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ADDD2E2E-72F2-4036-8B12-B69783D03C57}" xr6:coauthVersionLast="47" xr6:coauthVersionMax="47" xr10:uidLastSave="{00000000-0000-0000-0000-000000000000}"/>
  <bookViews>
    <workbookView xWindow="-150" yWindow="255" windowWidth="18780" windowHeight="15120" xr2:uid="{00000000-000D-0000-FFFF-FFFF00000000}"/>
  </bookViews>
  <sheets>
    <sheet name="Hoja2" sheetId="12" r:id="rId1"/>
  </sheets>
  <calcPr calcId="191029"/>
</workbook>
</file>

<file path=xl/calcChain.xml><?xml version="1.0" encoding="utf-8"?>
<calcChain xmlns="http://schemas.openxmlformats.org/spreadsheetml/2006/main">
  <c r="J75" i="12" l="1"/>
  <c r="I75" i="12"/>
  <c r="H75" i="12"/>
  <c r="G75" i="12"/>
  <c r="F75" i="12"/>
  <c r="E75" i="12"/>
  <c r="K75" i="12" s="1"/>
  <c r="D75" i="12"/>
  <c r="C75" i="12"/>
  <c r="K74" i="12"/>
  <c r="K73" i="12"/>
  <c r="K72" i="12"/>
  <c r="K71" i="12"/>
  <c r="K70" i="12"/>
  <c r="G62" i="12"/>
  <c r="F62" i="12"/>
  <c r="E62" i="12"/>
  <c r="D62" i="12"/>
  <c r="C62" i="12"/>
  <c r="I62" i="12" s="1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36" i="12"/>
  <c r="I35" i="12"/>
  <c r="I34" i="12"/>
  <c r="I33" i="12"/>
  <c r="I26" i="12"/>
  <c r="I25" i="12"/>
  <c r="I24" i="12"/>
  <c r="I23" i="12"/>
  <c r="G13" i="12"/>
  <c r="F13" i="12"/>
  <c r="E13" i="12"/>
  <c r="D13" i="12"/>
  <c r="C13" i="12"/>
  <c r="I12" i="12"/>
  <c r="I11" i="12"/>
  <c r="I10" i="12"/>
  <c r="I9" i="12"/>
  <c r="I13" i="12" s="1"/>
</calcChain>
</file>

<file path=xl/sharedStrings.xml><?xml version="1.0" encoding="utf-8"?>
<sst xmlns="http://schemas.openxmlformats.org/spreadsheetml/2006/main" count="71" uniqueCount="45">
  <si>
    <t>Tendencia</t>
  </si>
  <si>
    <t>Total</t>
  </si>
  <si>
    <t>Jubilación Voluntaria</t>
  </si>
  <si>
    <t>Pensión por Invalidez</t>
  </si>
  <si>
    <t>Pensión por Vejez</t>
  </si>
  <si>
    <t>*Edad Promedio calculada con base en la fecha de efectividad</t>
  </si>
  <si>
    <t>*Pensión promedio calculada con base en la fecha de efectividad</t>
  </si>
  <si>
    <t>N/A</t>
  </si>
  <si>
    <t>*Los cifras presentadas incluyen valores de los 3 beneficios directos del Instituto (Jubilación Voluntaria, Pensión por Invalidez, Pensión por Vejez)</t>
  </si>
  <si>
    <t>Jubilados voluntarios</t>
  </si>
  <si>
    <t>Pensionados por Invalidez</t>
  </si>
  <si>
    <t>Pensionados por Vejez</t>
  </si>
  <si>
    <t>F</t>
  </si>
  <si>
    <t>M</t>
  </si>
  <si>
    <t>Información solicitada</t>
  </si>
  <si>
    <t>Total poblacional</t>
  </si>
  <si>
    <t>Beneficio / Año</t>
  </si>
  <si>
    <t xml:space="preserve">Pensión por Vejez Complementaria </t>
  </si>
  <si>
    <t xml:space="preserve">Información adicional </t>
  </si>
  <si>
    <t>Edad promedio*</t>
  </si>
  <si>
    <t>Pensión promedio*</t>
  </si>
  <si>
    <t>Total por departamento*</t>
  </si>
  <si>
    <t>Departamento / Año</t>
  </si>
  <si>
    <t>Atlántida</t>
  </si>
  <si>
    <t>Choluteca</t>
  </si>
  <si>
    <t>Colón</t>
  </si>
  <si>
    <t>Comayagua</t>
  </si>
  <si>
    <t>Copán</t>
  </si>
  <si>
    <t>Cortés</t>
  </si>
  <si>
    <t>El Paraíso</t>
  </si>
  <si>
    <t>Francisco Morazán</t>
  </si>
  <si>
    <t>Gracias a Dios</t>
  </si>
  <si>
    <t>Intibucá</t>
  </si>
  <si>
    <t>La Paz</t>
  </si>
  <si>
    <t>Islas de la Bahía</t>
  </si>
  <si>
    <t>Lempira</t>
  </si>
  <si>
    <t>Ocotepeque</t>
  </si>
  <si>
    <t>Olancho</t>
  </si>
  <si>
    <t>Santa Bárbara</t>
  </si>
  <si>
    <t>Valle</t>
  </si>
  <si>
    <t>Yoro</t>
  </si>
  <si>
    <t>Total por género</t>
  </si>
  <si>
    <t>Año / Beneficio</t>
  </si>
  <si>
    <t>Pensionados por Vejez Complementaria</t>
  </si>
  <si>
    <t>Fuente: Instituto Nacional de Previsión del Magisterio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</si>
</sst>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7" formatCode="_-* #,##0.00_-;\-* #,##0.00_-;_-* &quot;-&quot;??_-;_-@_-"/>
    <numFmt numFmtId="168" formatCode="_-* #,##0_-;\-* #,##0_-;_-* &quot;-&quot;??_-;_-@_-"/>
  </numFmts>
  <fonts count="18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Arial Narrow"/>
      <family val="2"/>
    </font>
    <font>
      <b/>
      <sz val="16"/>
      <color theme="1"/>
      <name val="Calibri"/>
      <family val="2"/>
      <scheme val="minor"/>
    </font>
    <font>
      <b/>
      <sz val="20"/>
      <color rgb="FFCFAF6A"/>
      <name val="Arial Narrow"/>
      <family val="2"/>
    </font>
    <font>
      <b/>
      <sz val="11"/>
      <color rgb="FFCFAF6A"/>
      <name val="Arial Narrow"/>
      <family val="2"/>
    </font>
    <font>
      <b/>
      <i/>
      <sz val="9"/>
      <color theme="1"/>
      <name val="Calibri"/>
      <family val="2"/>
      <scheme val="minor"/>
    </font>
    <font>
      <sz val="20"/>
      <color rgb="FFCFAF6A"/>
      <name val="Arial Narrow"/>
      <family val="2"/>
    </font>
    <font>
      <b/>
      <sz val="20"/>
      <color rgb="FFCFAF6A"/>
      <name val="Exo SemiBold"/>
    </font>
    <font>
      <b/>
      <sz val="16"/>
      <color theme="1"/>
      <name val="Exo Medium"/>
    </font>
    <font>
      <b/>
      <sz val="20"/>
      <color theme="0"/>
      <name val="Exo SemiBold"/>
    </font>
    <font>
      <b/>
      <sz val="20"/>
      <color theme="0"/>
      <name val="Exo Medium"/>
    </font>
    <font>
      <b/>
      <sz val="11"/>
      <color theme="0"/>
      <name val="Exo Medium"/>
    </font>
    <font>
      <sz val="11"/>
      <color theme="1"/>
      <name val="Exo Light"/>
    </font>
    <font>
      <b/>
      <sz val="11"/>
      <color theme="1"/>
      <name val="Exo Light"/>
    </font>
    <font>
      <b/>
      <i/>
      <sz val="9"/>
      <color theme="1"/>
      <name val="Exo Light"/>
    </font>
    <font>
      <b/>
      <i/>
      <sz val="8"/>
      <name val="Exo Ligh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A5C4E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95">
    <xf numFmtId="0" fontId="0" fillId="0" borderId="0" xfId="0"/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0" fontId="7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7" fillId="0" borderId="0" xfId="0" applyFont="1"/>
    <xf numFmtId="0" fontId="3" fillId="2" borderId="1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/>
    </xf>
    <xf numFmtId="3" fontId="15" fillId="2" borderId="20" xfId="0" applyNumberFormat="1" applyFont="1" applyFill="1" applyBorder="1" applyAlignment="1">
      <alignment horizontal="center"/>
    </xf>
    <xf numFmtId="3" fontId="15" fillId="2" borderId="0" xfId="0" applyNumberFormat="1" applyFont="1" applyFill="1" applyAlignment="1">
      <alignment horizontal="center"/>
    </xf>
    <xf numFmtId="0" fontId="13" fillId="3" borderId="2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3" fontId="15" fillId="2" borderId="22" xfId="0" applyNumberFormat="1" applyFont="1" applyFill="1" applyBorder="1" applyAlignment="1">
      <alignment horizontal="center"/>
    </xf>
    <xf numFmtId="3" fontId="14" fillId="2" borderId="1" xfId="0" applyNumberFormat="1" applyFont="1" applyFill="1" applyBorder="1" applyAlignment="1">
      <alignment horizontal="center"/>
    </xf>
    <xf numFmtId="0" fontId="13" fillId="3" borderId="2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/>
    </xf>
    <xf numFmtId="3" fontId="14" fillId="2" borderId="14" xfId="0" applyNumberFormat="1" applyFont="1" applyFill="1" applyBorder="1" applyAlignment="1">
      <alignment horizontal="center" vertical="center"/>
    </xf>
    <xf numFmtId="3" fontId="15" fillId="2" borderId="22" xfId="0" applyNumberFormat="1" applyFont="1" applyFill="1" applyBorder="1" applyAlignment="1">
      <alignment horizontal="center" vertical="center"/>
    </xf>
    <xf numFmtId="3" fontId="15" fillId="2" borderId="0" xfId="0" applyNumberFormat="1" applyFont="1" applyFill="1" applyAlignment="1">
      <alignment horizontal="center" vertical="center"/>
    </xf>
    <xf numFmtId="3" fontId="15" fillId="2" borderId="10" xfId="0" applyNumberFormat="1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1" fontId="14" fillId="2" borderId="13" xfId="0" applyNumberFormat="1" applyFont="1" applyFill="1" applyBorder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 vertical="center" wrapText="1"/>
    </xf>
    <xf numFmtId="1" fontId="14" fillId="2" borderId="26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16" fillId="0" borderId="0" xfId="0" applyFont="1"/>
    <xf numFmtId="0" fontId="13" fillId="3" borderId="19" xfId="0" applyFont="1" applyFill="1" applyBorder="1" applyAlignment="1">
      <alignment horizontal="left" vertical="center"/>
    </xf>
    <xf numFmtId="168" fontId="14" fillId="2" borderId="13" xfId="1" applyNumberFormat="1" applyFont="1" applyFill="1" applyBorder="1" applyAlignment="1">
      <alignment horizontal="center"/>
    </xf>
    <xf numFmtId="168" fontId="14" fillId="0" borderId="13" xfId="0" applyNumberFormat="1" applyFont="1" applyBorder="1" applyAlignment="1">
      <alignment horizontal="right"/>
    </xf>
    <xf numFmtId="168" fontId="14" fillId="2" borderId="13" xfId="0" applyNumberFormat="1" applyFont="1" applyFill="1" applyBorder="1" applyAlignment="1">
      <alignment horizontal="center"/>
    </xf>
    <xf numFmtId="168" fontId="15" fillId="2" borderId="20" xfId="1" applyNumberFormat="1" applyFont="1" applyFill="1" applyBorder="1" applyAlignment="1">
      <alignment horizontal="center"/>
    </xf>
    <xf numFmtId="168" fontId="15" fillId="2" borderId="0" xfId="1" applyNumberFormat="1" applyFont="1" applyFill="1" applyBorder="1" applyAlignment="1">
      <alignment horizontal="center"/>
    </xf>
    <xf numFmtId="0" fontId="13" fillId="3" borderId="21" xfId="0" applyFont="1" applyFill="1" applyBorder="1" applyAlignment="1">
      <alignment horizontal="left" vertical="center"/>
    </xf>
    <xf numFmtId="168" fontId="14" fillId="2" borderId="1" xfId="1" applyNumberFormat="1" applyFont="1" applyFill="1" applyBorder="1" applyAlignment="1">
      <alignment horizontal="center"/>
    </xf>
    <xf numFmtId="168" fontId="14" fillId="0" borderId="1" xfId="0" applyNumberFormat="1" applyFont="1" applyBorder="1" applyAlignment="1">
      <alignment horizontal="right"/>
    </xf>
    <xf numFmtId="168" fontId="14" fillId="2" borderId="1" xfId="0" applyNumberFormat="1" applyFont="1" applyFill="1" applyBorder="1" applyAlignment="1">
      <alignment horizontal="center"/>
    </xf>
    <xf numFmtId="168" fontId="15" fillId="2" borderId="22" xfId="1" applyNumberFormat="1" applyFont="1" applyFill="1" applyBorder="1" applyAlignment="1">
      <alignment horizontal="center"/>
    </xf>
    <xf numFmtId="168" fontId="14" fillId="2" borderId="26" xfId="1" applyNumberFormat="1" applyFont="1" applyFill="1" applyBorder="1" applyAlignment="1">
      <alignment horizontal="center" vertical="center"/>
    </xf>
    <xf numFmtId="168" fontId="14" fillId="0" borderId="26" xfId="0" applyNumberFormat="1" applyFont="1" applyBorder="1" applyAlignment="1">
      <alignment horizontal="right" vertical="center"/>
    </xf>
    <xf numFmtId="168" fontId="14" fillId="2" borderId="26" xfId="0" applyNumberFormat="1" applyFont="1" applyFill="1" applyBorder="1" applyAlignment="1">
      <alignment horizontal="center" vertical="center"/>
    </xf>
    <xf numFmtId="168" fontId="15" fillId="2" borderId="22" xfId="1" applyNumberFormat="1" applyFont="1" applyFill="1" applyBorder="1" applyAlignment="1">
      <alignment horizontal="center" vertical="center"/>
    </xf>
    <xf numFmtId="168" fontId="15" fillId="2" borderId="0" xfId="1" applyNumberFormat="1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left" vertical="center"/>
    </xf>
    <xf numFmtId="0" fontId="14" fillId="2" borderId="14" xfId="0" applyFont="1" applyFill="1" applyBorder="1" applyAlignment="1">
      <alignment horizontal="center"/>
    </xf>
    <xf numFmtId="3" fontId="15" fillId="2" borderId="24" xfId="0" applyNumberFormat="1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7" fillId="2" borderId="0" xfId="0" applyFont="1" applyFill="1" applyAlignment="1">
      <alignment horizontal="left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3" fontId="14" fillId="2" borderId="13" xfId="0" applyNumberFormat="1" applyFont="1" applyFill="1" applyBorder="1" applyAlignment="1">
      <alignment horizontal="center"/>
    </xf>
    <xf numFmtId="0" fontId="13" fillId="3" borderId="23" xfId="0" applyFont="1" applyFill="1" applyBorder="1" applyAlignment="1">
      <alignment horizontal="center" vertical="center"/>
    </xf>
    <xf numFmtId="3" fontId="14" fillId="2" borderId="14" xfId="0" applyNumberFormat="1" applyFont="1" applyFill="1" applyBorder="1" applyAlignment="1">
      <alignment horizontal="center"/>
    </xf>
    <xf numFmtId="0" fontId="0" fillId="2" borderId="0" xfId="0" applyFill="1"/>
  </cellXfs>
  <cellStyles count="4">
    <cellStyle name="Millares" xfId="1" builtinId="3"/>
    <cellStyle name="Millares 2" xfId="3" xr:uid="{2627F1FF-D02E-42F3-B5D7-1E1D58CC6628}"/>
    <cellStyle name="Normal" xfId="0" builtinId="0"/>
    <cellStyle name="Normal 2" xfId="2" xr:uid="{BD580650-FE34-4358-AC31-7439B0B763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5D84D-7D02-4853-A232-9BE289A80D56}">
  <dimension ref="A1:M80"/>
  <sheetViews>
    <sheetView tabSelected="1" workbookViewId="0">
      <selection activeCell="K16" sqref="K16"/>
    </sheetView>
  </sheetViews>
  <sheetFormatPr baseColWidth="10" defaultColWidth="0" defaultRowHeight="0" zeroHeight="1"/>
  <cols>
    <col min="1" max="1" width="11.42578125" style="1" customWidth="1"/>
    <col min="2" max="2" width="23.42578125" style="1" customWidth="1"/>
    <col min="3" max="3" width="13.28515625" style="1" bestFit="1" customWidth="1"/>
    <col min="4" max="4" width="12.140625" style="1" bestFit="1" customWidth="1"/>
    <col min="5" max="5" width="12.85546875" style="1" bestFit="1" customWidth="1"/>
    <col min="6" max="6" width="13.140625" style="1" bestFit="1" customWidth="1"/>
    <col min="7" max="7" width="13.42578125" style="1" bestFit="1" customWidth="1"/>
    <col min="8" max="8" width="11.42578125" style="1" customWidth="1"/>
    <col min="9" max="9" width="13" style="1" bestFit="1" customWidth="1"/>
    <col min="10" max="12" width="13" style="1" customWidth="1"/>
    <col min="13" max="13" width="11.42578125" style="1" customWidth="1"/>
    <col min="14" max="16384" width="11.42578125" style="1" hidden="1"/>
  </cols>
  <sheetData>
    <row r="1" spans="2:12" ht="17.25" thickBot="1"/>
    <row r="2" spans="2:12" ht="20.25">
      <c r="B2" s="11" t="s">
        <v>14</v>
      </c>
      <c r="C2" s="12"/>
      <c r="D2" s="12"/>
      <c r="E2" s="12"/>
      <c r="F2" s="12"/>
      <c r="G2" s="12"/>
      <c r="H2" s="12"/>
      <c r="I2" s="13"/>
      <c r="J2" s="14"/>
      <c r="K2" s="14"/>
      <c r="L2" s="14"/>
    </row>
    <row r="3" spans="2:12" ht="21" thickBot="1">
      <c r="B3" s="15"/>
      <c r="C3" s="16"/>
      <c r="D3" s="16"/>
      <c r="E3" s="16"/>
      <c r="F3" s="16"/>
      <c r="G3" s="16"/>
      <c r="H3" s="16"/>
      <c r="I3" s="17"/>
      <c r="J3" s="14"/>
      <c r="K3" s="14"/>
      <c r="L3" s="14"/>
    </row>
    <row r="4" spans="2:12" ht="4.5" customHeight="1" thickBot="1"/>
    <row r="5" spans="2:12" ht="26.25">
      <c r="B5" s="18" t="s">
        <v>15</v>
      </c>
      <c r="C5" s="19"/>
      <c r="D5" s="19"/>
      <c r="E5" s="19"/>
      <c r="F5" s="19"/>
      <c r="G5" s="19"/>
      <c r="H5" s="19"/>
      <c r="I5" s="20"/>
      <c r="J5" s="21"/>
      <c r="K5" s="21"/>
      <c r="L5" s="21"/>
    </row>
    <row r="6" spans="2:12" ht="27" thickBot="1">
      <c r="B6" s="22"/>
      <c r="C6" s="23"/>
      <c r="D6" s="23"/>
      <c r="E6" s="23"/>
      <c r="F6" s="23"/>
      <c r="G6" s="23"/>
      <c r="H6" s="23"/>
      <c r="I6" s="24"/>
      <c r="J6" s="21"/>
      <c r="K6" s="21"/>
      <c r="L6" s="21"/>
    </row>
    <row r="7" spans="2:12" ht="3.75" customHeight="1" thickBot="1"/>
    <row r="8" spans="2:12" ht="17.25" thickBot="1">
      <c r="B8" s="25" t="s">
        <v>16</v>
      </c>
      <c r="C8" s="25">
        <v>2019</v>
      </c>
      <c r="D8" s="25">
        <v>2020</v>
      </c>
      <c r="E8" s="25">
        <v>2021</v>
      </c>
      <c r="F8" s="25">
        <v>2022</v>
      </c>
      <c r="G8" s="25">
        <v>2023</v>
      </c>
      <c r="H8" s="25" t="s">
        <v>0</v>
      </c>
      <c r="I8" s="25" t="s">
        <v>1</v>
      </c>
      <c r="J8" s="26"/>
      <c r="K8" s="26"/>
      <c r="L8" s="26"/>
    </row>
    <row r="9" spans="2:12" ht="16.5">
      <c r="B9" s="27" t="s">
        <v>2</v>
      </c>
      <c r="C9" s="28">
        <v>101</v>
      </c>
      <c r="D9" s="28">
        <v>45</v>
      </c>
      <c r="E9" s="28">
        <v>21</v>
      </c>
      <c r="F9" s="28">
        <v>25</v>
      </c>
      <c r="G9" s="28">
        <v>9</v>
      </c>
      <c r="H9" s="28"/>
      <c r="I9" s="29">
        <f>SUM(C9:G9)</f>
        <v>201</v>
      </c>
      <c r="J9" s="30"/>
      <c r="K9" s="30"/>
      <c r="L9" s="30"/>
    </row>
    <row r="10" spans="2:12" ht="16.5">
      <c r="B10" s="31" t="s">
        <v>3</v>
      </c>
      <c r="C10" s="32">
        <v>72</v>
      </c>
      <c r="D10" s="32">
        <v>35</v>
      </c>
      <c r="E10" s="32">
        <v>34</v>
      </c>
      <c r="F10" s="32">
        <v>63</v>
      </c>
      <c r="G10" s="32">
        <v>51</v>
      </c>
      <c r="H10" s="32"/>
      <c r="I10" s="33">
        <f>SUM(C10:G10)</f>
        <v>255</v>
      </c>
      <c r="J10" s="30"/>
      <c r="K10" s="30"/>
      <c r="L10" s="30"/>
    </row>
    <row r="11" spans="2:12" ht="16.5">
      <c r="B11" s="31" t="s">
        <v>4</v>
      </c>
      <c r="C11" s="32">
        <v>645</v>
      </c>
      <c r="D11" s="32">
        <v>479</v>
      </c>
      <c r="E11" s="32">
        <v>501</v>
      </c>
      <c r="F11" s="34">
        <v>1037</v>
      </c>
      <c r="G11" s="34">
        <v>1501</v>
      </c>
      <c r="H11" s="32"/>
      <c r="I11" s="33">
        <f>SUM(C11:G11)</f>
        <v>4163</v>
      </c>
      <c r="J11" s="30"/>
      <c r="K11" s="30"/>
      <c r="L11" s="30"/>
    </row>
    <row r="12" spans="2:12" ht="30.75" thickBot="1">
      <c r="B12" s="35" t="s">
        <v>17</v>
      </c>
      <c r="C12" s="36">
        <v>4</v>
      </c>
      <c r="D12" s="36">
        <v>0</v>
      </c>
      <c r="E12" s="36">
        <v>2</v>
      </c>
      <c r="F12" s="37">
        <v>1</v>
      </c>
      <c r="G12" s="37">
        <v>7</v>
      </c>
      <c r="H12" s="36"/>
      <c r="I12" s="38">
        <f>SUM(C12:G12)</f>
        <v>14</v>
      </c>
      <c r="J12" s="39"/>
      <c r="K12" s="39"/>
      <c r="L12" s="39"/>
    </row>
    <row r="13" spans="2:12" ht="17.25" thickBot="1">
      <c r="B13" s="25" t="s">
        <v>1</v>
      </c>
      <c r="C13" s="40">
        <f>SUM(C9:C12)</f>
        <v>822</v>
      </c>
      <c r="D13" s="40">
        <f t="shared" ref="D13:G13" si="0">SUM(D9:D12)</f>
        <v>559</v>
      </c>
      <c r="E13" s="40">
        <f t="shared" si="0"/>
        <v>558</v>
      </c>
      <c r="F13" s="40">
        <f t="shared" si="0"/>
        <v>1126</v>
      </c>
      <c r="G13" s="40">
        <f t="shared" si="0"/>
        <v>1568</v>
      </c>
      <c r="H13" s="41"/>
      <c r="I13" s="40">
        <f>SUM(I9:I12)</f>
        <v>4633</v>
      </c>
      <c r="J13" s="30"/>
      <c r="K13" s="30"/>
      <c r="L13" s="30"/>
    </row>
    <row r="14" spans="2:12" ht="16.5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2:12" ht="17.25" thickBot="1">
      <c r="B15" s="5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2:12" ht="21" customHeight="1">
      <c r="B16" s="11" t="s">
        <v>18</v>
      </c>
      <c r="C16" s="12"/>
      <c r="D16" s="12"/>
      <c r="E16" s="12"/>
      <c r="F16" s="12"/>
      <c r="G16" s="12"/>
      <c r="H16" s="12"/>
      <c r="I16" s="13"/>
      <c r="J16" s="42"/>
      <c r="K16" s="42"/>
      <c r="L16" s="42"/>
    </row>
    <row r="17" spans="2:12" ht="21.75" thickBot="1">
      <c r="B17" s="15"/>
      <c r="C17" s="16"/>
      <c r="D17" s="16"/>
      <c r="E17" s="16"/>
      <c r="F17" s="16"/>
      <c r="G17" s="16"/>
      <c r="H17" s="16"/>
      <c r="I17" s="17"/>
      <c r="J17" s="42"/>
      <c r="K17" s="42"/>
      <c r="L17" s="42"/>
    </row>
    <row r="18" spans="2:12" ht="5.25" customHeight="1" thickBot="1">
      <c r="B18" s="5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 ht="26.25">
      <c r="B19" s="43" t="s">
        <v>19</v>
      </c>
      <c r="C19" s="44"/>
      <c r="D19" s="44"/>
      <c r="E19" s="44"/>
      <c r="F19" s="44"/>
      <c r="G19" s="44"/>
      <c r="H19" s="44"/>
      <c r="I19" s="45"/>
      <c r="J19" s="46"/>
      <c r="K19" s="46"/>
      <c r="L19" s="46"/>
    </row>
    <row r="20" spans="2:12" ht="27" thickBot="1">
      <c r="B20" s="47"/>
      <c r="C20" s="48"/>
      <c r="D20" s="48"/>
      <c r="E20" s="48"/>
      <c r="F20" s="48"/>
      <c r="G20" s="48"/>
      <c r="H20" s="48"/>
      <c r="I20" s="49"/>
      <c r="J20" s="46"/>
      <c r="K20" s="46"/>
      <c r="L20" s="46"/>
    </row>
    <row r="21" spans="2:12" ht="4.5" customHeight="1" thickBot="1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2:12" ht="17.25" thickBot="1">
      <c r="B22" s="25" t="s">
        <v>16</v>
      </c>
      <c r="C22" s="25">
        <v>2019</v>
      </c>
      <c r="D22" s="25">
        <v>2020</v>
      </c>
      <c r="E22" s="25">
        <v>2021</v>
      </c>
      <c r="F22" s="25">
        <v>2022</v>
      </c>
      <c r="G22" s="50">
        <v>2023</v>
      </c>
      <c r="H22" s="25" t="s">
        <v>0</v>
      </c>
      <c r="I22" s="25" t="s">
        <v>1</v>
      </c>
      <c r="J22" s="26"/>
      <c r="K22" s="26"/>
      <c r="L22" s="26"/>
    </row>
    <row r="23" spans="2:12" ht="16.5">
      <c r="B23" s="27" t="s">
        <v>2</v>
      </c>
      <c r="C23" s="51">
        <v>56.594059405940591</v>
      </c>
      <c r="D23" s="51">
        <v>57.31111111111111</v>
      </c>
      <c r="E23" s="51">
        <v>57.238095238095241</v>
      </c>
      <c r="F23" s="51">
        <v>58</v>
      </c>
      <c r="G23" s="52">
        <v>59</v>
      </c>
      <c r="H23" s="8"/>
      <c r="I23" s="29">
        <f>AVERAGE(C23:G23)</f>
        <v>57.62865315102939</v>
      </c>
      <c r="J23" s="30"/>
      <c r="K23" s="30"/>
      <c r="L23" s="30"/>
    </row>
    <row r="24" spans="2:12" ht="16.5">
      <c r="B24" s="31" t="s">
        <v>3</v>
      </c>
      <c r="C24" s="52">
        <v>52</v>
      </c>
      <c r="D24" s="52">
        <v>53</v>
      </c>
      <c r="E24" s="52">
        <v>53</v>
      </c>
      <c r="F24" s="52">
        <v>55</v>
      </c>
      <c r="G24" s="52">
        <v>52</v>
      </c>
      <c r="H24" s="2"/>
      <c r="I24" s="33">
        <f>AVERAGE(C24:G24)</f>
        <v>53</v>
      </c>
      <c r="J24" s="30"/>
      <c r="K24" s="30"/>
      <c r="L24" s="30"/>
    </row>
    <row r="25" spans="2:12" ht="16.5">
      <c r="B25" s="31" t="s">
        <v>4</v>
      </c>
      <c r="C25" s="52">
        <v>60.570542635658917</v>
      </c>
      <c r="D25" s="52">
        <v>60.28810020876827</v>
      </c>
      <c r="E25" s="52">
        <v>60.550898203592816</v>
      </c>
      <c r="F25" s="52">
        <v>61</v>
      </c>
      <c r="G25" s="52">
        <v>61</v>
      </c>
      <c r="H25" s="2"/>
      <c r="I25" s="33">
        <f>AVERAGE(C25:G25)</f>
        <v>60.681908209604003</v>
      </c>
      <c r="J25" s="30"/>
      <c r="K25" s="30"/>
      <c r="L25" s="30"/>
    </row>
    <row r="26" spans="2:12" ht="30.75" thickBot="1">
      <c r="B26" s="53" t="s">
        <v>17</v>
      </c>
      <c r="C26" s="54">
        <v>60</v>
      </c>
      <c r="D26" s="54">
        <v>60</v>
      </c>
      <c r="E26" s="54">
        <v>60</v>
      </c>
      <c r="F26" s="54">
        <v>56</v>
      </c>
      <c r="G26" s="54">
        <v>61</v>
      </c>
      <c r="H26" s="55"/>
      <c r="I26" s="38">
        <f>AVERAGE(C26:G26)</f>
        <v>59.4</v>
      </c>
      <c r="J26" s="39"/>
      <c r="K26" s="39"/>
      <c r="L26" s="39"/>
    </row>
    <row r="27" spans="2:12" ht="16.5">
      <c r="B27" s="56" t="s">
        <v>5</v>
      </c>
      <c r="C27" s="7"/>
      <c r="D27" s="7"/>
      <c r="E27" s="7"/>
      <c r="F27" s="7"/>
      <c r="G27" s="7"/>
      <c r="H27" s="7"/>
      <c r="I27" s="7"/>
      <c r="J27" s="3"/>
      <c r="K27" s="3"/>
      <c r="L27" s="3"/>
    </row>
    <row r="28" spans="2:12" ht="17.25" thickBot="1"/>
    <row r="29" spans="2:12" ht="16.5" customHeight="1">
      <c r="B29" s="43" t="s">
        <v>20</v>
      </c>
      <c r="C29" s="44"/>
      <c r="D29" s="44"/>
      <c r="E29" s="44"/>
      <c r="F29" s="44"/>
      <c r="G29" s="44"/>
      <c r="H29" s="44"/>
      <c r="I29" s="45"/>
      <c r="J29" s="46"/>
      <c r="K29" s="46"/>
      <c r="L29" s="46"/>
    </row>
    <row r="30" spans="2:12" ht="17.25" customHeight="1" thickBot="1">
      <c r="B30" s="47"/>
      <c r="C30" s="48"/>
      <c r="D30" s="48"/>
      <c r="E30" s="48"/>
      <c r="F30" s="48"/>
      <c r="G30" s="48"/>
      <c r="H30" s="48"/>
      <c r="I30" s="49"/>
      <c r="J30" s="46"/>
      <c r="K30" s="46"/>
      <c r="L30" s="46"/>
    </row>
    <row r="31" spans="2:12" ht="3.75" customHeight="1" thickBo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2:12" ht="17.25" thickBot="1">
      <c r="B32" s="25" t="s">
        <v>16</v>
      </c>
      <c r="C32" s="25">
        <v>2019</v>
      </c>
      <c r="D32" s="25">
        <v>2020</v>
      </c>
      <c r="E32" s="25">
        <v>2021</v>
      </c>
      <c r="F32" s="25">
        <v>2022</v>
      </c>
      <c r="G32" s="25">
        <v>2023</v>
      </c>
      <c r="H32" s="25" t="s">
        <v>0</v>
      </c>
      <c r="I32" s="25" t="s">
        <v>1</v>
      </c>
      <c r="J32" s="26"/>
      <c r="K32" s="26"/>
      <c r="L32" s="26"/>
    </row>
    <row r="33" spans="2:12" ht="16.5" customHeight="1">
      <c r="B33" s="57" t="s">
        <v>2</v>
      </c>
      <c r="C33" s="58">
        <v>21103.305148514853</v>
      </c>
      <c r="D33" s="58">
        <v>19868.875777777783</v>
      </c>
      <c r="E33" s="58">
        <v>23682.65571428572</v>
      </c>
      <c r="F33" s="59">
        <v>24060.8812</v>
      </c>
      <c r="G33" s="59">
        <v>23657.27</v>
      </c>
      <c r="H33" s="60"/>
      <c r="I33" s="61">
        <f>AVERAGE(C33:G33)</f>
        <v>22474.597568115674</v>
      </c>
      <c r="J33" s="62"/>
      <c r="K33" s="62"/>
      <c r="L33" s="62"/>
    </row>
    <row r="34" spans="2:12" ht="17.25" customHeight="1">
      <c r="B34" s="63" t="s">
        <v>3</v>
      </c>
      <c r="C34" s="64">
        <v>19312.31319444445</v>
      </c>
      <c r="D34" s="64">
        <v>19692.82028571429</v>
      </c>
      <c r="E34" s="64">
        <v>21410.876764705885</v>
      </c>
      <c r="F34" s="65">
        <v>21442.20269841269</v>
      </c>
      <c r="G34" s="65">
        <v>20940.759999999998</v>
      </c>
      <c r="H34" s="66"/>
      <c r="I34" s="67">
        <f>AVERAGE(C34:G34)</f>
        <v>20559.794588655459</v>
      </c>
      <c r="J34" s="62"/>
      <c r="K34" s="62"/>
      <c r="L34" s="62"/>
    </row>
    <row r="35" spans="2:12" ht="16.5">
      <c r="B35" s="63" t="s">
        <v>4</v>
      </c>
      <c r="C35" s="64">
        <v>21613.16217054263</v>
      </c>
      <c r="D35" s="64">
        <v>23485.49106471816</v>
      </c>
      <c r="E35" s="64">
        <v>23906.758622754496</v>
      </c>
      <c r="F35" s="65">
        <v>22364</v>
      </c>
      <c r="G35" s="65">
        <v>27383.57</v>
      </c>
      <c r="H35" s="66"/>
      <c r="I35" s="67">
        <f>AVERAGE(C35:G35)</f>
        <v>23750.59637160306</v>
      </c>
      <c r="J35" s="62"/>
      <c r="K35" s="62"/>
      <c r="L35" s="62"/>
    </row>
    <row r="36" spans="2:12" ht="30.75" thickBot="1">
      <c r="B36" s="53" t="s">
        <v>17</v>
      </c>
      <c r="C36" s="68">
        <v>7922.68</v>
      </c>
      <c r="D36" s="68">
        <v>0</v>
      </c>
      <c r="E36" s="68">
        <v>13186.195</v>
      </c>
      <c r="F36" s="69">
        <v>4269.92</v>
      </c>
      <c r="G36" s="69">
        <v>11246.31</v>
      </c>
      <c r="H36" s="70"/>
      <c r="I36" s="71">
        <f>AVERAGE(C36:G36)</f>
        <v>7325.0209999999988</v>
      </c>
      <c r="J36" s="72"/>
      <c r="K36" s="72"/>
      <c r="L36" s="72"/>
    </row>
    <row r="37" spans="2:12" ht="16.5">
      <c r="B37" s="56" t="s">
        <v>6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2:12" ht="17.25" thickBot="1">
      <c r="B38" s="5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2:12" ht="26.25">
      <c r="B39" s="43" t="s">
        <v>21</v>
      </c>
      <c r="C39" s="44"/>
      <c r="D39" s="44"/>
      <c r="E39" s="44"/>
      <c r="F39" s="44"/>
      <c r="G39" s="44"/>
      <c r="H39" s="44"/>
      <c r="I39" s="45"/>
      <c r="J39" s="46"/>
      <c r="K39" s="46"/>
      <c r="L39" s="46"/>
    </row>
    <row r="40" spans="2:12" ht="27" thickBot="1">
      <c r="B40" s="47"/>
      <c r="C40" s="48"/>
      <c r="D40" s="48"/>
      <c r="E40" s="48"/>
      <c r="F40" s="48"/>
      <c r="G40" s="48"/>
      <c r="H40" s="48"/>
      <c r="I40" s="49"/>
      <c r="J40" s="46"/>
      <c r="K40" s="46"/>
      <c r="L40" s="46"/>
    </row>
    <row r="41" spans="2:12" ht="4.5" customHeight="1" thickBot="1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2:12" ht="17.25" thickBot="1">
      <c r="B42" s="25" t="s">
        <v>22</v>
      </c>
      <c r="C42" s="25">
        <v>2019</v>
      </c>
      <c r="D42" s="25">
        <v>2020</v>
      </c>
      <c r="E42" s="25">
        <v>2021</v>
      </c>
      <c r="F42" s="25">
        <v>2022</v>
      </c>
      <c r="G42" s="25">
        <v>2023</v>
      </c>
      <c r="H42" s="25" t="s">
        <v>0</v>
      </c>
      <c r="I42" s="25" t="s">
        <v>1</v>
      </c>
      <c r="J42" s="26"/>
      <c r="K42" s="26"/>
      <c r="L42" s="26"/>
    </row>
    <row r="43" spans="2:12" ht="16.5">
      <c r="B43" s="57" t="s">
        <v>23</v>
      </c>
      <c r="C43" s="28">
        <v>46</v>
      </c>
      <c r="D43" s="28">
        <v>36</v>
      </c>
      <c r="E43" s="28">
        <v>38</v>
      </c>
      <c r="F43" s="28">
        <v>53</v>
      </c>
      <c r="G43" s="28">
        <v>55</v>
      </c>
      <c r="H43" s="28"/>
      <c r="I43" s="29">
        <f t="shared" ref="I43:I61" si="1">SUM(C43:G43)</f>
        <v>228</v>
      </c>
      <c r="J43" s="30"/>
      <c r="K43" s="30"/>
      <c r="L43" s="30"/>
    </row>
    <row r="44" spans="2:12" ht="16.5">
      <c r="B44" s="63" t="s">
        <v>24</v>
      </c>
      <c r="C44" s="32">
        <v>39</v>
      </c>
      <c r="D44" s="32">
        <v>33</v>
      </c>
      <c r="E44" s="32">
        <v>32</v>
      </c>
      <c r="F44" s="32">
        <v>53</v>
      </c>
      <c r="G44" s="32">
        <v>120</v>
      </c>
      <c r="H44" s="32"/>
      <c r="I44" s="33">
        <f t="shared" si="1"/>
        <v>277</v>
      </c>
      <c r="J44" s="30"/>
      <c r="K44" s="30"/>
      <c r="L44" s="30"/>
    </row>
    <row r="45" spans="2:12" ht="16.5">
      <c r="B45" s="63" t="s">
        <v>25</v>
      </c>
      <c r="C45" s="32">
        <v>24</v>
      </c>
      <c r="D45" s="32">
        <v>20</v>
      </c>
      <c r="E45" s="32">
        <v>14</v>
      </c>
      <c r="F45" s="32">
        <v>46</v>
      </c>
      <c r="G45" s="32">
        <v>39</v>
      </c>
      <c r="H45" s="32"/>
      <c r="I45" s="33">
        <f t="shared" si="1"/>
        <v>143</v>
      </c>
      <c r="J45" s="30"/>
      <c r="K45" s="30"/>
      <c r="L45" s="30"/>
    </row>
    <row r="46" spans="2:12" ht="16.5">
      <c r="B46" s="63" t="s">
        <v>26</v>
      </c>
      <c r="C46" s="32">
        <v>39</v>
      </c>
      <c r="D46" s="32">
        <v>23</v>
      </c>
      <c r="E46" s="32">
        <v>28</v>
      </c>
      <c r="F46" s="32">
        <v>77</v>
      </c>
      <c r="G46" s="32">
        <v>116</v>
      </c>
      <c r="H46" s="32"/>
      <c r="I46" s="33">
        <f t="shared" si="1"/>
        <v>283</v>
      </c>
      <c r="J46" s="30"/>
      <c r="K46" s="30"/>
      <c r="L46" s="30"/>
    </row>
    <row r="47" spans="2:12" ht="16.5">
      <c r="B47" s="63" t="s">
        <v>27</v>
      </c>
      <c r="C47" s="32">
        <v>42</v>
      </c>
      <c r="D47" s="32">
        <v>32</v>
      </c>
      <c r="E47" s="32">
        <v>30</v>
      </c>
      <c r="F47" s="32">
        <v>34</v>
      </c>
      <c r="G47" s="32">
        <v>65</v>
      </c>
      <c r="H47" s="32"/>
      <c r="I47" s="33">
        <f t="shared" si="1"/>
        <v>203</v>
      </c>
      <c r="J47" s="30"/>
      <c r="K47" s="30"/>
      <c r="L47" s="30"/>
    </row>
    <row r="48" spans="2:12" ht="16.5">
      <c r="B48" s="63" t="s">
        <v>28</v>
      </c>
      <c r="C48" s="32">
        <v>125</v>
      </c>
      <c r="D48" s="32">
        <v>93</v>
      </c>
      <c r="E48" s="32">
        <v>91</v>
      </c>
      <c r="F48" s="32">
        <v>167</v>
      </c>
      <c r="G48" s="32">
        <v>151</v>
      </c>
      <c r="H48" s="32"/>
      <c r="I48" s="33">
        <f t="shared" si="1"/>
        <v>627</v>
      </c>
      <c r="J48" s="30"/>
      <c r="K48" s="30"/>
      <c r="L48" s="30"/>
    </row>
    <row r="49" spans="2:12" ht="16.5">
      <c r="B49" s="63" t="s">
        <v>29</v>
      </c>
      <c r="C49" s="32">
        <v>37</v>
      </c>
      <c r="D49" s="32">
        <v>26</v>
      </c>
      <c r="E49" s="32">
        <v>22</v>
      </c>
      <c r="F49" s="32">
        <v>50</v>
      </c>
      <c r="G49" s="32">
        <v>74</v>
      </c>
      <c r="H49" s="32"/>
      <c r="I49" s="33">
        <f t="shared" si="1"/>
        <v>209</v>
      </c>
      <c r="J49" s="30"/>
      <c r="K49" s="30"/>
      <c r="L49" s="30"/>
    </row>
    <row r="50" spans="2:12" ht="16.5">
      <c r="B50" s="63" t="s">
        <v>30</v>
      </c>
      <c r="C50" s="32">
        <v>150</v>
      </c>
      <c r="D50" s="32">
        <v>118</v>
      </c>
      <c r="E50" s="32">
        <v>76</v>
      </c>
      <c r="F50" s="32">
        <v>222</v>
      </c>
      <c r="G50" s="32">
        <v>316</v>
      </c>
      <c r="H50" s="32"/>
      <c r="I50" s="33">
        <f t="shared" si="1"/>
        <v>882</v>
      </c>
      <c r="J50" s="30"/>
      <c r="K50" s="30"/>
      <c r="L50" s="30"/>
    </row>
    <row r="51" spans="2:12" ht="16.5">
      <c r="B51" s="63" t="s">
        <v>31</v>
      </c>
      <c r="C51" s="32">
        <v>15</v>
      </c>
      <c r="D51" s="32">
        <v>6</v>
      </c>
      <c r="E51" s="32">
        <v>3</v>
      </c>
      <c r="F51" s="32">
        <v>20</v>
      </c>
      <c r="G51" s="32">
        <v>10</v>
      </c>
      <c r="H51" s="32"/>
      <c r="I51" s="33">
        <f t="shared" si="1"/>
        <v>54</v>
      </c>
      <c r="J51" s="30"/>
      <c r="K51" s="30"/>
      <c r="L51" s="30"/>
    </row>
    <row r="52" spans="2:12" ht="16.5">
      <c r="B52" s="63" t="s">
        <v>32</v>
      </c>
      <c r="C52" s="32">
        <v>20</v>
      </c>
      <c r="D52" s="32">
        <v>20</v>
      </c>
      <c r="E52" s="32">
        <v>31</v>
      </c>
      <c r="F52" s="32">
        <v>34</v>
      </c>
      <c r="G52" s="32">
        <v>61</v>
      </c>
      <c r="H52" s="32"/>
      <c r="I52" s="33">
        <f t="shared" si="1"/>
        <v>166</v>
      </c>
      <c r="J52" s="30"/>
      <c r="K52" s="30"/>
      <c r="L52" s="30"/>
    </row>
    <row r="53" spans="2:12" ht="16.5">
      <c r="B53" s="63" t="s">
        <v>33</v>
      </c>
      <c r="C53" s="32">
        <v>24</v>
      </c>
      <c r="D53" s="32">
        <v>10</v>
      </c>
      <c r="E53" s="32">
        <v>6</v>
      </c>
      <c r="F53" s="32">
        <v>30</v>
      </c>
      <c r="G53" s="32">
        <v>60</v>
      </c>
      <c r="H53" s="32"/>
      <c r="I53" s="33">
        <f t="shared" si="1"/>
        <v>130</v>
      </c>
      <c r="J53" s="30"/>
      <c r="K53" s="30"/>
      <c r="L53" s="30"/>
    </row>
    <row r="54" spans="2:12" ht="16.5">
      <c r="B54" s="63" t="s">
        <v>34</v>
      </c>
      <c r="C54" s="32">
        <v>3</v>
      </c>
      <c r="D54" s="32">
        <v>1</v>
      </c>
      <c r="E54" s="32">
        <v>1</v>
      </c>
      <c r="F54" s="32">
        <v>9</v>
      </c>
      <c r="G54" s="32">
        <v>6</v>
      </c>
      <c r="H54" s="32"/>
      <c r="I54" s="33">
        <f t="shared" si="1"/>
        <v>20</v>
      </c>
      <c r="J54" s="30"/>
      <c r="K54" s="30"/>
      <c r="L54" s="30"/>
    </row>
    <row r="55" spans="2:12" ht="16.5">
      <c r="B55" s="63" t="s">
        <v>35</v>
      </c>
      <c r="C55" s="32">
        <v>39</v>
      </c>
      <c r="D55" s="32">
        <v>23</v>
      </c>
      <c r="E55" s="32">
        <v>12</v>
      </c>
      <c r="F55" s="32">
        <v>42</v>
      </c>
      <c r="G55" s="32">
        <v>42</v>
      </c>
      <c r="H55" s="32"/>
      <c r="I55" s="33">
        <f t="shared" si="1"/>
        <v>158</v>
      </c>
      <c r="J55" s="30"/>
      <c r="K55" s="30"/>
      <c r="L55" s="30"/>
    </row>
    <row r="56" spans="2:12" ht="16.5">
      <c r="B56" s="63" t="s">
        <v>36</v>
      </c>
      <c r="C56" s="32">
        <v>8</v>
      </c>
      <c r="D56" s="32">
        <v>9</v>
      </c>
      <c r="E56" s="32">
        <v>32</v>
      </c>
      <c r="F56" s="32">
        <v>37</v>
      </c>
      <c r="G56" s="32">
        <v>46</v>
      </c>
      <c r="H56" s="32"/>
      <c r="I56" s="33">
        <f t="shared" si="1"/>
        <v>132</v>
      </c>
      <c r="J56" s="30"/>
      <c r="K56" s="30"/>
      <c r="L56" s="30"/>
    </row>
    <row r="57" spans="2:12" ht="16.5">
      <c r="B57" s="63" t="s">
        <v>37</v>
      </c>
      <c r="C57" s="32">
        <v>80</v>
      </c>
      <c r="D57" s="32">
        <v>36</v>
      </c>
      <c r="E57" s="32">
        <v>31</v>
      </c>
      <c r="F57" s="32">
        <v>49</v>
      </c>
      <c r="G57" s="32">
        <v>66</v>
      </c>
      <c r="H57" s="32"/>
      <c r="I57" s="33">
        <f t="shared" si="1"/>
        <v>262</v>
      </c>
      <c r="J57" s="30"/>
      <c r="K57" s="30"/>
      <c r="L57" s="30"/>
    </row>
    <row r="58" spans="2:12" ht="16.5">
      <c r="B58" s="63" t="s">
        <v>38</v>
      </c>
      <c r="C58" s="32">
        <v>31</v>
      </c>
      <c r="D58" s="32">
        <v>21</v>
      </c>
      <c r="E58" s="32">
        <v>43</v>
      </c>
      <c r="F58" s="32">
        <v>76</v>
      </c>
      <c r="G58" s="32">
        <v>100</v>
      </c>
      <c r="H58" s="32"/>
      <c r="I58" s="33">
        <f t="shared" si="1"/>
        <v>271</v>
      </c>
      <c r="J58" s="30"/>
      <c r="K58" s="30"/>
      <c r="L58" s="30"/>
    </row>
    <row r="59" spans="2:12" ht="16.5">
      <c r="B59" s="63" t="s">
        <v>39</v>
      </c>
      <c r="C59" s="32">
        <v>31</v>
      </c>
      <c r="D59" s="32">
        <v>15</v>
      </c>
      <c r="E59" s="32">
        <v>21</v>
      </c>
      <c r="F59" s="32">
        <v>33</v>
      </c>
      <c r="G59" s="32">
        <v>34</v>
      </c>
      <c r="H59" s="32"/>
      <c r="I59" s="33">
        <f t="shared" si="1"/>
        <v>134</v>
      </c>
      <c r="J59" s="30"/>
      <c r="K59" s="30"/>
      <c r="L59" s="30"/>
    </row>
    <row r="60" spans="2:12" ht="16.5">
      <c r="B60" s="63" t="s">
        <v>40</v>
      </c>
      <c r="C60" s="32">
        <v>60</v>
      </c>
      <c r="D60" s="32">
        <v>30</v>
      </c>
      <c r="E60" s="32">
        <v>42</v>
      </c>
      <c r="F60" s="32">
        <v>82</v>
      </c>
      <c r="G60" s="32">
        <v>89</v>
      </c>
      <c r="H60" s="32"/>
      <c r="I60" s="33">
        <f t="shared" si="1"/>
        <v>303</v>
      </c>
      <c r="J60" s="30"/>
      <c r="K60" s="30"/>
      <c r="L60" s="30"/>
    </row>
    <row r="61" spans="2:12" ht="17.25" thickBot="1">
      <c r="B61" s="73" t="s">
        <v>7</v>
      </c>
      <c r="C61" s="74">
        <v>5</v>
      </c>
      <c r="D61" s="74">
        <v>7</v>
      </c>
      <c r="E61" s="74">
        <v>3</v>
      </c>
      <c r="F61" s="74">
        <v>4</v>
      </c>
      <c r="G61" s="74">
        <v>118</v>
      </c>
      <c r="H61" s="74"/>
      <c r="I61" s="75">
        <f t="shared" si="1"/>
        <v>137</v>
      </c>
      <c r="J61" s="30"/>
      <c r="K61" s="30"/>
      <c r="L61" s="30"/>
    </row>
    <row r="62" spans="2:12" ht="17.25" thickBot="1">
      <c r="B62" s="25" t="s">
        <v>1</v>
      </c>
      <c r="C62" s="40">
        <f t="shared" ref="C62:G62" si="2">SUM(C43:C61)</f>
        <v>818</v>
      </c>
      <c r="D62" s="40">
        <f t="shared" si="2"/>
        <v>559</v>
      </c>
      <c r="E62" s="40">
        <f t="shared" si="2"/>
        <v>556</v>
      </c>
      <c r="F62" s="40">
        <f t="shared" si="2"/>
        <v>1118</v>
      </c>
      <c r="G62" s="40">
        <f t="shared" si="2"/>
        <v>1568</v>
      </c>
      <c r="H62" s="76"/>
      <c r="I62" s="40">
        <f>SUM(C62:F62)</f>
        <v>3051</v>
      </c>
      <c r="J62" s="30"/>
      <c r="K62" s="30"/>
      <c r="L62" s="30"/>
    </row>
    <row r="63" spans="2:12" ht="16.5">
      <c r="B63" s="77" t="s">
        <v>8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2:12" ht="16.5">
      <c r="B64" s="5"/>
      <c r="C64" s="4"/>
      <c r="D64" s="4"/>
      <c r="E64" s="4"/>
      <c r="F64" s="4"/>
      <c r="G64" s="4"/>
      <c r="H64" s="4"/>
      <c r="I64" s="9"/>
      <c r="J64" s="4"/>
      <c r="K64" s="4"/>
      <c r="L64" s="4"/>
    </row>
    <row r="65" spans="2:13" ht="16.5" customHeight="1">
      <c r="B65" s="78" t="s">
        <v>41</v>
      </c>
      <c r="C65" s="79"/>
      <c r="D65" s="79"/>
      <c r="E65" s="79"/>
      <c r="F65" s="79"/>
      <c r="G65" s="79"/>
      <c r="H65" s="79"/>
      <c r="I65" s="79"/>
      <c r="J65" s="79"/>
      <c r="K65" s="79"/>
      <c r="L65" s="46"/>
      <c r="M65" s="80"/>
    </row>
    <row r="66" spans="2:13" ht="17.25" customHeight="1">
      <c r="B66" s="78"/>
      <c r="C66" s="79"/>
      <c r="D66" s="79"/>
      <c r="E66" s="79"/>
      <c r="F66" s="79"/>
      <c r="G66" s="79"/>
      <c r="H66" s="79"/>
      <c r="I66" s="79"/>
      <c r="J66" s="79"/>
      <c r="K66" s="79"/>
      <c r="L66" s="46"/>
      <c r="M66" s="10"/>
    </row>
    <row r="67" spans="2:13" ht="3.75" customHeight="1" thickBot="1">
      <c r="B67" s="81"/>
      <c r="C67" s="6"/>
      <c r="D67" s="6"/>
      <c r="E67" s="6"/>
      <c r="F67" s="6"/>
      <c r="G67" s="6"/>
      <c r="H67" s="6"/>
      <c r="I67" s="82"/>
      <c r="J67" s="82"/>
      <c r="K67" s="82"/>
      <c r="L67" s="82"/>
    </row>
    <row r="68" spans="2:13" ht="50.25" customHeight="1" thickBot="1">
      <c r="B68" s="83" t="s">
        <v>42</v>
      </c>
      <c r="C68" s="84" t="s">
        <v>9</v>
      </c>
      <c r="D68" s="85"/>
      <c r="E68" s="86" t="s">
        <v>10</v>
      </c>
      <c r="F68" s="87"/>
      <c r="G68" s="86" t="s">
        <v>11</v>
      </c>
      <c r="H68" s="87"/>
      <c r="I68" s="86" t="s">
        <v>43</v>
      </c>
      <c r="J68" s="87"/>
      <c r="K68" s="88" t="s">
        <v>1</v>
      </c>
      <c r="L68" s="26"/>
    </row>
    <row r="69" spans="2:13" ht="17.25" thickBot="1">
      <c r="B69" s="89"/>
      <c r="C69" s="25" t="s">
        <v>12</v>
      </c>
      <c r="D69" s="25" t="s">
        <v>13</v>
      </c>
      <c r="E69" s="25" t="s">
        <v>12</v>
      </c>
      <c r="F69" s="25" t="s">
        <v>13</v>
      </c>
      <c r="G69" s="25" t="s">
        <v>12</v>
      </c>
      <c r="H69" s="25" t="s">
        <v>13</v>
      </c>
      <c r="I69" s="25" t="s">
        <v>12</v>
      </c>
      <c r="J69" s="25" t="s">
        <v>13</v>
      </c>
      <c r="K69" s="90"/>
      <c r="L69" s="26"/>
    </row>
    <row r="70" spans="2:13" ht="16.5">
      <c r="B70" s="27">
        <v>2019</v>
      </c>
      <c r="C70" s="91">
        <v>64</v>
      </c>
      <c r="D70" s="91">
        <v>37</v>
      </c>
      <c r="E70" s="91">
        <v>47</v>
      </c>
      <c r="F70" s="91">
        <v>25</v>
      </c>
      <c r="G70" s="91">
        <v>415</v>
      </c>
      <c r="H70" s="91">
        <v>230</v>
      </c>
      <c r="I70" s="91">
        <v>2</v>
      </c>
      <c r="J70" s="91">
        <v>2</v>
      </c>
      <c r="K70" s="29">
        <f>SUM(C70:J70)</f>
        <v>822</v>
      </c>
      <c r="L70" s="30"/>
    </row>
    <row r="71" spans="2:13" ht="16.5">
      <c r="B71" s="31">
        <v>2020</v>
      </c>
      <c r="C71" s="34">
        <v>38</v>
      </c>
      <c r="D71" s="34">
        <v>7</v>
      </c>
      <c r="E71" s="34">
        <v>29</v>
      </c>
      <c r="F71" s="34">
        <v>6</v>
      </c>
      <c r="G71" s="34">
        <v>330</v>
      </c>
      <c r="H71" s="34">
        <v>149</v>
      </c>
      <c r="I71" s="34">
        <v>0</v>
      </c>
      <c r="J71" s="34">
        <v>0</v>
      </c>
      <c r="K71" s="29">
        <f t="shared" ref="K71:K74" si="3">SUM(C71:J71)</f>
        <v>559</v>
      </c>
      <c r="L71" s="30"/>
    </row>
    <row r="72" spans="2:13" ht="16.5">
      <c r="B72" s="31">
        <v>2021</v>
      </c>
      <c r="C72" s="34">
        <v>10</v>
      </c>
      <c r="D72" s="34">
        <v>11</v>
      </c>
      <c r="E72" s="34">
        <v>27</v>
      </c>
      <c r="F72" s="34">
        <v>7</v>
      </c>
      <c r="G72" s="34">
        <v>354</v>
      </c>
      <c r="H72" s="34">
        <v>147</v>
      </c>
      <c r="I72" s="34">
        <v>0</v>
      </c>
      <c r="J72" s="34">
        <v>2</v>
      </c>
      <c r="K72" s="29">
        <f t="shared" si="3"/>
        <v>558</v>
      </c>
      <c r="L72" s="30"/>
    </row>
    <row r="73" spans="2:13" ht="16.5">
      <c r="B73" s="31">
        <v>2022</v>
      </c>
      <c r="C73" s="34">
        <v>19</v>
      </c>
      <c r="D73" s="34">
        <v>6</v>
      </c>
      <c r="E73" s="34">
        <v>49</v>
      </c>
      <c r="F73" s="34">
        <v>12</v>
      </c>
      <c r="G73" s="34">
        <v>685</v>
      </c>
      <c r="H73" s="34">
        <v>347</v>
      </c>
      <c r="I73" s="34">
        <v>1</v>
      </c>
      <c r="J73" s="34">
        <v>0</v>
      </c>
      <c r="K73" s="29">
        <f t="shared" si="3"/>
        <v>1119</v>
      </c>
      <c r="L73" s="30"/>
    </row>
    <row r="74" spans="2:13" ht="17.25" thickBot="1">
      <c r="B74" s="92">
        <v>2023</v>
      </c>
      <c r="C74" s="93">
        <v>5</v>
      </c>
      <c r="D74" s="93">
        <v>4</v>
      </c>
      <c r="E74" s="93">
        <v>41</v>
      </c>
      <c r="F74" s="93">
        <v>10</v>
      </c>
      <c r="G74" s="93">
        <v>1038</v>
      </c>
      <c r="H74" s="93">
        <v>470</v>
      </c>
      <c r="I74" s="93">
        <v>6</v>
      </c>
      <c r="J74" s="93">
        <v>1</v>
      </c>
      <c r="K74" s="29">
        <f t="shared" si="3"/>
        <v>1575</v>
      </c>
      <c r="L74" s="30"/>
    </row>
    <row r="75" spans="2:13" ht="17.25" thickBot="1">
      <c r="B75" s="25" t="s">
        <v>1</v>
      </c>
      <c r="C75" s="40">
        <f t="shared" ref="C75:J75" si="4">SUM(C70:C74)</f>
        <v>136</v>
      </c>
      <c r="D75" s="40">
        <f t="shared" si="4"/>
        <v>65</v>
      </c>
      <c r="E75" s="40">
        <f t="shared" si="4"/>
        <v>193</v>
      </c>
      <c r="F75" s="40">
        <f t="shared" si="4"/>
        <v>60</v>
      </c>
      <c r="G75" s="40">
        <f t="shared" si="4"/>
        <v>2822</v>
      </c>
      <c r="H75" s="40">
        <f t="shared" si="4"/>
        <v>1343</v>
      </c>
      <c r="I75" s="40">
        <f t="shared" si="4"/>
        <v>9</v>
      </c>
      <c r="J75" s="40">
        <f t="shared" si="4"/>
        <v>5</v>
      </c>
      <c r="K75" s="29">
        <f>SUM(C75:J75)</f>
        <v>4633</v>
      </c>
      <c r="L75" s="30"/>
    </row>
    <row r="76" spans="2:13" ht="16.5">
      <c r="B76" s="94" t="s">
        <v>44</v>
      </c>
    </row>
    <row r="77" spans="2:13" ht="16.5"/>
    <row r="78" spans="2:13" ht="16.5"/>
    <row r="79" spans="2:13" ht="16.5"/>
    <row r="80" spans="2:13" ht="16.5"/>
  </sheetData>
  <mergeCells count="13">
    <mergeCell ref="K68:K69"/>
    <mergeCell ref="I68:J68"/>
    <mergeCell ref="B65:K66"/>
    <mergeCell ref="B2:I3"/>
    <mergeCell ref="B16:I17"/>
    <mergeCell ref="B5:I6"/>
    <mergeCell ref="B19:I20"/>
    <mergeCell ref="B29:I30"/>
    <mergeCell ref="B39:I40"/>
    <mergeCell ref="E68:F68"/>
    <mergeCell ref="B68:B69"/>
    <mergeCell ref="G68:H68"/>
    <mergeCell ref="C68:D68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FC6283AA-4488-4484-91FF-461A88110571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Hoja2!C25:F25</xm:f>
              <xm:sqref>H25</xm:sqref>
            </x14:sparkline>
            <x14:sparkline>
              <xm:f>Hoja2!C26:F26</xm:f>
              <xm:sqref>H26</xm:sqref>
            </x14:sparkline>
          </x14:sparklines>
        </x14:sparklineGroup>
        <x14:sparklineGroup displayEmptyCellsAs="gap" xr2:uid="{20A7E251-1278-4D3E-B111-F3F81B48F3EB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Hoja2!C13:F13</xm:f>
              <xm:sqref>H13</xm:sqref>
            </x14:sparkline>
          </x14:sparklines>
        </x14:sparklineGroup>
        <x14:sparklineGroup displayEmptyCellsAs="gap" xr2:uid="{FE5417EE-F754-4995-A317-3AA13271F6BE}">
          <x14:colorSeries rgb="FFFF0000"/>
          <x14:colorNegative theme="6"/>
          <x14:colorAxis rgb="FF000000"/>
          <x14:colorMarkers theme="6" tint="-0.249977111117893"/>
          <x14:colorFirst theme="6" tint="-0.249977111117893"/>
          <x14:colorLast theme="6" tint="-0.249977111117893"/>
          <x14:colorHigh theme="6" tint="-0.249977111117893"/>
          <x14:colorLow theme="6" tint="-0.249977111117893"/>
          <x14:sparklines>
            <x14:sparkline>
              <xm:f>Hoja2!C11:F11</xm:f>
              <xm:sqref>H11</xm:sqref>
            </x14:sparkline>
            <x14:sparkline>
              <xm:f>Hoja2!C12:F12</xm:f>
              <xm:sqref>H12</xm:sqref>
            </x14:sparkline>
          </x14:sparklines>
        </x14:sparklineGroup>
        <x14:sparklineGroup displayEmptyCellsAs="gap" xr2:uid="{1300B57C-53DC-4556-8E43-BDFABDE0DFE8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Hoja2!C10:F10</xm:f>
              <xm:sqref>H10</xm:sqref>
            </x14:sparkline>
          </x14:sparklines>
        </x14:sparklineGroup>
        <x14:sparklineGroup displayEmptyCellsAs="gap" xr2:uid="{DD069850-47A7-4AAE-96D7-795C0D2B514E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Hoja2!C24:F24</xm:f>
              <xm:sqref>H24</xm:sqref>
            </x14:sparkline>
          </x14:sparklines>
        </x14:sparklineGroup>
        <x14:sparklineGroup displayEmptyCellsAs="gap" xr2:uid="{E1575D14-713C-4AB5-A85F-77E8CDFD9854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Hoja2!C23:F23</xm:f>
              <xm:sqref>H23</xm:sqref>
            </x14:sparkline>
          </x14:sparklines>
        </x14:sparklineGroup>
        <x14:sparklineGroup displayEmptyCellsAs="gap" xr2:uid="{4E5C9A50-0CE1-4C7A-9153-6D2A651964B8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Hoja2!C43:F43</xm:f>
              <xm:sqref>H43</xm:sqref>
            </x14:sparkline>
            <x14:sparkline>
              <xm:f>Hoja2!C44:F44</xm:f>
              <xm:sqref>H44</xm:sqref>
            </x14:sparkline>
            <x14:sparkline>
              <xm:f>Hoja2!C45:F45</xm:f>
              <xm:sqref>H45</xm:sqref>
            </x14:sparkline>
            <x14:sparkline>
              <xm:f>Hoja2!C46:F46</xm:f>
              <xm:sqref>H46</xm:sqref>
            </x14:sparkline>
            <x14:sparkline>
              <xm:f>Hoja2!C47:F47</xm:f>
              <xm:sqref>H47</xm:sqref>
            </x14:sparkline>
            <x14:sparkline>
              <xm:f>Hoja2!C48:F48</xm:f>
              <xm:sqref>H48</xm:sqref>
            </x14:sparkline>
            <x14:sparkline>
              <xm:f>Hoja2!C49:F49</xm:f>
              <xm:sqref>H49</xm:sqref>
            </x14:sparkline>
            <x14:sparkline>
              <xm:f>Hoja2!C50:F50</xm:f>
              <xm:sqref>H50</xm:sqref>
            </x14:sparkline>
            <x14:sparkline>
              <xm:f>Hoja2!C51:F51</xm:f>
              <xm:sqref>H51</xm:sqref>
            </x14:sparkline>
            <x14:sparkline>
              <xm:f>Hoja2!C52:F52</xm:f>
              <xm:sqref>H52</xm:sqref>
            </x14:sparkline>
            <x14:sparkline>
              <xm:f>Hoja2!C53:F53</xm:f>
              <xm:sqref>H53</xm:sqref>
            </x14:sparkline>
            <x14:sparkline>
              <xm:f>Hoja2!C54:F54</xm:f>
              <xm:sqref>H54</xm:sqref>
            </x14:sparkline>
            <x14:sparkline>
              <xm:f>Hoja2!C55:F55</xm:f>
              <xm:sqref>H55</xm:sqref>
            </x14:sparkline>
            <x14:sparkline>
              <xm:f>Hoja2!C56:F56</xm:f>
              <xm:sqref>H56</xm:sqref>
            </x14:sparkline>
            <x14:sparkline>
              <xm:f>Hoja2!C57:F57</xm:f>
              <xm:sqref>H57</xm:sqref>
            </x14:sparkline>
            <x14:sparkline>
              <xm:f>Hoja2!C58:F58</xm:f>
              <xm:sqref>H58</xm:sqref>
            </x14:sparkline>
            <x14:sparkline>
              <xm:f>Hoja2!C59:F59</xm:f>
              <xm:sqref>H59</xm:sqref>
            </x14:sparkline>
            <x14:sparkline>
              <xm:f>Hoja2!C60:F60</xm:f>
              <xm:sqref>H60</xm:sqref>
            </x14:sparkline>
            <x14:sparkline>
              <xm:f>Hoja2!C61:F61</xm:f>
              <xm:sqref>H61</xm:sqref>
            </x14:sparkline>
            <x14:sparkline>
              <xm:f>Hoja2!C62:F62</xm:f>
              <xm:sqref>H62</xm:sqref>
            </x14:sparkline>
          </x14:sparklines>
        </x14:sparklineGroup>
        <x14:sparklineGroup displayEmptyCellsAs="gap" xr2:uid="{C3D064A3-0B5E-4ABB-96B5-9BEC8D04965D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Hoja2!C33:F33</xm:f>
              <xm:sqref>H33</xm:sqref>
            </x14:sparkline>
            <x14:sparkline>
              <xm:f>Hoja2!C34:F34</xm:f>
              <xm:sqref>H34</xm:sqref>
            </x14:sparkline>
            <x14:sparkline>
              <xm:f>Hoja2!C35:F35</xm:f>
              <xm:sqref>H35</xm:sqref>
            </x14:sparkline>
            <x14:sparkline>
              <xm:f>Hoja2!C36:F36</xm:f>
              <xm:sqref>H36</xm:sqref>
            </x14:sparkline>
          </x14:sparklines>
        </x14:sparklineGroup>
        <x14:sparklineGroup displayEmptyCellsAs="gap" xr2:uid="{1FFC8ECC-AE3F-4E8B-B9C8-EB0248ED8E2C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Hoja2!C9:F9</xm:f>
              <xm:sqref>H9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2025-04-10T03:11:26Z</dcterms:modified>
</cp:coreProperties>
</file>