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co9\OneDrive\Desktop\Anuario SEN 2018 - 2022\Cuadros\4\4.7\"/>
    </mc:Choice>
  </mc:AlternateContent>
  <xr:revisionPtr revIDLastSave="0" documentId="13_ncr:1_{123AD4A7-2930-49BA-A600-C68AEE95C8EE}" xr6:coauthVersionLast="47" xr6:coauthVersionMax="47" xr10:uidLastSave="{00000000-0000-0000-0000-000000000000}"/>
  <bookViews>
    <workbookView xWindow="60" yWindow="375" windowWidth="18780" windowHeight="14025" xr2:uid="{00000000-000D-0000-FFFF-FFFF00000000}"/>
  </bookViews>
  <sheets>
    <sheet name="4.7.7" sheetId="12" r:id="rId1"/>
  </sheets>
  <calcPr calcId="191029"/>
</workbook>
</file>

<file path=xl/calcChain.xml><?xml version="1.0" encoding="utf-8"?>
<calcChain xmlns="http://schemas.openxmlformats.org/spreadsheetml/2006/main">
  <c r="L111" i="12" l="1"/>
  <c r="K111" i="12"/>
  <c r="J111" i="12"/>
  <c r="I111" i="12"/>
  <c r="H111" i="12"/>
  <c r="G111" i="12"/>
  <c r="F111" i="12"/>
  <c r="E111" i="12"/>
  <c r="D111" i="12"/>
  <c r="C111" i="12"/>
  <c r="M110" i="12"/>
  <c r="M109" i="12"/>
  <c r="M108" i="12"/>
  <c r="M107" i="12"/>
  <c r="M106" i="12"/>
  <c r="M105" i="12"/>
  <c r="M111" i="12" s="1"/>
  <c r="M104" i="12"/>
  <c r="M103" i="12"/>
  <c r="M102" i="12"/>
  <c r="M101" i="12"/>
  <c r="M100" i="12"/>
  <c r="M99" i="12"/>
  <c r="M98" i="12"/>
  <c r="G90" i="12"/>
  <c r="F90" i="12"/>
  <c r="E90" i="12"/>
  <c r="D90" i="12"/>
  <c r="C90" i="12"/>
  <c r="I90" i="12" s="1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G22" i="12"/>
  <c r="F22" i="12"/>
  <c r="E22" i="12"/>
  <c r="D22" i="12"/>
  <c r="C22" i="12"/>
  <c r="I22" i="12" s="1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</calcChain>
</file>

<file path=xl/sharedStrings.xml><?xml version="1.0" encoding="utf-8"?>
<sst xmlns="http://schemas.openxmlformats.org/spreadsheetml/2006/main" count="118" uniqueCount="50">
  <si>
    <t>Total</t>
  </si>
  <si>
    <t>F</t>
  </si>
  <si>
    <t>M</t>
  </si>
  <si>
    <t>Información solicitada</t>
  </si>
  <si>
    <t>Total poblacional</t>
  </si>
  <si>
    <t>Beneficio / Año</t>
  </si>
  <si>
    <t xml:space="preserve">Tendencia </t>
  </si>
  <si>
    <t>Continuación de Jubilación</t>
  </si>
  <si>
    <t>Continuación de Jubilación Gobierno</t>
  </si>
  <si>
    <t>Habilitación de Jubilación</t>
  </si>
  <si>
    <t>Jubilación Voluntaria</t>
  </si>
  <si>
    <t>Jubilación Voluntaria Gobierno</t>
  </si>
  <si>
    <t>Pensión por Invalidez</t>
  </si>
  <si>
    <t>Pensión por Vejez</t>
  </si>
  <si>
    <t>Pensión por Vejez Complementaria</t>
  </si>
  <si>
    <t>Pensión por Viudez y Orfandad</t>
  </si>
  <si>
    <t>Seguro de Vida y Separación</t>
  </si>
  <si>
    <t>Separación del Sistema de Oficio</t>
  </si>
  <si>
    <t>Separación del Sistema Voluntario</t>
  </si>
  <si>
    <t>Separación por Muerte</t>
  </si>
  <si>
    <t xml:space="preserve">Información adicional </t>
  </si>
  <si>
    <t>Edad promedio</t>
  </si>
  <si>
    <t>i</t>
  </si>
  <si>
    <t>*Edad Promedio calculada con base en la fecha de efectividad
   - Fecha Efectividad Beneficios Directos (Otorgados al afiliado en vida)
   - Fecha Defunción Beneficios Indirecto (Otorgados a los beneficiario)</t>
  </si>
  <si>
    <t>Pensión promedio</t>
  </si>
  <si>
    <t>Tendencia</t>
  </si>
  <si>
    <t>*Pensión promedio calculada con base en la fecha de efectividad</t>
  </si>
  <si>
    <t>Total por departamento</t>
  </si>
  <si>
    <t>Departamento / Año</t>
  </si>
  <si>
    <t>Atlántida</t>
  </si>
  <si>
    <t>Choluteca</t>
  </si>
  <si>
    <t>Colón</t>
  </si>
  <si>
    <t>Comayagua</t>
  </si>
  <si>
    <t>Copán</t>
  </si>
  <si>
    <t>Cortés</t>
  </si>
  <si>
    <t>El Paraíso</t>
  </si>
  <si>
    <t>Francisco Morazán</t>
  </si>
  <si>
    <t>Gracias a Dios</t>
  </si>
  <si>
    <t>Intibucá</t>
  </si>
  <si>
    <t>La Paz</t>
  </si>
  <si>
    <t>Islas de la Bahía</t>
  </si>
  <si>
    <t>Lempira</t>
  </si>
  <si>
    <t>Ocotepeque</t>
  </si>
  <si>
    <t>Olancho</t>
  </si>
  <si>
    <t>Santa Bárbara</t>
  </si>
  <si>
    <t>Valle</t>
  </si>
  <si>
    <t>Yoro</t>
  </si>
  <si>
    <t>N/A</t>
  </si>
  <si>
    <t>Total por género</t>
  </si>
  <si>
    <t>Fuente: Instituto Nacional de Previsión del Magisterio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</si>
</sst>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0">
    <font>
      <sz val="10"/>
      <name val="Arial"/>
    </font>
    <font>
      <b/>
      <sz val="20"/>
      <color rgb="FFCFAF6A"/>
      <name val="Arial Narrow"/>
      <family val="2"/>
    </font>
    <font>
      <sz val="11"/>
      <color theme="1"/>
      <name val="Arial Narrow"/>
      <family val="2"/>
    </font>
    <font>
      <sz val="10"/>
      <name val="Arial"/>
    </font>
    <font>
      <b/>
      <sz val="16"/>
      <color theme="1"/>
      <name val="Exo Medium"/>
    </font>
    <font>
      <b/>
      <sz val="20"/>
      <color theme="0"/>
      <name val="Exo SemiBold"/>
    </font>
    <font>
      <b/>
      <sz val="11"/>
      <color theme="0"/>
      <name val="Exo Medium"/>
    </font>
    <font>
      <sz val="11"/>
      <color theme="1"/>
      <name val="Exo Light"/>
    </font>
    <font>
      <b/>
      <sz val="11"/>
      <color theme="1"/>
      <name val="Exo Light"/>
    </font>
    <font>
      <b/>
      <i/>
      <sz val="9"/>
      <color theme="1"/>
      <name val="Exo Light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A5C4E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8">
    <xf numFmtId="0" fontId="0" fillId="0" borderId="0" xfId="0"/>
    <xf numFmtId="0" fontId="0" fillId="2" borderId="0" xfId="0" applyFill="1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2" fillId="2" borderId="0" xfId="0" applyFont="1" applyFill="1"/>
    <xf numFmtId="0" fontId="6" fillId="3" borderId="14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left" vertical="center"/>
    </xf>
    <xf numFmtId="3" fontId="7" fillId="2" borderId="10" xfId="0" applyNumberFormat="1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3" fontId="8" fillId="2" borderId="16" xfId="0" applyNumberFormat="1" applyFont="1" applyFill="1" applyBorder="1" applyAlignment="1">
      <alignment horizontal="center"/>
    </xf>
    <xf numFmtId="0" fontId="6" fillId="3" borderId="17" xfId="0" applyFont="1" applyFill="1" applyBorder="1" applyAlignment="1">
      <alignment horizontal="left" vertical="center"/>
    </xf>
    <xf numFmtId="3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3" fontId="8" fillId="2" borderId="18" xfId="0" applyNumberFormat="1" applyFont="1" applyFill="1" applyBorder="1" applyAlignment="1">
      <alignment horizontal="center"/>
    </xf>
    <xf numFmtId="0" fontId="6" fillId="3" borderId="19" xfId="0" applyFont="1" applyFill="1" applyBorder="1" applyAlignment="1">
      <alignment horizontal="left" vertical="center"/>
    </xf>
    <xf numFmtId="3" fontId="7" fillId="2" borderId="11" xfId="0" applyNumberFormat="1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3" fontId="8" fillId="2" borderId="20" xfId="0" applyNumberFormat="1" applyFont="1" applyFill="1" applyBorder="1" applyAlignment="1">
      <alignment horizontal="center"/>
    </xf>
    <xf numFmtId="3" fontId="8" fillId="2" borderId="9" xfId="0" applyNumberFormat="1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1" fontId="8" fillId="2" borderId="16" xfId="0" applyNumberFormat="1" applyFont="1" applyFill="1" applyBorder="1" applyAlignment="1">
      <alignment horizontal="center"/>
    </xf>
    <xf numFmtId="1" fontId="8" fillId="2" borderId="18" xfId="0" applyNumberFormat="1" applyFont="1" applyFill="1" applyBorder="1" applyAlignment="1">
      <alignment horizontal="center"/>
    </xf>
    <xf numFmtId="0" fontId="6" fillId="3" borderId="21" xfId="0" applyFont="1" applyFill="1" applyBorder="1" applyAlignment="1">
      <alignment horizontal="left" vertical="center"/>
    </xf>
    <xf numFmtId="0" fontId="7" fillId="2" borderId="22" xfId="0" applyFont="1" applyFill="1" applyBorder="1" applyAlignment="1">
      <alignment horizontal="center"/>
    </xf>
    <xf numFmtId="1" fontId="8" fillId="2" borderId="23" xfId="0" applyNumberFormat="1" applyFont="1" applyFill="1" applyBorder="1" applyAlignment="1">
      <alignment horizontal="center"/>
    </xf>
    <xf numFmtId="0" fontId="9" fillId="0" borderId="0" xfId="0" applyFont="1" applyAlignment="1">
      <alignment horizontal="left" vertical="top" wrapText="1"/>
    </xf>
    <xf numFmtId="164" fontId="7" fillId="2" borderId="10" xfId="1" applyNumberFormat="1" applyFont="1" applyFill="1" applyBorder="1" applyAlignment="1">
      <alignment horizontal="right"/>
    </xf>
    <xf numFmtId="164" fontId="7" fillId="0" borderId="10" xfId="0" applyNumberFormat="1" applyFont="1" applyBorder="1" applyAlignment="1">
      <alignment horizontal="right"/>
    </xf>
    <xf numFmtId="164" fontId="7" fillId="2" borderId="10" xfId="1" applyNumberFormat="1" applyFont="1" applyFill="1" applyBorder="1" applyAlignment="1">
      <alignment horizontal="center"/>
    </xf>
    <xf numFmtId="164" fontId="8" fillId="2" borderId="16" xfId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right"/>
    </xf>
    <xf numFmtId="164" fontId="7" fillId="2" borderId="1" xfId="1" applyNumberFormat="1" applyFont="1" applyFill="1" applyBorder="1" applyAlignment="1">
      <alignment horizontal="center"/>
    </xf>
    <xf numFmtId="164" fontId="8" fillId="2" borderId="18" xfId="1" applyNumberFormat="1" applyFont="1" applyFill="1" applyBorder="1" applyAlignment="1">
      <alignment horizontal="center"/>
    </xf>
    <xf numFmtId="164" fontId="7" fillId="0" borderId="1" xfId="0" applyNumberFormat="1" applyFont="1" applyBorder="1" applyAlignment="1">
      <alignment horizontal="right"/>
    </xf>
    <xf numFmtId="164" fontId="7" fillId="2" borderId="22" xfId="1" applyNumberFormat="1" applyFont="1" applyFill="1" applyBorder="1" applyAlignment="1">
      <alignment horizontal="right"/>
    </xf>
    <xf numFmtId="164" fontId="7" fillId="0" borderId="22" xfId="0" applyNumberFormat="1" applyFont="1" applyBorder="1" applyAlignment="1">
      <alignment horizontal="right"/>
    </xf>
    <xf numFmtId="164" fontId="7" fillId="2" borderId="22" xfId="1" applyNumberFormat="1" applyFont="1" applyFill="1" applyBorder="1" applyAlignment="1">
      <alignment horizontal="center"/>
    </xf>
    <xf numFmtId="164" fontId="8" fillId="2" borderId="23" xfId="1" applyNumberFormat="1" applyFont="1" applyFill="1" applyBorder="1" applyAlignment="1">
      <alignment horizontal="center"/>
    </xf>
    <xf numFmtId="0" fontId="9" fillId="0" borderId="0" xfId="0" applyFont="1"/>
    <xf numFmtId="3" fontId="7" fillId="2" borderId="10" xfId="0" applyNumberFormat="1" applyFont="1" applyFill="1" applyBorder="1" applyAlignment="1">
      <alignment horizontal="center" vertical="center"/>
    </xf>
    <xf numFmtId="3" fontId="7" fillId="0" borderId="10" xfId="0" applyNumberFormat="1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3" fontId="8" fillId="2" borderId="16" xfId="0" applyNumberFormat="1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8" fillId="2" borderId="18" xfId="0" applyNumberFormat="1" applyFont="1" applyFill="1" applyBorder="1" applyAlignment="1">
      <alignment horizontal="center" vertical="center"/>
    </xf>
    <xf numFmtId="3" fontId="7" fillId="2" borderId="11" xfId="0" applyNumberFormat="1" applyFont="1" applyFill="1" applyBorder="1" applyAlignment="1">
      <alignment horizontal="center" vertical="center"/>
    </xf>
    <xf numFmtId="3" fontId="7" fillId="0" borderId="11" xfId="0" applyNumberFormat="1" applyFont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3" fontId="8" fillId="2" borderId="20" xfId="0" applyNumberFormat="1" applyFont="1" applyFill="1" applyBorder="1" applyAlignment="1">
      <alignment horizontal="center" vertical="center"/>
    </xf>
    <xf numFmtId="3" fontId="8" fillId="2" borderId="9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0" fillId="2" borderId="0" xfId="0" applyFill="1" applyAlignment="1">
      <alignment horizontal="left"/>
    </xf>
    <xf numFmtId="3" fontId="7" fillId="0" borderId="10" xfId="0" applyNumberFormat="1" applyFont="1" applyBorder="1" applyAlignment="1">
      <alignment horizontal="center"/>
    </xf>
    <xf numFmtId="3" fontId="7" fillId="0" borderId="1" xfId="0" applyNumberFormat="1" applyFont="1" applyBorder="1" applyAlignment="1">
      <alignment horizontal="center"/>
    </xf>
    <xf numFmtId="3" fontId="7" fillId="0" borderId="11" xfId="0" applyNumberFormat="1" applyFont="1" applyBorder="1" applyAlignment="1">
      <alignment horizontal="center"/>
    </xf>
    <xf numFmtId="0" fontId="9" fillId="2" borderId="0" xfId="0" applyFont="1" applyFill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DFC8F-5AFC-4DE5-87AD-38DBC282564F}">
  <dimension ref="A1:O116"/>
  <sheetViews>
    <sheetView tabSelected="1" workbookViewId="0">
      <selection activeCell="A25" sqref="A25"/>
    </sheetView>
  </sheetViews>
  <sheetFormatPr baseColWidth="10" defaultColWidth="0" defaultRowHeight="0" zeroHeight="1"/>
  <cols>
    <col min="1" max="1" width="8.7109375" style="1" customWidth="1"/>
    <col min="2" max="2" width="41.5703125" style="1" customWidth="1"/>
    <col min="3" max="3" width="15.85546875" style="1" customWidth="1"/>
    <col min="4" max="4" width="15.42578125" style="1" customWidth="1"/>
    <col min="5" max="5" width="15" style="1" customWidth="1"/>
    <col min="6" max="7" width="15.85546875" style="1" customWidth="1"/>
    <col min="8" max="8" width="14.42578125" style="1" customWidth="1"/>
    <col min="9" max="9" width="17.28515625" style="1" customWidth="1"/>
    <col min="10" max="10" width="16.140625" style="1" customWidth="1"/>
    <col min="11" max="11" width="17.28515625" style="1" customWidth="1"/>
    <col min="12" max="12" width="16.42578125" style="1" customWidth="1"/>
    <col min="13" max="13" width="17" style="1" customWidth="1"/>
    <col min="14" max="15" width="11.42578125" style="1" customWidth="1"/>
    <col min="16" max="16384" width="11.42578125" style="1" hidden="1"/>
  </cols>
  <sheetData>
    <row r="1" spans="2:9" ht="13.5" thickBot="1"/>
    <row r="2" spans="2:9" ht="14.45" customHeight="1">
      <c r="B2" s="2" t="s">
        <v>3</v>
      </c>
      <c r="C2" s="3"/>
      <c r="D2" s="3"/>
      <c r="E2" s="3"/>
      <c r="F2" s="3"/>
      <c r="G2" s="3"/>
      <c r="H2" s="3"/>
      <c r="I2" s="4"/>
    </row>
    <row r="3" spans="2:9" ht="15" customHeight="1" thickBot="1">
      <c r="B3" s="5"/>
      <c r="C3" s="6"/>
      <c r="D3" s="6"/>
      <c r="E3" s="6"/>
      <c r="F3" s="6"/>
      <c r="G3" s="6"/>
      <c r="H3" s="6"/>
      <c r="I3" s="7"/>
    </row>
    <row r="4" spans="2:9" ht="5.25" customHeight="1" thickBot="1"/>
    <row r="5" spans="2:9" ht="14.45" customHeight="1">
      <c r="B5" s="8" t="s">
        <v>4</v>
      </c>
      <c r="C5" s="9"/>
      <c r="D5" s="9"/>
      <c r="E5" s="9"/>
      <c r="F5" s="9"/>
      <c r="G5" s="9"/>
      <c r="H5" s="9"/>
      <c r="I5" s="10"/>
    </row>
    <row r="6" spans="2:9" ht="15" customHeight="1" thickBot="1">
      <c r="B6" s="11"/>
      <c r="C6" s="12"/>
      <c r="D6" s="12"/>
      <c r="E6" s="12"/>
      <c r="F6" s="12"/>
      <c r="G6" s="12"/>
      <c r="H6" s="12"/>
      <c r="I6" s="13"/>
    </row>
    <row r="7" spans="2:9" ht="4.5" customHeight="1" thickBot="1">
      <c r="B7" s="14"/>
      <c r="C7" s="14"/>
      <c r="D7" s="14"/>
      <c r="E7" s="14"/>
      <c r="F7" s="14"/>
      <c r="G7" s="14"/>
      <c r="H7" s="14"/>
      <c r="I7" s="14"/>
    </row>
    <row r="8" spans="2:9" ht="15.75" thickBot="1">
      <c r="B8" s="15" t="s">
        <v>5</v>
      </c>
      <c r="C8" s="16">
        <v>2019</v>
      </c>
      <c r="D8" s="17">
        <v>2020</v>
      </c>
      <c r="E8" s="16">
        <v>2021</v>
      </c>
      <c r="F8" s="16">
        <v>2022</v>
      </c>
      <c r="G8" s="16">
        <v>2023</v>
      </c>
      <c r="H8" s="16" t="s">
        <v>6</v>
      </c>
      <c r="I8" s="16" t="s">
        <v>0</v>
      </c>
    </row>
    <row r="9" spans="2:9" ht="15">
      <c r="B9" s="18" t="s">
        <v>7</v>
      </c>
      <c r="C9" s="19">
        <v>1042</v>
      </c>
      <c r="D9" s="19">
        <v>654</v>
      </c>
      <c r="E9" s="19">
        <v>933</v>
      </c>
      <c r="F9" s="19">
        <v>1387</v>
      </c>
      <c r="G9" s="19">
        <v>1088</v>
      </c>
      <c r="H9" s="20"/>
      <c r="I9" s="21">
        <f t="shared" ref="I9:I22" si="0">SUM(C9:G9)</f>
        <v>5104</v>
      </c>
    </row>
    <row r="10" spans="2:9" ht="15">
      <c r="B10" s="22" t="s">
        <v>8</v>
      </c>
      <c r="C10" s="23">
        <v>3</v>
      </c>
      <c r="D10" s="23">
        <v>0</v>
      </c>
      <c r="E10" s="23">
        <v>0</v>
      </c>
      <c r="F10" s="23">
        <v>0</v>
      </c>
      <c r="G10" s="23">
        <v>0</v>
      </c>
      <c r="H10" s="24"/>
      <c r="I10" s="25">
        <f t="shared" si="0"/>
        <v>3</v>
      </c>
    </row>
    <row r="11" spans="2:9" ht="15">
      <c r="B11" s="22" t="s">
        <v>9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4"/>
      <c r="I11" s="25">
        <f t="shared" si="0"/>
        <v>0</v>
      </c>
    </row>
    <row r="12" spans="2:9" ht="15">
      <c r="B12" s="22" t="s">
        <v>10</v>
      </c>
      <c r="C12" s="23">
        <v>101</v>
      </c>
      <c r="D12" s="23">
        <v>45</v>
      </c>
      <c r="E12" s="23">
        <v>21</v>
      </c>
      <c r="F12" s="23">
        <v>25</v>
      </c>
      <c r="G12" s="23">
        <v>9</v>
      </c>
      <c r="H12" s="24"/>
      <c r="I12" s="25">
        <f t="shared" si="0"/>
        <v>201</v>
      </c>
    </row>
    <row r="13" spans="2:9" ht="15">
      <c r="B13" s="22" t="s">
        <v>11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4"/>
      <c r="I13" s="25">
        <f t="shared" si="0"/>
        <v>0</v>
      </c>
    </row>
    <row r="14" spans="2:9" ht="15">
      <c r="B14" s="22" t="s">
        <v>12</v>
      </c>
      <c r="C14" s="23">
        <v>72</v>
      </c>
      <c r="D14" s="23">
        <v>35</v>
      </c>
      <c r="E14" s="23">
        <v>34</v>
      </c>
      <c r="F14" s="23">
        <v>63</v>
      </c>
      <c r="G14" s="23">
        <v>51</v>
      </c>
      <c r="H14" s="24"/>
      <c r="I14" s="25">
        <f t="shared" si="0"/>
        <v>255</v>
      </c>
    </row>
    <row r="15" spans="2:9" ht="15">
      <c r="B15" s="22" t="s">
        <v>13</v>
      </c>
      <c r="C15" s="23">
        <v>645</v>
      </c>
      <c r="D15" s="23">
        <v>479</v>
      </c>
      <c r="E15" s="23">
        <v>501</v>
      </c>
      <c r="F15" s="23">
        <v>1037</v>
      </c>
      <c r="G15" s="23">
        <v>1501</v>
      </c>
      <c r="H15" s="24"/>
      <c r="I15" s="25">
        <f t="shared" si="0"/>
        <v>4163</v>
      </c>
    </row>
    <row r="16" spans="2:9" ht="15">
      <c r="B16" s="22" t="s">
        <v>14</v>
      </c>
      <c r="C16" s="23">
        <v>4</v>
      </c>
      <c r="D16" s="23">
        <v>0</v>
      </c>
      <c r="E16" s="23">
        <v>2</v>
      </c>
      <c r="F16" s="23">
        <v>1</v>
      </c>
      <c r="G16" s="23">
        <v>7</v>
      </c>
      <c r="H16" s="24"/>
      <c r="I16" s="25">
        <f t="shared" si="0"/>
        <v>14</v>
      </c>
    </row>
    <row r="17" spans="2:9" ht="15">
      <c r="B17" s="22" t="s">
        <v>15</v>
      </c>
      <c r="C17" s="23">
        <v>194</v>
      </c>
      <c r="D17" s="23">
        <v>103</v>
      </c>
      <c r="E17" s="23">
        <v>76</v>
      </c>
      <c r="F17" s="23">
        <v>104</v>
      </c>
      <c r="G17" s="23">
        <v>140</v>
      </c>
      <c r="H17" s="24"/>
      <c r="I17" s="25">
        <f t="shared" si="0"/>
        <v>617</v>
      </c>
    </row>
    <row r="18" spans="2:9" ht="15">
      <c r="B18" s="22" t="s">
        <v>16</v>
      </c>
      <c r="C18" s="23">
        <v>12</v>
      </c>
      <c r="D18" s="23">
        <v>3</v>
      </c>
      <c r="E18" s="23">
        <v>0</v>
      </c>
      <c r="F18" s="23">
        <v>0</v>
      </c>
      <c r="G18" s="23">
        <v>8</v>
      </c>
      <c r="H18" s="24"/>
      <c r="I18" s="25">
        <f t="shared" si="0"/>
        <v>23</v>
      </c>
    </row>
    <row r="19" spans="2:9" ht="15">
      <c r="B19" s="22" t="s">
        <v>17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4"/>
      <c r="I19" s="25">
        <f t="shared" si="0"/>
        <v>0</v>
      </c>
    </row>
    <row r="20" spans="2:9" ht="15">
      <c r="B20" s="22" t="s">
        <v>18</v>
      </c>
      <c r="C20" s="23">
        <v>360</v>
      </c>
      <c r="D20" s="23">
        <v>179</v>
      </c>
      <c r="E20" s="23">
        <v>222</v>
      </c>
      <c r="F20" s="23">
        <v>182</v>
      </c>
      <c r="G20" s="23">
        <v>244</v>
      </c>
      <c r="H20" s="24"/>
      <c r="I20" s="25">
        <f t="shared" si="0"/>
        <v>1187</v>
      </c>
    </row>
    <row r="21" spans="2:9" ht="15.75" thickBot="1">
      <c r="B21" s="26" t="s">
        <v>19</v>
      </c>
      <c r="C21" s="27">
        <v>254</v>
      </c>
      <c r="D21" s="27">
        <v>141</v>
      </c>
      <c r="E21" s="27">
        <v>239</v>
      </c>
      <c r="F21" s="27">
        <v>384</v>
      </c>
      <c r="G21" s="27">
        <v>189</v>
      </c>
      <c r="H21" s="28"/>
      <c r="I21" s="29">
        <f t="shared" si="0"/>
        <v>1207</v>
      </c>
    </row>
    <row r="22" spans="2:9" ht="15.75" thickBot="1">
      <c r="B22" s="15" t="s">
        <v>0</v>
      </c>
      <c r="C22" s="30">
        <f>SUM(C9:C21)</f>
        <v>2687</v>
      </c>
      <c r="D22" s="30">
        <f>SUM(D9:D21)</f>
        <v>1639</v>
      </c>
      <c r="E22" s="30">
        <f>SUM(E9:E21)</f>
        <v>2028</v>
      </c>
      <c r="F22" s="30">
        <f>SUM(F9:F21)</f>
        <v>3183</v>
      </c>
      <c r="G22" s="30">
        <f>SUM(G9:G21)</f>
        <v>3237</v>
      </c>
      <c r="H22" s="31"/>
      <c r="I22" s="30">
        <f t="shared" si="0"/>
        <v>12774</v>
      </c>
    </row>
    <row r="23" spans="2:9" ht="12.75"/>
    <row r="24" spans="2:9" ht="12.75"/>
    <row r="25" spans="2:9" ht="13.5" thickBot="1"/>
    <row r="26" spans="2:9" ht="14.45" customHeight="1">
      <c r="B26" s="2" t="s">
        <v>20</v>
      </c>
      <c r="C26" s="3"/>
      <c r="D26" s="3"/>
      <c r="E26" s="3"/>
      <c r="F26" s="3"/>
      <c r="G26" s="3"/>
      <c r="H26" s="3"/>
      <c r="I26" s="4"/>
    </row>
    <row r="27" spans="2:9" ht="15" customHeight="1" thickBot="1">
      <c r="B27" s="5"/>
      <c r="C27" s="6"/>
      <c r="D27" s="6"/>
      <c r="E27" s="6"/>
      <c r="F27" s="6"/>
      <c r="G27" s="6"/>
      <c r="H27" s="6"/>
      <c r="I27" s="7"/>
    </row>
    <row r="28" spans="2:9" ht="6" customHeight="1" thickBot="1"/>
    <row r="29" spans="2:9" ht="15" customHeight="1">
      <c r="B29" s="8" t="s">
        <v>21</v>
      </c>
      <c r="C29" s="9"/>
      <c r="D29" s="9"/>
      <c r="E29" s="9"/>
      <c r="F29" s="9"/>
      <c r="G29" s="9"/>
      <c r="H29" s="9"/>
      <c r="I29" s="10"/>
    </row>
    <row r="30" spans="2:9" ht="15.75" customHeight="1" thickBot="1">
      <c r="B30" s="11"/>
      <c r="C30" s="12"/>
      <c r="D30" s="12"/>
      <c r="E30" s="12"/>
      <c r="F30" s="12"/>
      <c r="G30" s="12"/>
      <c r="H30" s="12"/>
      <c r="I30" s="13"/>
    </row>
    <row r="31" spans="2:9" ht="4.5" customHeight="1" thickBot="1">
      <c r="B31" s="14"/>
      <c r="C31" s="14"/>
      <c r="D31" s="14"/>
      <c r="E31" s="14"/>
      <c r="F31" s="14"/>
      <c r="G31" s="14"/>
      <c r="H31" s="14"/>
      <c r="I31" s="14"/>
    </row>
    <row r="32" spans="2:9" ht="15.75" thickBot="1">
      <c r="B32" s="16" t="s">
        <v>5</v>
      </c>
      <c r="C32" s="16">
        <v>2019</v>
      </c>
      <c r="D32" s="16">
        <v>2020</v>
      </c>
      <c r="E32" s="16">
        <v>2021</v>
      </c>
      <c r="F32" s="16">
        <v>2022</v>
      </c>
      <c r="G32" s="16">
        <v>2023</v>
      </c>
      <c r="H32" s="16" t="s">
        <v>6</v>
      </c>
      <c r="I32" s="16" t="s">
        <v>0</v>
      </c>
    </row>
    <row r="33" spans="1:9" ht="15">
      <c r="A33" s="1" t="s">
        <v>22</v>
      </c>
      <c r="B33" s="18" t="s">
        <v>7</v>
      </c>
      <c r="C33" s="20">
        <v>77</v>
      </c>
      <c r="D33" s="20">
        <v>76</v>
      </c>
      <c r="E33" s="20">
        <v>76</v>
      </c>
      <c r="F33" s="20">
        <v>78</v>
      </c>
      <c r="G33" s="20">
        <v>80</v>
      </c>
      <c r="H33" s="20"/>
      <c r="I33" s="32">
        <f t="shared" ref="I33:I45" si="1">AVERAGE(C33:G33)</f>
        <v>77.400000000000006</v>
      </c>
    </row>
    <row r="34" spans="1:9" ht="15">
      <c r="A34" s="1" t="s">
        <v>22</v>
      </c>
      <c r="B34" s="22" t="s">
        <v>8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/>
      <c r="I34" s="33">
        <f t="shared" si="1"/>
        <v>0</v>
      </c>
    </row>
    <row r="35" spans="1:9" ht="15">
      <c r="B35" s="22" t="s">
        <v>9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/>
      <c r="I35" s="33">
        <f t="shared" si="1"/>
        <v>0</v>
      </c>
    </row>
    <row r="36" spans="1:9" ht="15">
      <c r="B36" s="22" t="s">
        <v>10</v>
      </c>
      <c r="C36" s="24">
        <v>56</v>
      </c>
      <c r="D36" s="24">
        <v>57</v>
      </c>
      <c r="E36" s="24">
        <v>57</v>
      </c>
      <c r="F36" s="24">
        <v>58</v>
      </c>
      <c r="G36" s="24">
        <v>59</v>
      </c>
      <c r="H36" s="24"/>
      <c r="I36" s="33">
        <f t="shared" si="1"/>
        <v>57.4</v>
      </c>
    </row>
    <row r="37" spans="1:9" ht="15">
      <c r="B37" s="22" t="s">
        <v>11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/>
      <c r="I37" s="33">
        <f t="shared" si="1"/>
        <v>0</v>
      </c>
    </row>
    <row r="38" spans="1:9" ht="15">
      <c r="B38" s="22" t="s">
        <v>12</v>
      </c>
      <c r="C38" s="24">
        <v>52</v>
      </c>
      <c r="D38" s="24">
        <v>53</v>
      </c>
      <c r="E38" s="24">
        <v>53</v>
      </c>
      <c r="F38" s="24">
        <v>55</v>
      </c>
      <c r="G38" s="24">
        <v>52</v>
      </c>
      <c r="H38" s="24"/>
      <c r="I38" s="33">
        <f t="shared" si="1"/>
        <v>53</v>
      </c>
    </row>
    <row r="39" spans="1:9" ht="15">
      <c r="B39" s="22" t="s">
        <v>13</v>
      </c>
      <c r="C39" s="24">
        <v>60</v>
      </c>
      <c r="D39" s="24">
        <v>60</v>
      </c>
      <c r="E39" s="24">
        <v>60</v>
      </c>
      <c r="F39" s="24">
        <v>56</v>
      </c>
      <c r="G39" s="24">
        <v>61</v>
      </c>
      <c r="H39" s="24"/>
      <c r="I39" s="33">
        <f t="shared" si="1"/>
        <v>59.4</v>
      </c>
    </row>
    <row r="40" spans="1:9" ht="15">
      <c r="B40" s="22" t="s">
        <v>14</v>
      </c>
      <c r="C40" s="24">
        <v>66</v>
      </c>
      <c r="D40" s="24">
        <v>0</v>
      </c>
      <c r="E40" s="24">
        <v>64</v>
      </c>
      <c r="F40" s="24">
        <v>72</v>
      </c>
      <c r="G40" s="24">
        <v>65</v>
      </c>
      <c r="H40" s="24"/>
      <c r="I40" s="33">
        <f t="shared" si="1"/>
        <v>53.4</v>
      </c>
    </row>
    <row r="41" spans="1:9" ht="15">
      <c r="A41" s="1" t="s">
        <v>22</v>
      </c>
      <c r="B41" s="22" t="s">
        <v>15</v>
      </c>
      <c r="C41" s="24">
        <v>44</v>
      </c>
      <c r="D41" s="24">
        <v>49</v>
      </c>
      <c r="E41" s="24">
        <v>49</v>
      </c>
      <c r="F41" s="24">
        <v>54</v>
      </c>
      <c r="G41" s="24">
        <v>51</v>
      </c>
      <c r="H41" s="24"/>
      <c r="I41" s="33">
        <f t="shared" si="1"/>
        <v>49.4</v>
      </c>
    </row>
    <row r="42" spans="1:9" ht="15">
      <c r="B42" s="22" t="s">
        <v>16</v>
      </c>
      <c r="C42" s="24">
        <v>0</v>
      </c>
      <c r="D42" s="24">
        <v>0</v>
      </c>
      <c r="E42" s="24">
        <v>0</v>
      </c>
      <c r="F42" s="24">
        <v>0</v>
      </c>
      <c r="G42" s="24">
        <v>59</v>
      </c>
      <c r="H42" s="24"/>
      <c r="I42" s="33">
        <f t="shared" si="1"/>
        <v>11.8</v>
      </c>
    </row>
    <row r="43" spans="1:9" ht="15">
      <c r="A43" s="1" t="s">
        <v>22</v>
      </c>
      <c r="B43" s="22" t="s">
        <v>17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/>
      <c r="I43" s="33">
        <f t="shared" si="1"/>
        <v>0</v>
      </c>
    </row>
    <row r="44" spans="1:9" ht="15">
      <c r="B44" s="22" t="s">
        <v>18</v>
      </c>
      <c r="C44" s="24">
        <v>43</v>
      </c>
      <c r="D44" s="24">
        <v>42</v>
      </c>
      <c r="E44" s="24">
        <v>41</v>
      </c>
      <c r="F44" s="24">
        <v>44</v>
      </c>
      <c r="G44" s="24">
        <v>46</v>
      </c>
      <c r="H44" s="24"/>
      <c r="I44" s="33">
        <f t="shared" si="1"/>
        <v>43.2</v>
      </c>
    </row>
    <row r="45" spans="1:9" ht="15.75" thickBot="1">
      <c r="A45" s="1" t="s">
        <v>22</v>
      </c>
      <c r="B45" s="34" t="s">
        <v>19</v>
      </c>
      <c r="C45" s="35">
        <v>56</v>
      </c>
      <c r="D45" s="35">
        <v>54</v>
      </c>
      <c r="E45" s="35">
        <v>56</v>
      </c>
      <c r="F45" s="35">
        <v>58</v>
      </c>
      <c r="G45" s="35">
        <v>58</v>
      </c>
      <c r="H45" s="35"/>
      <c r="I45" s="36">
        <f t="shared" si="1"/>
        <v>56.4</v>
      </c>
    </row>
    <row r="46" spans="1:9" ht="48.75" customHeight="1">
      <c r="B46" s="37" t="s">
        <v>23</v>
      </c>
      <c r="C46" s="37"/>
      <c r="D46" s="37"/>
      <c r="E46" s="37"/>
      <c r="F46" s="37"/>
      <c r="G46" s="37"/>
      <c r="H46" s="37"/>
      <c r="I46" s="37"/>
    </row>
    <row r="47" spans="1:9" ht="13.5" thickBot="1"/>
    <row r="48" spans="1:9" ht="15" customHeight="1">
      <c r="B48" s="8" t="s">
        <v>24</v>
      </c>
      <c r="C48" s="9"/>
      <c r="D48" s="9"/>
      <c r="E48" s="9"/>
      <c r="F48" s="9"/>
      <c r="G48" s="9"/>
      <c r="H48" s="9"/>
      <c r="I48" s="10"/>
    </row>
    <row r="49" spans="1:9" ht="15.75" customHeight="1" thickBot="1">
      <c r="B49" s="11"/>
      <c r="C49" s="12"/>
      <c r="D49" s="12"/>
      <c r="E49" s="12"/>
      <c r="F49" s="12"/>
      <c r="G49" s="12"/>
      <c r="H49" s="12"/>
      <c r="I49" s="13"/>
    </row>
    <row r="50" spans="1:9" ht="4.5" customHeight="1" thickBot="1">
      <c r="B50" s="14"/>
      <c r="C50" s="14"/>
      <c r="D50" s="14"/>
      <c r="E50" s="14"/>
      <c r="F50" s="14"/>
      <c r="G50" s="14"/>
      <c r="H50" s="14"/>
      <c r="I50" s="14"/>
    </row>
    <row r="51" spans="1:9" ht="15.75" thickBot="1">
      <c r="B51" s="16" t="s">
        <v>5</v>
      </c>
      <c r="C51" s="16">
        <v>2019</v>
      </c>
      <c r="D51" s="16">
        <v>2020</v>
      </c>
      <c r="E51" s="16">
        <v>2021</v>
      </c>
      <c r="F51" s="16">
        <v>2022</v>
      </c>
      <c r="G51" s="16">
        <v>2023</v>
      </c>
      <c r="H51" s="16" t="s">
        <v>25</v>
      </c>
      <c r="I51" s="16" t="s">
        <v>0</v>
      </c>
    </row>
    <row r="52" spans="1:9" ht="15">
      <c r="A52" s="1" t="s">
        <v>22</v>
      </c>
      <c r="B52" s="18" t="s">
        <v>7</v>
      </c>
      <c r="C52" s="38">
        <v>4893.2414395393444</v>
      </c>
      <c r="D52" s="38">
        <v>6775.8622171253892</v>
      </c>
      <c r="E52" s="38">
        <v>6161.4542550911128</v>
      </c>
      <c r="F52" s="39">
        <v>5827.3610526315706</v>
      </c>
      <c r="G52" s="38">
        <v>5873.91</v>
      </c>
      <c r="H52" s="40"/>
      <c r="I52" s="41">
        <f t="shared" ref="I52:I64" si="2">AVERAGE(C52:G52)</f>
        <v>5906.3657928774837</v>
      </c>
    </row>
    <row r="53" spans="1:9" ht="15">
      <c r="A53" s="1" t="s">
        <v>22</v>
      </c>
      <c r="B53" s="22" t="s">
        <v>8</v>
      </c>
      <c r="C53" s="42">
        <v>2900</v>
      </c>
      <c r="D53" s="42">
        <v>0</v>
      </c>
      <c r="E53" s="42">
        <v>0</v>
      </c>
      <c r="F53" s="42">
        <v>0</v>
      </c>
      <c r="G53" s="42">
        <v>0</v>
      </c>
      <c r="H53" s="43"/>
      <c r="I53" s="44">
        <f t="shared" si="2"/>
        <v>580</v>
      </c>
    </row>
    <row r="54" spans="1:9" ht="15">
      <c r="B54" s="22" t="s">
        <v>9</v>
      </c>
      <c r="C54" s="42">
        <v>0</v>
      </c>
      <c r="D54" s="42">
        <v>0</v>
      </c>
      <c r="E54" s="42">
        <v>0</v>
      </c>
      <c r="F54" s="42">
        <v>0</v>
      </c>
      <c r="G54" s="42">
        <v>0</v>
      </c>
      <c r="H54" s="43"/>
      <c r="I54" s="44">
        <f t="shared" si="2"/>
        <v>0</v>
      </c>
    </row>
    <row r="55" spans="1:9" ht="15">
      <c r="B55" s="22" t="s">
        <v>10</v>
      </c>
      <c r="C55" s="42">
        <v>21103.305148514853</v>
      </c>
      <c r="D55" s="42">
        <v>19868.875777777783</v>
      </c>
      <c r="E55" s="42">
        <v>23682.65571428572</v>
      </c>
      <c r="F55" s="45">
        <v>24060.8812</v>
      </c>
      <c r="G55" s="42">
        <v>23657.27</v>
      </c>
      <c r="H55" s="43"/>
      <c r="I55" s="44">
        <f t="shared" si="2"/>
        <v>22474.597568115674</v>
      </c>
    </row>
    <row r="56" spans="1:9" ht="15">
      <c r="B56" s="22" t="s">
        <v>11</v>
      </c>
      <c r="C56" s="42">
        <v>0</v>
      </c>
      <c r="D56" s="42">
        <v>0</v>
      </c>
      <c r="E56" s="42">
        <v>0</v>
      </c>
      <c r="F56" s="42">
        <v>0</v>
      </c>
      <c r="G56" s="42">
        <v>0</v>
      </c>
      <c r="H56" s="43"/>
      <c r="I56" s="44">
        <f t="shared" si="2"/>
        <v>0</v>
      </c>
    </row>
    <row r="57" spans="1:9" ht="15">
      <c r="B57" s="22" t="s">
        <v>12</v>
      </c>
      <c r="C57" s="42">
        <v>19312.31319444445</v>
      </c>
      <c r="D57" s="42">
        <v>19692.82028571429</v>
      </c>
      <c r="E57" s="42">
        <v>21410.876764705885</v>
      </c>
      <c r="F57" s="45">
        <v>21442.20269841269</v>
      </c>
      <c r="G57" s="42">
        <v>20940.759999999998</v>
      </c>
      <c r="H57" s="43"/>
      <c r="I57" s="44">
        <f t="shared" si="2"/>
        <v>20559.794588655459</v>
      </c>
    </row>
    <row r="58" spans="1:9" ht="15">
      <c r="B58" s="22" t="s">
        <v>13</v>
      </c>
      <c r="C58" s="42">
        <v>21613.16217054263</v>
      </c>
      <c r="D58" s="42">
        <v>23485.49106471816</v>
      </c>
      <c r="E58" s="42">
        <v>23906.758622754496</v>
      </c>
      <c r="F58" s="45">
        <v>22364</v>
      </c>
      <c r="G58" s="42">
        <v>27383.57</v>
      </c>
      <c r="H58" s="43"/>
      <c r="I58" s="44">
        <f t="shared" si="2"/>
        <v>23750.59637160306</v>
      </c>
    </row>
    <row r="59" spans="1:9" ht="15">
      <c r="B59" s="22" t="s">
        <v>14</v>
      </c>
      <c r="C59" s="42">
        <v>7922.68</v>
      </c>
      <c r="D59" s="42">
        <v>0</v>
      </c>
      <c r="E59" s="42">
        <v>13186.195</v>
      </c>
      <c r="F59" s="45">
        <v>4269.92</v>
      </c>
      <c r="G59" s="42">
        <v>11246.31</v>
      </c>
      <c r="H59" s="43"/>
      <c r="I59" s="44">
        <f t="shared" si="2"/>
        <v>7325.0209999999988</v>
      </c>
    </row>
    <row r="60" spans="1:9" ht="15">
      <c r="A60" s="1" t="s">
        <v>22</v>
      </c>
      <c r="B60" s="22" t="s">
        <v>15</v>
      </c>
      <c r="C60" s="42">
        <v>27125.892422680394</v>
      </c>
      <c r="D60" s="42">
        <v>14579.994660194179</v>
      </c>
      <c r="E60" s="42">
        <v>12544.422894736845</v>
      </c>
      <c r="F60" s="45">
        <v>29384.152019230769</v>
      </c>
      <c r="G60" s="42">
        <v>5764.01</v>
      </c>
      <c r="H60" s="43"/>
      <c r="I60" s="44">
        <f t="shared" si="2"/>
        <v>17879.694399368436</v>
      </c>
    </row>
    <row r="61" spans="1:9" ht="15">
      <c r="B61" s="22" t="s">
        <v>16</v>
      </c>
      <c r="C61" s="42">
        <v>186605.32416666663</v>
      </c>
      <c r="D61" s="42">
        <v>92652.426666666652</v>
      </c>
      <c r="E61" s="42">
        <v>0</v>
      </c>
      <c r="F61" s="42">
        <v>0</v>
      </c>
      <c r="G61" s="42">
        <v>73288.33</v>
      </c>
      <c r="H61" s="43"/>
      <c r="I61" s="44">
        <f t="shared" si="2"/>
        <v>70509.216166666665</v>
      </c>
    </row>
    <row r="62" spans="1:9" ht="15">
      <c r="A62" s="1" t="s">
        <v>22</v>
      </c>
      <c r="B62" s="22" t="s">
        <v>17</v>
      </c>
      <c r="C62" s="42">
        <v>0</v>
      </c>
      <c r="D62" s="42">
        <v>0</v>
      </c>
      <c r="E62" s="42">
        <v>0</v>
      </c>
      <c r="F62" s="42">
        <v>0</v>
      </c>
      <c r="G62" s="42">
        <v>0</v>
      </c>
      <c r="H62" s="43"/>
      <c r="I62" s="44">
        <f t="shared" si="2"/>
        <v>0</v>
      </c>
    </row>
    <row r="63" spans="1:9" ht="15">
      <c r="B63" s="22" t="s">
        <v>18</v>
      </c>
      <c r="C63" s="42">
        <v>150581.76636111122</v>
      </c>
      <c r="D63" s="42">
        <v>166256.80223463691</v>
      </c>
      <c r="E63" s="42">
        <v>163883.2401351351</v>
      </c>
      <c r="F63" s="45">
        <v>186040.98164835171</v>
      </c>
      <c r="G63" s="42">
        <v>263094.90000000002</v>
      </c>
      <c r="H63" s="43"/>
      <c r="I63" s="44">
        <f t="shared" si="2"/>
        <v>185971.53807584703</v>
      </c>
    </row>
    <row r="64" spans="1:9" ht="15.75" thickBot="1">
      <c r="A64" s="1" t="s">
        <v>22</v>
      </c>
      <c r="B64" s="34" t="s">
        <v>19</v>
      </c>
      <c r="C64" s="46">
        <v>262996.03362204751</v>
      </c>
      <c r="D64" s="46">
        <v>200379.75638297867</v>
      </c>
      <c r="E64" s="46">
        <v>279949.34414225956</v>
      </c>
      <c r="F64" s="47">
        <v>290225.56117187493</v>
      </c>
      <c r="G64" s="46">
        <v>309530.63</v>
      </c>
      <c r="H64" s="48"/>
      <c r="I64" s="49">
        <f t="shared" si="2"/>
        <v>268616.26506383216</v>
      </c>
    </row>
    <row r="65" spans="2:9" ht="12.75">
      <c r="B65" s="50" t="s">
        <v>26</v>
      </c>
    </row>
    <row r="66" spans="2:9" ht="13.5" thickBot="1"/>
    <row r="67" spans="2:9" ht="15" customHeight="1">
      <c r="B67" s="8" t="s">
        <v>27</v>
      </c>
      <c r="C67" s="9"/>
      <c r="D67" s="9"/>
      <c r="E67" s="9"/>
      <c r="F67" s="9"/>
      <c r="G67" s="9"/>
      <c r="H67" s="9"/>
      <c r="I67" s="10"/>
    </row>
    <row r="68" spans="2:9" ht="15.75" customHeight="1" thickBot="1">
      <c r="B68" s="11"/>
      <c r="C68" s="12"/>
      <c r="D68" s="12"/>
      <c r="E68" s="12"/>
      <c r="F68" s="12"/>
      <c r="G68" s="12"/>
      <c r="H68" s="12"/>
      <c r="I68" s="13"/>
    </row>
    <row r="69" spans="2:9" ht="3.75" customHeight="1" thickBot="1">
      <c r="B69" s="14"/>
      <c r="C69" s="14"/>
      <c r="D69" s="14"/>
      <c r="E69" s="14"/>
      <c r="F69" s="14"/>
      <c r="G69" s="14"/>
      <c r="H69" s="14"/>
      <c r="I69" s="14"/>
    </row>
    <row r="70" spans="2:9" ht="15.75" thickBot="1">
      <c r="B70" s="16" t="s">
        <v>28</v>
      </c>
      <c r="C70" s="16">
        <v>2019</v>
      </c>
      <c r="D70" s="16">
        <v>2020</v>
      </c>
      <c r="E70" s="16">
        <v>2021</v>
      </c>
      <c r="F70" s="16">
        <v>2022</v>
      </c>
      <c r="G70" s="16">
        <v>2023</v>
      </c>
      <c r="H70" s="16" t="s">
        <v>6</v>
      </c>
      <c r="I70" s="16" t="s">
        <v>0</v>
      </c>
    </row>
    <row r="71" spans="2:9" ht="15">
      <c r="B71" s="18" t="s">
        <v>29</v>
      </c>
      <c r="C71" s="51">
        <v>161</v>
      </c>
      <c r="D71" s="51">
        <v>95</v>
      </c>
      <c r="E71" s="51">
        <v>104</v>
      </c>
      <c r="F71" s="52">
        <v>158</v>
      </c>
      <c r="G71" s="51">
        <v>151</v>
      </c>
      <c r="H71" s="53"/>
      <c r="I71" s="54">
        <f t="shared" ref="I71:I90" si="3">SUM(C71:G71)</f>
        <v>669</v>
      </c>
    </row>
    <row r="72" spans="2:9" ht="15">
      <c r="B72" s="22" t="s">
        <v>30</v>
      </c>
      <c r="C72" s="55">
        <v>98</v>
      </c>
      <c r="D72" s="55">
        <v>82</v>
      </c>
      <c r="E72" s="55">
        <v>152</v>
      </c>
      <c r="F72" s="56">
        <v>168</v>
      </c>
      <c r="G72" s="55">
        <v>220</v>
      </c>
      <c r="H72" s="57"/>
      <c r="I72" s="58">
        <f t="shared" si="3"/>
        <v>720</v>
      </c>
    </row>
    <row r="73" spans="2:9" ht="15">
      <c r="B73" s="22" t="s">
        <v>31</v>
      </c>
      <c r="C73" s="55">
        <v>97</v>
      </c>
      <c r="D73" s="55">
        <v>39</v>
      </c>
      <c r="E73" s="55">
        <v>33</v>
      </c>
      <c r="F73" s="56">
        <v>95</v>
      </c>
      <c r="G73" s="55">
        <v>87</v>
      </c>
      <c r="H73" s="57"/>
      <c r="I73" s="58">
        <f t="shared" si="3"/>
        <v>351</v>
      </c>
    </row>
    <row r="74" spans="2:9" ht="15">
      <c r="B74" s="22" t="s">
        <v>32</v>
      </c>
      <c r="C74" s="55">
        <v>127</v>
      </c>
      <c r="D74" s="55">
        <v>80</v>
      </c>
      <c r="E74" s="55">
        <v>165</v>
      </c>
      <c r="F74" s="56">
        <v>213</v>
      </c>
      <c r="G74" s="55">
        <v>199</v>
      </c>
      <c r="H74" s="57"/>
      <c r="I74" s="58">
        <f t="shared" si="3"/>
        <v>784</v>
      </c>
    </row>
    <row r="75" spans="2:9" ht="15">
      <c r="B75" s="22" t="s">
        <v>33</v>
      </c>
      <c r="C75" s="55">
        <v>103</v>
      </c>
      <c r="D75" s="55">
        <v>56</v>
      </c>
      <c r="E75" s="55">
        <v>97</v>
      </c>
      <c r="F75" s="56">
        <v>109</v>
      </c>
      <c r="G75" s="55">
        <v>137</v>
      </c>
      <c r="H75" s="57"/>
      <c r="I75" s="58">
        <f t="shared" si="3"/>
        <v>502</v>
      </c>
    </row>
    <row r="76" spans="2:9" ht="15">
      <c r="B76" s="22" t="s">
        <v>34</v>
      </c>
      <c r="C76" s="55">
        <v>362</v>
      </c>
      <c r="D76" s="55">
        <v>277</v>
      </c>
      <c r="E76" s="55">
        <v>223</v>
      </c>
      <c r="F76" s="56">
        <v>398</v>
      </c>
      <c r="G76" s="55">
        <v>358</v>
      </c>
      <c r="H76" s="57"/>
      <c r="I76" s="58">
        <f t="shared" si="3"/>
        <v>1618</v>
      </c>
    </row>
    <row r="77" spans="2:9" ht="15">
      <c r="B77" s="22" t="s">
        <v>35</v>
      </c>
      <c r="C77" s="55">
        <v>91</v>
      </c>
      <c r="D77" s="55">
        <v>56</v>
      </c>
      <c r="E77" s="55">
        <v>76</v>
      </c>
      <c r="F77" s="56">
        <v>126</v>
      </c>
      <c r="G77" s="55">
        <v>165</v>
      </c>
      <c r="H77" s="57"/>
      <c r="I77" s="58">
        <f t="shared" si="3"/>
        <v>514</v>
      </c>
    </row>
    <row r="78" spans="2:9" ht="15">
      <c r="B78" s="22" t="s">
        <v>36</v>
      </c>
      <c r="C78" s="55">
        <v>578</v>
      </c>
      <c r="D78" s="55">
        <v>355</v>
      </c>
      <c r="E78" s="55">
        <v>444</v>
      </c>
      <c r="F78" s="56">
        <v>480</v>
      </c>
      <c r="G78" s="55">
        <v>742</v>
      </c>
      <c r="H78" s="57"/>
      <c r="I78" s="58">
        <f t="shared" si="3"/>
        <v>2599</v>
      </c>
    </row>
    <row r="79" spans="2:9" ht="15">
      <c r="B79" s="22" t="s">
        <v>37</v>
      </c>
      <c r="C79" s="55">
        <v>36</v>
      </c>
      <c r="D79" s="55">
        <v>14</v>
      </c>
      <c r="E79" s="55">
        <v>17</v>
      </c>
      <c r="F79" s="56">
        <v>42</v>
      </c>
      <c r="G79" s="55">
        <v>22</v>
      </c>
      <c r="H79" s="57"/>
      <c r="I79" s="58">
        <f t="shared" si="3"/>
        <v>131</v>
      </c>
    </row>
    <row r="80" spans="2:9" ht="15">
      <c r="B80" s="22" t="s">
        <v>38</v>
      </c>
      <c r="C80" s="55">
        <v>53</v>
      </c>
      <c r="D80" s="55">
        <v>67</v>
      </c>
      <c r="E80" s="55">
        <v>88</v>
      </c>
      <c r="F80" s="56">
        <v>83</v>
      </c>
      <c r="G80" s="55">
        <v>101</v>
      </c>
      <c r="H80" s="57"/>
      <c r="I80" s="58">
        <f t="shared" si="3"/>
        <v>392</v>
      </c>
    </row>
    <row r="81" spans="2:15" ht="15">
      <c r="B81" s="22" t="s">
        <v>39</v>
      </c>
      <c r="C81" s="55">
        <v>80</v>
      </c>
      <c r="D81" s="55">
        <v>37</v>
      </c>
      <c r="E81" s="55">
        <v>49</v>
      </c>
      <c r="F81" s="56">
        <v>61</v>
      </c>
      <c r="G81" s="55">
        <v>123</v>
      </c>
      <c r="H81" s="57"/>
      <c r="I81" s="58">
        <f t="shared" si="3"/>
        <v>350</v>
      </c>
    </row>
    <row r="82" spans="2:15" ht="15">
      <c r="B82" s="22" t="s">
        <v>40</v>
      </c>
      <c r="C82" s="55">
        <v>10</v>
      </c>
      <c r="D82" s="55">
        <v>1</v>
      </c>
      <c r="E82" s="55">
        <v>12</v>
      </c>
      <c r="F82" s="56">
        <v>12</v>
      </c>
      <c r="G82" s="55">
        <v>14</v>
      </c>
      <c r="H82" s="57"/>
      <c r="I82" s="58">
        <f t="shared" si="3"/>
        <v>49</v>
      </c>
    </row>
    <row r="83" spans="2:15" ht="15">
      <c r="B83" s="22" t="s">
        <v>41</v>
      </c>
      <c r="C83" s="55">
        <v>88</v>
      </c>
      <c r="D83" s="55">
        <v>62</v>
      </c>
      <c r="E83" s="55">
        <v>50</v>
      </c>
      <c r="F83" s="56">
        <v>150</v>
      </c>
      <c r="G83" s="55">
        <v>90</v>
      </c>
      <c r="H83" s="57"/>
      <c r="I83" s="58">
        <f t="shared" si="3"/>
        <v>440</v>
      </c>
    </row>
    <row r="84" spans="2:15" ht="15">
      <c r="B84" s="22" t="s">
        <v>42</v>
      </c>
      <c r="C84" s="55">
        <v>26</v>
      </c>
      <c r="D84" s="55">
        <v>24</v>
      </c>
      <c r="E84" s="55">
        <v>59</v>
      </c>
      <c r="F84" s="56">
        <v>60</v>
      </c>
      <c r="G84" s="55">
        <v>72</v>
      </c>
      <c r="H84" s="57"/>
      <c r="I84" s="58">
        <f t="shared" si="3"/>
        <v>241</v>
      </c>
    </row>
    <row r="85" spans="2:15" ht="15">
      <c r="B85" s="22" t="s">
        <v>43</v>
      </c>
      <c r="C85" s="55">
        <v>182</v>
      </c>
      <c r="D85" s="55">
        <v>95</v>
      </c>
      <c r="E85" s="55">
        <v>116</v>
      </c>
      <c r="F85" s="56">
        <v>141</v>
      </c>
      <c r="G85" s="55">
        <v>126</v>
      </c>
      <c r="H85" s="57"/>
      <c r="I85" s="58">
        <f t="shared" si="3"/>
        <v>660</v>
      </c>
    </row>
    <row r="86" spans="2:15" ht="15">
      <c r="B86" s="22" t="s">
        <v>44</v>
      </c>
      <c r="C86" s="55">
        <v>100</v>
      </c>
      <c r="D86" s="55">
        <v>53</v>
      </c>
      <c r="E86" s="55">
        <v>89</v>
      </c>
      <c r="F86" s="56">
        <v>137</v>
      </c>
      <c r="G86" s="55">
        <v>202</v>
      </c>
      <c r="H86" s="57"/>
      <c r="I86" s="58">
        <f t="shared" si="3"/>
        <v>581</v>
      </c>
    </row>
    <row r="87" spans="2:15" ht="15">
      <c r="B87" s="22" t="s">
        <v>45</v>
      </c>
      <c r="C87" s="55">
        <v>73</v>
      </c>
      <c r="D87" s="55">
        <v>44</v>
      </c>
      <c r="E87" s="55">
        <v>78</v>
      </c>
      <c r="F87" s="56">
        <v>104</v>
      </c>
      <c r="G87" s="55">
        <v>77</v>
      </c>
      <c r="H87" s="57"/>
      <c r="I87" s="58">
        <f t="shared" si="3"/>
        <v>376</v>
      </c>
    </row>
    <row r="88" spans="2:15" ht="15">
      <c r="B88" s="22" t="s">
        <v>46</v>
      </c>
      <c r="C88" s="55">
        <v>146</v>
      </c>
      <c r="D88" s="55">
        <v>107</v>
      </c>
      <c r="E88" s="55">
        <v>130</v>
      </c>
      <c r="F88" s="56">
        <v>166</v>
      </c>
      <c r="G88" s="55">
        <v>186</v>
      </c>
      <c r="H88" s="57"/>
      <c r="I88" s="58">
        <f t="shared" si="3"/>
        <v>735</v>
      </c>
    </row>
    <row r="89" spans="2:15" ht="15.75" thickBot="1">
      <c r="B89" s="26" t="s">
        <v>47</v>
      </c>
      <c r="C89" s="59">
        <v>276</v>
      </c>
      <c r="D89" s="59">
        <v>95</v>
      </c>
      <c r="E89" s="59">
        <v>46</v>
      </c>
      <c r="F89" s="60">
        <v>480</v>
      </c>
      <c r="G89" s="59">
        <v>165</v>
      </c>
      <c r="H89" s="61"/>
      <c r="I89" s="62">
        <f t="shared" si="3"/>
        <v>1062</v>
      </c>
    </row>
    <row r="90" spans="2:15" ht="15.75" thickBot="1">
      <c r="B90" s="16" t="s">
        <v>0</v>
      </c>
      <c r="C90" s="63">
        <f>SUM(C71:C89)</f>
        <v>2687</v>
      </c>
      <c r="D90" s="63">
        <f>SUM(D71:D89)</f>
        <v>1639</v>
      </c>
      <c r="E90" s="63">
        <f>SUM(E71:E89)</f>
        <v>2028</v>
      </c>
      <c r="F90" s="63">
        <f>SUM(F71:F89)</f>
        <v>3183</v>
      </c>
      <c r="G90" s="63">
        <f>SUM(G71:G89)</f>
        <v>3237</v>
      </c>
      <c r="H90" s="64"/>
      <c r="I90" s="63">
        <f t="shared" si="3"/>
        <v>12774</v>
      </c>
    </row>
    <row r="91" spans="2:15" ht="12.75"/>
    <row r="92" spans="2:15" ht="13.5" thickBot="1"/>
    <row r="93" spans="2:15" ht="15" customHeight="1">
      <c r="B93" s="8" t="s">
        <v>48</v>
      </c>
      <c r="C93" s="9"/>
      <c r="D93" s="9"/>
      <c r="E93" s="9"/>
      <c r="F93" s="9"/>
      <c r="G93" s="9"/>
      <c r="H93" s="9"/>
      <c r="I93" s="9"/>
      <c r="J93" s="9"/>
      <c r="K93" s="9"/>
      <c r="L93" s="9"/>
      <c r="M93" s="10"/>
      <c r="N93" s="65"/>
      <c r="O93" s="66"/>
    </row>
    <row r="94" spans="2:15" ht="29.45" customHeight="1" thickBot="1">
      <c r="B94" s="11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3"/>
      <c r="N94" s="65"/>
      <c r="O94" s="66"/>
    </row>
    <row r="95" spans="2:15" ht="2.25" customHeight="1" thickBot="1">
      <c r="B95" s="14"/>
      <c r="C95" s="14"/>
      <c r="D95" s="14"/>
      <c r="E95" s="14"/>
      <c r="F95" s="14"/>
      <c r="G95" s="14"/>
      <c r="H95" s="14"/>
      <c r="I95" s="14"/>
      <c r="J95"/>
      <c r="K95"/>
      <c r="L95"/>
      <c r="M95"/>
      <c r="N95"/>
    </row>
    <row r="96" spans="2:15" ht="17.45" customHeight="1" thickBot="1">
      <c r="B96" s="67" t="s">
        <v>5</v>
      </c>
      <c r="C96" s="68">
        <v>2019</v>
      </c>
      <c r="D96" s="69"/>
      <c r="E96" s="70">
        <v>2020</v>
      </c>
      <c r="F96" s="69"/>
      <c r="G96" s="70">
        <v>2021</v>
      </c>
      <c r="H96" s="69"/>
      <c r="I96" s="70">
        <v>2022</v>
      </c>
      <c r="J96" s="69"/>
      <c r="K96" s="70">
        <v>2023</v>
      </c>
      <c r="L96" s="69"/>
      <c r="M96" s="67" t="s">
        <v>0</v>
      </c>
    </row>
    <row r="97" spans="1:13" ht="15.75" thickBot="1">
      <c r="B97" s="71"/>
      <c r="C97" s="16" t="s">
        <v>1</v>
      </c>
      <c r="D97" s="16" t="s">
        <v>2</v>
      </c>
      <c r="E97" s="16" t="s">
        <v>1</v>
      </c>
      <c r="F97" s="16" t="s">
        <v>2</v>
      </c>
      <c r="G97" s="72" t="s">
        <v>1</v>
      </c>
      <c r="H97" s="16" t="s">
        <v>2</v>
      </c>
      <c r="I97" s="16" t="s">
        <v>1</v>
      </c>
      <c r="J97" s="16" t="s">
        <v>2</v>
      </c>
      <c r="K97" s="16" t="s">
        <v>1</v>
      </c>
      <c r="L97" s="16" t="s">
        <v>2</v>
      </c>
      <c r="M97" s="71"/>
    </row>
    <row r="98" spans="1:13" ht="15">
      <c r="A98" s="73"/>
      <c r="B98" s="18" t="s">
        <v>7</v>
      </c>
      <c r="C98" s="19">
        <v>634</v>
      </c>
      <c r="D98" s="19">
        <v>408</v>
      </c>
      <c r="E98" s="19">
        <v>450</v>
      </c>
      <c r="F98" s="19">
        <v>204</v>
      </c>
      <c r="G98" s="23">
        <v>596</v>
      </c>
      <c r="H98" s="19">
        <v>337</v>
      </c>
      <c r="I98" s="74">
        <v>811</v>
      </c>
      <c r="J98" s="74">
        <v>576</v>
      </c>
      <c r="K98" s="74">
        <v>651</v>
      </c>
      <c r="L98" s="74">
        <v>437</v>
      </c>
      <c r="M98" s="21">
        <f t="shared" ref="M98:M110" si="4">SUM(C98:L98)</f>
        <v>5104</v>
      </c>
    </row>
    <row r="99" spans="1:13" ht="15">
      <c r="A99" s="73"/>
      <c r="B99" s="22" t="s">
        <v>8</v>
      </c>
      <c r="C99" s="23">
        <v>1</v>
      </c>
      <c r="D99" s="23">
        <v>2</v>
      </c>
      <c r="E99" s="23"/>
      <c r="F99" s="23"/>
      <c r="G99" s="23"/>
      <c r="H99" s="23"/>
      <c r="I99" s="23"/>
      <c r="J99" s="23"/>
      <c r="K99" s="23">
        <v>0</v>
      </c>
      <c r="L99" s="23">
        <v>0</v>
      </c>
      <c r="M99" s="25">
        <f t="shared" si="4"/>
        <v>3</v>
      </c>
    </row>
    <row r="100" spans="1:13" ht="15">
      <c r="A100" s="73"/>
      <c r="B100" s="22" t="s">
        <v>9</v>
      </c>
      <c r="C100" s="23"/>
      <c r="D100" s="75"/>
      <c r="E100" s="23"/>
      <c r="F100" s="75"/>
      <c r="G100" s="23"/>
      <c r="H100" s="75"/>
      <c r="I100" s="23"/>
      <c r="J100" s="23"/>
      <c r="K100" s="23">
        <v>0</v>
      </c>
      <c r="L100" s="23">
        <v>0</v>
      </c>
      <c r="M100" s="25">
        <f t="shared" si="4"/>
        <v>0</v>
      </c>
    </row>
    <row r="101" spans="1:13" ht="15">
      <c r="A101" s="73"/>
      <c r="B101" s="22" t="s">
        <v>10</v>
      </c>
      <c r="C101" s="23">
        <v>64</v>
      </c>
      <c r="D101" s="23">
        <v>37</v>
      </c>
      <c r="E101" s="23">
        <v>38</v>
      </c>
      <c r="F101" s="23">
        <v>7</v>
      </c>
      <c r="G101" s="23">
        <v>10</v>
      </c>
      <c r="H101" s="23">
        <v>11</v>
      </c>
      <c r="I101" s="75">
        <v>19</v>
      </c>
      <c r="J101" s="75">
        <v>6</v>
      </c>
      <c r="K101" s="75">
        <v>5</v>
      </c>
      <c r="L101" s="75">
        <v>4</v>
      </c>
      <c r="M101" s="25">
        <f t="shared" si="4"/>
        <v>201</v>
      </c>
    </row>
    <row r="102" spans="1:13" ht="15">
      <c r="A102" s="73"/>
      <c r="B102" s="22" t="s">
        <v>11</v>
      </c>
      <c r="C102" s="23"/>
      <c r="D102" s="75"/>
      <c r="E102" s="23"/>
      <c r="F102" s="75"/>
      <c r="G102" s="23"/>
      <c r="H102" s="75"/>
      <c r="I102" s="23"/>
      <c r="J102" s="23"/>
      <c r="K102" s="23">
        <v>0</v>
      </c>
      <c r="L102" s="23">
        <v>0</v>
      </c>
      <c r="M102" s="25">
        <f t="shared" si="4"/>
        <v>0</v>
      </c>
    </row>
    <row r="103" spans="1:13" ht="15">
      <c r="A103" s="73"/>
      <c r="B103" s="22" t="s">
        <v>12</v>
      </c>
      <c r="C103" s="23">
        <v>47</v>
      </c>
      <c r="D103" s="23">
        <v>25</v>
      </c>
      <c r="E103" s="23">
        <v>29</v>
      </c>
      <c r="F103" s="23">
        <v>6</v>
      </c>
      <c r="G103" s="23">
        <v>27</v>
      </c>
      <c r="H103" s="23">
        <v>7</v>
      </c>
      <c r="I103" s="75">
        <v>51</v>
      </c>
      <c r="J103" s="75">
        <v>12</v>
      </c>
      <c r="K103" s="75">
        <v>41</v>
      </c>
      <c r="L103" s="75">
        <v>10</v>
      </c>
      <c r="M103" s="25">
        <f t="shared" si="4"/>
        <v>255</v>
      </c>
    </row>
    <row r="104" spans="1:13" ht="15">
      <c r="A104" s="73"/>
      <c r="B104" s="22" t="s">
        <v>13</v>
      </c>
      <c r="C104" s="23">
        <v>415</v>
      </c>
      <c r="D104" s="23">
        <v>230</v>
      </c>
      <c r="E104" s="23">
        <v>330</v>
      </c>
      <c r="F104" s="23">
        <v>149</v>
      </c>
      <c r="G104" s="23">
        <v>354</v>
      </c>
      <c r="H104" s="23">
        <v>147</v>
      </c>
      <c r="I104" s="23">
        <v>686</v>
      </c>
      <c r="J104" s="23">
        <v>351</v>
      </c>
      <c r="K104" s="23">
        <v>1032</v>
      </c>
      <c r="L104" s="23">
        <v>469</v>
      </c>
      <c r="M104" s="25">
        <f t="shared" si="4"/>
        <v>4163</v>
      </c>
    </row>
    <row r="105" spans="1:13" ht="15">
      <c r="A105" s="73"/>
      <c r="B105" s="22" t="s">
        <v>14</v>
      </c>
      <c r="C105" s="23">
        <v>2</v>
      </c>
      <c r="D105" s="23">
        <v>2</v>
      </c>
      <c r="E105" s="23"/>
      <c r="F105" s="23"/>
      <c r="G105" s="23"/>
      <c r="H105" s="23">
        <v>2</v>
      </c>
      <c r="I105" s="75">
        <v>1</v>
      </c>
      <c r="J105" s="75"/>
      <c r="K105" s="75">
        <v>6</v>
      </c>
      <c r="L105" s="75">
        <v>1</v>
      </c>
      <c r="M105" s="25">
        <f t="shared" si="4"/>
        <v>14</v>
      </c>
    </row>
    <row r="106" spans="1:13" ht="15">
      <c r="A106" s="73"/>
      <c r="B106" s="22" t="s">
        <v>15</v>
      </c>
      <c r="C106" s="23">
        <v>85</v>
      </c>
      <c r="D106" s="23">
        <v>109</v>
      </c>
      <c r="E106" s="23">
        <v>39</v>
      </c>
      <c r="F106" s="23">
        <v>64</v>
      </c>
      <c r="G106" s="23">
        <v>25</v>
      </c>
      <c r="H106" s="23">
        <v>51</v>
      </c>
      <c r="I106" s="75">
        <v>29</v>
      </c>
      <c r="J106" s="75">
        <v>75</v>
      </c>
      <c r="K106" s="75">
        <v>34</v>
      </c>
      <c r="L106" s="75">
        <v>106</v>
      </c>
      <c r="M106" s="25">
        <f t="shared" si="4"/>
        <v>617</v>
      </c>
    </row>
    <row r="107" spans="1:13" ht="15">
      <c r="A107" s="73"/>
      <c r="B107" s="22" t="s">
        <v>16</v>
      </c>
      <c r="C107" s="23">
        <v>6</v>
      </c>
      <c r="D107" s="23">
        <v>6</v>
      </c>
      <c r="E107" s="23">
        <v>3</v>
      </c>
      <c r="F107" s="23"/>
      <c r="G107" s="23"/>
      <c r="H107" s="23"/>
      <c r="I107" s="23"/>
      <c r="J107" s="23"/>
      <c r="K107" s="23">
        <v>4</v>
      </c>
      <c r="L107" s="23">
        <v>4</v>
      </c>
      <c r="M107" s="25">
        <f t="shared" si="4"/>
        <v>23</v>
      </c>
    </row>
    <row r="108" spans="1:13" ht="15">
      <c r="A108" s="73"/>
      <c r="B108" s="22" t="s">
        <v>17</v>
      </c>
      <c r="C108" s="23"/>
      <c r="D108" s="23"/>
      <c r="E108" s="23"/>
      <c r="F108" s="23"/>
      <c r="G108" s="23"/>
      <c r="H108" s="23"/>
      <c r="I108" s="23"/>
      <c r="J108" s="23"/>
      <c r="K108" s="23">
        <v>0</v>
      </c>
      <c r="L108" s="23">
        <v>0</v>
      </c>
      <c r="M108" s="25">
        <f t="shared" si="4"/>
        <v>0</v>
      </c>
    </row>
    <row r="109" spans="1:13" ht="15">
      <c r="A109" s="73"/>
      <c r="B109" s="22" t="s">
        <v>18</v>
      </c>
      <c r="C109" s="23">
        <v>247</v>
      </c>
      <c r="D109" s="23">
        <v>113</v>
      </c>
      <c r="E109" s="23">
        <v>122</v>
      </c>
      <c r="F109" s="23">
        <v>57</v>
      </c>
      <c r="G109" s="23">
        <v>155</v>
      </c>
      <c r="H109" s="23">
        <v>67</v>
      </c>
      <c r="I109" s="75">
        <v>129</v>
      </c>
      <c r="J109" s="75">
        <v>53</v>
      </c>
      <c r="K109" s="75">
        <v>167</v>
      </c>
      <c r="L109" s="75">
        <v>77</v>
      </c>
      <c r="M109" s="25">
        <f t="shared" si="4"/>
        <v>1187</v>
      </c>
    </row>
    <row r="110" spans="1:13" ht="15.75" thickBot="1">
      <c r="B110" s="26" t="s">
        <v>19</v>
      </c>
      <c r="C110" s="27">
        <v>148</v>
      </c>
      <c r="D110" s="27">
        <v>106</v>
      </c>
      <c r="E110" s="27">
        <v>71</v>
      </c>
      <c r="F110" s="27">
        <v>70</v>
      </c>
      <c r="G110" s="27">
        <v>134</v>
      </c>
      <c r="H110" s="27">
        <v>105</v>
      </c>
      <c r="I110" s="76">
        <v>220</v>
      </c>
      <c r="J110" s="76">
        <v>164</v>
      </c>
      <c r="K110" s="76">
        <v>124</v>
      </c>
      <c r="L110" s="76">
        <v>65</v>
      </c>
      <c r="M110" s="29">
        <f t="shared" si="4"/>
        <v>1207</v>
      </c>
    </row>
    <row r="111" spans="1:13" ht="15.75" thickBot="1">
      <c r="B111" s="16" t="s">
        <v>0</v>
      </c>
      <c r="C111" s="30">
        <f t="shared" ref="C111:M111" si="5">SUM(C98:C110)</f>
        <v>1649</v>
      </c>
      <c r="D111" s="30">
        <f t="shared" si="5"/>
        <v>1038</v>
      </c>
      <c r="E111" s="30">
        <f t="shared" si="5"/>
        <v>1082</v>
      </c>
      <c r="F111" s="30">
        <f t="shared" si="5"/>
        <v>557</v>
      </c>
      <c r="G111" s="30">
        <f t="shared" si="5"/>
        <v>1301</v>
      </c>
      <c r="H111" s="30">
        <f t="shared" si="5"/>
        <v>727</v>
      </c>
      <c r="I111" s="30">
        <f t="shared" si="5"/>
        <v>1946</v>
      </c>
      <c r="J111" s="30">
        <f t="shared" si="5"/>
        <v>1237</v>
      </c>
      <c r="K111" s="30">
        <f t="shared" si="5"/>
        <v>2064</v>
      </c>
      <c r="L111" s="30">
        <f t="shared" si="5"/>
        <v>1173</v>
      </c>
      <c r="M111" s="30">
        <f t="shared" si="5"/>
        <v>12774</v>
      </c>
    </row>
    <row r="112" spans="1:13" ht="12.75">
      <c r="B112" s="77"/>
    </row>
    <row r="113" spans="2:2" ht="12.75">
      <c r="B113" s="1" t="s">
        <v>49</v>
      </c>
    </row>
    <row r="114" spans="2:2" ht="12.75"/>
    <row r="115" spans="2:2" ht="12.75"/>
    <row r="116" spans="2:2" ht="12.75"/>
  </sheetData>
  <mergeCells count="15">
    <mergeCell ref="B67:I68"/>
    <mergeCell ref="B93:M94"/>
    <mergeCell ref="B96:B97"/>
    <mergeCell ref="C96:D96"/>
    <mergeCell ref="E96:F96"/>
    <mergeCell ref="G96:H96"/>
    <mergeCell ref="I96:J96"/>
    <mergeCell ref="K96:L96"/>
    <mergeCell ref="M96:M97"/>
    <mergeCell ref="B2:I3"/>
    <mergeCell ref="B5:I6"/>
    <mergeCell ref="B26:I27"/>
    <mergeCell ref="B29:I30"/>
    <mergeCell ref="B46:I46"/>
    <mergeCell ref="B48:I49"/>
  </mergeCells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63A5FEE7-6526-443B-8AB2-E152C11DAA98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'4.7.7'!C71:F71</xm:f>
              <xm:sqref>H71</xm:sqref>
            </x14:sparkline>
            <x14:sparkline>
              <xm:f>'4.7.7'!C72:F72</xm:f>
              <xm:sqref>H72</xm:sqref>
            </x14:sparkline>
            <x14:sparkline>
              <xm:f>'4.7.7'!C73:F73</xm:f>
              <xm:sqref>H73</xm:sqref>
            </x14:sparkline>
            <x14:sparkline>
              <xm:f>'4.7.7'!C74:F74</xm:f>
              <xm:sqref>H74</xm:sqref>
            </x14:sparkline>
            <x14:sparkline>
              <xm:f>'4.7.7'!C75:F75</xm:f>
              <xm:sqref>H75</xm:sqref>
            </x14:sparkline>
            <x14:sparkline>
              <xm:f>'4.7.7'!C76:F76</xm:f>
              <xm:sqref>H76</xm:sqref>
            </x14:sparkline>
            <x14:sparkline>
              <xm:f>'4.7.7'!C77:F77</xm:f>
              <xm:sqref>H77</xm:sqref>
            </x14:sparkline>
            <x14:sparkline>
              <xm:f>'4.7.7'!C78:F78</xm:f>
              <xm:sqref>H78</xm:sqref>
            </x14:sparkline>
            <x14:sparkline>
              <xm:f>'4.7.7'!C79:F79</xm:f>
              <xm:sqref>H79</xm:sqref>
            </x14:sparkline>
            <x14:sparkline>
              <xm:f>'4.7.7'!C80:F80</xm:f>
              <xm:sqref>H80</xm:sqref>
            </x14:sparkline>
            <x14:sparkline>
              <xm:f>'4.7.7'!C81:F81</xm:f>
              <xm:sqref>H81</xm:sqref>
            </x14:sparkline>
            <x14:sparkline>
              <xm:f>'4.7.7'!C82:F82</xm:f>
              <xm:sqref>H82</xm:sqref>
            </x14:sparkline>
            <x14:sparkline>
              <xm:f>'4.7.7'!C83:F83</xm:f>
              <xm:sqref>H83</xm:sqref>
            </x14:sparkline>
            <x14:sparkline>
              <xm:f>'4.7.7'!C84:F84</xm:f>
              <xm:sqref>H84</xm:sqref>
            </x14:sparkline>
            <x14:sparkline>
              <xm:f>'4.7.7'!C85:F85</xm:f>
              <xm:sqref>H85</xm:sqref>
            </x14:sparkline>
            <x14:sparkline>
              <xm:f>'4.7.7'!C86:F86</xm:f>
              <xm:sqref>H86</xm:sqref>
            </x14:sparkline>
            <x14:sparkline>
              <xm:f>'4.7.7'!C87:F87</xm:f>
              <xm:sqref>H87</xm:sqref>
            </x14:sparkline>
            <x14:sparkline>
              <xm:f>'4.7.7'!C88:F88</xm:f>
              <xm:sqref>H88</xm:sqref>
            </x14:sparkline>
            <x14:sparkline>
              <xm:f>'4.7.7'!C89:F89</xm:f>
              <xm:sqref>H89</xm:sqref>
            </x14:sparkline>
            <x14:sparkline>
              <xm:f>'4.7.7'!C90:F90</xm:f>
              <xm:sqref>H90</xm:sqref>
            </x14:sparkline>
          </x14:sparklines>
        </x14:sparklineGroup>
        <x14:sparklineGroup displayEmptyCellsAs="gap" xr2:uid="{EC3257E8-F534-4A5B-B3BF-991E2F2E0350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'4.7.7'!C52:F52</xm:f>
              <xm:sqref>H52</xm:sqref>
            </x14:sparkline>
            <x14:sparkline>
              <xm:f>'4.7.7'!C53:F53</xm:f>
              <xm:sqref>H53</xm:sqref>
            </x14:sparkline>
            <x14:sparkline>
              <xm:f>'4.7.7'!C54:F54</xm:f>
              <xm:sqref>H54</xm:sqref>
            </x14:sparkline>
            <x14:sparkline>
              <xm:f>'4.7.7'!C55:F55</xm:f>
              <xm:sqref>H55</xm:sqref>
            </x14:sparkline>
            <x14:sparkline>
              <xm:f>'4.7.7'!C56:F56</xm:f>
              <xm:sqref>H56</xm:sqref>
            </x14:sparkline>
            <x14:sparkline>
              <xm:f>'4.7.7'!C57:F57</xm:f>
              <xm:sqref>H57</xm:sqref>
            </x14:sparkline>
            <x14:sparkline>
              <xm:f>'4.7.7'!C58:F58</xm:f>
              <xm:sqref>H58</xm:sqref>
            </x14:sparkline>
            <x14:sparkline>
              <xm:f>'4.7.7'!C59:F59</xm:f>
              <xm:sqref>H59</xm:sqref>
            </x14:sparkline>
            <x14:sparkline>
              <xm:f>'4.7.7'!C60:F60</xm:f>
              <xm:sqref>H60</xm:sqref>
            </x14:sparkline>
            <x14:sparkline>
              <xm:f>'4.7.7'!C61:F61</xm:f>
              <xm:sqref>H61</xm:sqref>
            </x14:sparkline>
            <x14:sparkline>
              <xm:f>'4.7.7'!C62:F62</xm:f>
              <xm:sqref>H62</xm:sqref>
            </x14:sparkline>
            <x14:sparkline>
              <xm:f>'4.7.7'!C63:F63</xm:f>
              <xm:sqref>H63</xm:sqref>
            </x14:sparkline>
            <x14:sparkline>
              <xm:f>'4.7.7'!C64:F64</xm:f>
              <xm:sqref>H64</xm:sqref>
            </x14:sparkline>
          </x14:sparklines>
        </x14:sparklineGroup>
        <x14:sparklineGroup displayEmptyCellsAs="gap" xr2:uid="{23D12A88-5132-461B-B01E-31F198C46F06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'4.7.7'!C33:F33</xm:f>
              <xm:sqref>H33</xm:sqref>
            </x14:sparkline>
            <x14:sparkline>
              <xm:f>'4.7.7'!C34:F34</xm:f>
              <xm:sqref>H34</xm:sqref>
            </x14:sparkline>
            <x14:sparkline>
              <xm:f>'4.7.7'!C35:F35</xm:f>
              <xm:sqref>H35</xm:sqref>
            </x14:sparkline>
            <x14:sparkline>
              <xm:f>'4.7.7'!C36:F36</xm:f>
              <xm:sqref>H36</xm:sqref>
            </x14:sparkline>
            <x14:sparkline>
              <xm:f>'4.7.7'!C37:F37</xm:f>
              <xm:sqref>H37</xm:sqref>
            </x14:sparkline>
            <x14:sparkline>
              <xm:f>'4.7.7'!C38:F38</xm:f>
              <xm:sqref>H38</xm:sqref>
            </x14:sparkline>
            <x14:sparkline>
              <xm:f>'4.7.7'!C39:F39</xm:f>
              <xm:sqref>H39</xm:sqref>
            </x14:sparkline>
            <x14:sparkline>
              <xm:f>'4.7.7'!C40:F40</xm:f>
              <xm:sqref>H40</xm:sqref>
            </x14:sparkline>
            <x14:sparkline>
              <xm:f>'4.7.7'!C41:F41</xm:f>
              <xm:sqref>H41</xm:sqref>
            </x14:sparkline>
            <x14:sparkline>
              <xm:f>'4.7.7'!C42:F42</xm:f>
              <xm:sqref>H42</xm:sqref>
            </x14:sparkline>
            <x14:sparkline>
              <xm:f>'4.7.7'!C43:F43</xm:f>
              <xm:sqref>H43</xm:sqref>
            </x14:sparkline>
            <x14:sparkline>
              <xm:f>'4.7.7'!C44:F44</xm:f>
              <xm:sqref>H44</xm:sqref>
            </x14:sparkline>
            <x14:sparkline>
              <xm:f>'4.7.7'!C45:F45</xm:f>
              <xm:sqref>H45</xm:sqref>
            </x14:sparkline>
          </x14:sparklines>
        </x14:sparklineGroup>
        <x14:sparklineGroup displayEmptyCellsAs="gap" xr2:uid="{C757E556-038C-455D-B1BB-26891042A311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'4.7.7'!C9:F9</xm:f>
              <xm:sqref>H9</xm:sqref>
            </x14:sparkline>
            <x14:sparkline>
              <xm:f>'4.7.7'!C10:F10</xm:f>
              <xm:sqref>H10</xm:sqref>
            </x14:sparkline>
            <x14:sparkline>
              <xm:f>'4.7.7'!C11:F11</xm:f>
              <xm:sqref>H11</xm:sqref>
            </x14:sparkline>
            <x14:sparkline>
              <xm:f>'4.7.7'!C12:F12</xm:f>
              <xm:sqref>H12</xm:sqref>
            </x14:sparkline>
            <x14:sparkline>
              <xm:f>'4.7.7'!C13:F13</xm:f>
              <xm:sqref>H13</xm:sqref>
            </x14:sparkline>
            <x14:sparkline>
              <xm:f>'4.7.7'!C14:F14</xm:f>
              <xm:sqref>H14</xm:sqref>
            </x14:sparkline>
            <x14:sparkline>
              <xm:f>'4.7.7'!C15:F15</xm:f>
              <xm:sqref>H15</xm:sqref>
            </x14:sparkline>
            <x14:sparkline>
              <xm:f>'4.7.7'!C16:F16</xm:f>
              <xm:sqref>H16</xm:sqref>
            </x14:sparkline>
            <x14:sparkline>
              <xm:f>'4.7.7'!C17:F17</xm:f>
              <xm:sqref>H17</xm:sqref>
            </x14:sparkline>
            <x14:sparkline>
              <xm:f>'4.7.7'!C18:F18</xm:f>
              <xm:sqref>H18</xm:sqref>
            </x14:sparkline>
            <x14:sparkline>
              <xm:f>'4.7.7'!C19:F19</xm:f>
              <xm:sqref>H19</xm:sqref>
            </x14:sparkline>
            <x14:sparkline>
              <xm:f>'4.7.7'!C20:F20</xm:f>
              <xm:sqref>H20</xm:sqref>
            </x14:sparkline>
            <x14:sparkline>
              <xm:f>'4.7.7'!C21:F21</xm:f>
              <xm:sqref>H21</xm:sqref>
            </x14:sparkline>
            <x14:sparkline>
              <xm:f>'4.7.7'!C22:F22</xm:f>
              <xm:sqref>H22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4.7.7</vt:lpstr>
    </vt:vector>
  </TitlesOfParts>
  <Company>Cliente de 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Cilente de IBM</dc:creator>
  <cp:lastModifiedBy>eduardo cruz</cp:lastModifiedBy>
  <cp:lastPrinted>2004-01-16T21:00:49Z</cp:lastPrinted>
  <dcterms:created xsi:type="dcterms:W3CDTF">2001-09-15T00:57:44Z</dcterms:created>
  <dcterms:modified xsi:type="dcterms:W3CDTF">2025-04-10T03:17:49Z</dcterms:modified>
</cp:coreProperties>
</file>