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3288831D-8E37-4DF6-B835-D5B5A7357929}" xr6:coauthVersionLast="47" xr6:coauthVersionMax="47" xr10:uidLastSave="{00000000-0000-0000-0000-000000000000}"/>
  <bookViews>
    <workbookView xWindow="390" yWindow="390" windowWidth="17880" windowHeight="13485" xr2:uid="{00000000-000D-0000-FFFF-FFFF00000000}"/>
  </bookViews>
  <sheets>
    <sheet name="Hoja1" sheetId="10" r:id="rId1"/>
  </sheets>
  <calcPr calcId="191029"/>
</workbook>
</file>

<file path=xl/calcChain.xml><?xml version="1.0" encoding="utf-8"?>
<calcChain xmlns="http://schemas.openxmlformats.org/spreadsheetml/2006/main">
  <c r="N113" i="10" l="1"/>
  <c r="M113" i="10"/>
  <c r="L113" i="10"/>
  <c r="K113" i="10"/>
  <c r="J113" i="10"/>
  <c r="I113" i="10"/>
  <c r="H113" i="10"/>
  <c r="G113" i="10"/>
  <c r="F113" i="10"/>
  <c r="E113" i="10"/>
  <c r="D113" i="10"/>
  <c r="C113" i="10"/>
  <c r="O112" i="10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113" i="10" s="1"/>
  <c r="J92" i="10"/>
  <c r="H92" i="10"/>
  <c r="G92" i="10"/>
  <c r="F92" i="10"/>
  <c r="E92" i="10"/>
  <c r="D92" i="10"/>
  <c r="C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H66" i="10"/>
  <c r="G66" i="10"/>
  <c r="F66" i="10"/>
  <c r="J66" i="10" s="1"/>
  <c r="E66" i="10"/>
  <c r="D66" i="10"/>
  <c r="C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H46" i="10"/>
  <c r="G46" i="10"/>
  <c r="F46" i="10"/>
  <c r="E46" i="10"/>
  <c r="D46" i="10"/>
  <c r="C46" i="10"/>
  <c r="J46" i="10" s="1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H22" i="10"/>
  <c r="G22" i="10"/>
  <c r="F22" i="10"/>
  <c r="E22" i="10"/>
  <c r="D22" i="10"/>
  <c r="C22" i="10"/>
  <c r="J22" i="10" s="1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</calcChain>
</file>

<file path=xl/sharedStrings.xml><?xml version="1.0" encoding="utf-8"?>
<sst xmlns="http://schemas.openxmlformats.org/spreadsheetml/2006/main" count="127" uniqueCount="49">
  <si>
    <t>Información Solicitada</t>
  </si>
  <si>
    <t>Total Poblacional</t>
  </si>
  <si>
    <t>Año</t>
  </si>
  <si>
    <t xml:space="preserve">Tendencia </t>
  </si>
  <si>
    <t>Total</t>
  </si>
  <si>
    <t>Continuación de Jubilación</t>
  </si>
  <si>
    <t>Continuación de Jubilación Gobierno</t>
  </si>
  <si>
    <t>Habilitación de Jubilación</t>
  </si>
  <si>
    <t>Jubilación Voluntaria</t>
  </si>
  <si>
    <t>Jubilación Voluntaria Gobierno</t>
  </si>
  <si>
    <t>Pensión por Invalidez</t>
  </si>
  <si>
    <t>Pensión por Vejez</t>
  </si>
  <si>
    <t>Pensión por Vejez Complementaria</t>
  </si>
  <si>
    <t>Pensión por Viudez y Orfandad</t>
  </si>
  <si>
    <t>Seguro de Vida y Separación</t>
  </si>
  <si>
    <t>Separación del Sistema de Oficio</t>
  </si>
  <si>
    <t>Separación del Sistema Voluntario</t>
  </si>
  <si>
    <t>Separación por Muerte</t>
  </si>
  <si>
    <t>Fuente: INPREMA</t>
  </si>
  <si>
    <t xml:space="preserve">Información Adicional </t>
  </si>
  <si>
    <t>Edades Promedio*</t>
  </si>
  <si>
    <t>i</t>
  </si>
  <si>
    <t>*Edad Promedio calculada con base en la fecha de efectividad
   - Fecha Efectividad Beneficios Directos (Otorgados al afiliado en vida)
   - Fecha Defunción Beneficios Indirecto (Otorgados a los beneficiario)</t>
  </si>
  <si>
    <t>Pensión Promedio**</t>
  </si>
  <si>
    <t>Tendencia</t>
  </si>
  <si>
    <t>**Pensión promedio calculada con base en la fecha de efectividad</t>
  </si>
  <si>
    <t>Total por Departamento</t>
  </si>
  <si>
    <t>ATLANTIDA</t>
  </si>
  <si>
    <t>CHOLUTECA</t>
  </si>
  <si>
    <t>COLON</t>
  </si>
  <si>
    <t>COMAYAGUA</t>
  </si>
  <si>
    <t>COPAN</t>
  </si>
  <si>
    <t>CORTES</t>
  </si>
  <si>
    <t>EL PARAISO</t>
  </si>
  <si>
    <t>FRANCISCO MORAZAN</t>
  </si>
  <si>
    <t>GRACIAS A DIOS</t>
  </si>
  <si>
    <t>INTIBUCA</t>
  </si>
  <si>
    <t>LA PAZ</t>
  </si>
  <si>
    <t>LAS ISLAS DE LA BAHIA</t>
  </si>
  <si>
    <t>LEMPIRA</t>
  </si>
  <si>
    <t>OCOTEPEQUE</t>
  </si>
  <si>
    <t>OLANCHO</t>
  </si>
  <si>
    <t>SANTA BARBARA</t>
  </si>
  <si>
    <t>VALLE</t>
  </si>
  <si>
    <t>YORO</t>
  </si>
  <si>
    <t>N/A</t>
  </si>
  <si>
    <t>F</t>
  </si>
  <si>
    <t>M</t>
  </si>
  <si>
    <t>Nota: La diferencia (2) en el total corresponde a docentes de los cuales no se cuenta información sobre su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</si>
</sst>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sz val="10"/>
      <name val="Arial"/>
    </font>
    <font>
      <b/>
      <sz val="16"/>
      <color theme="1"/>
      <name val="Calibri"/>
      <family val="2"/>
      <scheme val="minor"/>
    </font>
    <font>
      <b/>
      <sz val="20"/>
      <color rgb="FFCFAF6A"/>
      <name val="Arial Narrow"/>
      <family val="2"/>
    </font>
    <font>
      <sz val="11"/>
      <color theme="1"/>
      <name val="Arial Narrow"/>
      <family val="2"/>
    </font>
    <font>
      <b/>
      <sz val="11"/>
      <color rgb="FFCFAF6A"/>
      <name val="Arial Narrow"/>
      <family val="2"/>
    </font>
    <font>
      <b/>
      <sz val="11"/>
      <color theme="1"/>
      <name val="Arial Narrow"/>
      <family val="2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A5C4E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0" fillId="2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0" xfId="0" applyFont="1" applyFill="1"/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vertical="center" wrapText="1"/>
    </xf>
    <xf numFmtId="3" fontId="4" fillId="2" borderId="14" xfId="0" applyNumberFormat="1" applyFont="1" applyFill="1" applyBorder="1" applyAlignment="1">
      <alignment horizontal="center"/>
    </xf>
    <xf numFmtId="3" fontId="4" fillId="2" borderId="15" xfId="0" applyNumberFormat="1" applyFont="1" applyFill="1" applyBorder="1" applyAlignment="1">
      <alignment horizontal="center"/>
    </xf>
    <xf numFmtId="3" fontId="4" fillId="2" borderId="16" xfId="0" applyNumberFormat="1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3" fontId="6" fillId="2" borderId="19" xfId="0" applyNumberFormat="1" applyFont="1" applyFill="1" applyBorder="1" applyAlignment="1">
      <alignment horizontal="center"/>
    </xf>
    <xf numFmtId="0" fontId="5" fillId="3" borderId="12" xfId="0" applyFont="1" applyFill="1" applyBorder="1" applyAlignment="1">
      <alignment horizontal="left" vertical="center"/>
    </xf>
    <xf numFmtId="3" fontId="6" fillId="2" borderId="20" xfId="0" applyNumberFormat="1" applyFont="1" applyFill="1" applyBorder="1" applyAlignment="1">
      <alignment horizontal="center"/>
    </xf>
    <xf numFmtId="3" fontId="6" fillId="2" borderId="9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3" fontId="6" fillId="2" borderId="12" xfId="0" applyNumberFormat="1" applyFont="1" applyFill="1" applyBorder="1" applyAlignment="1">
      <alignment horizontal="center"/>
    </xf>
    <xf numFmtId="0" fontId="7" fillId="2" borderId="0" xfId="0" applyFont="1" applyFill="1"/>
    <xf numFmtId="0" fontId="5" fillId="3" borderId="21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1" fontId="6" fillId="2" borderId="17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1" fontId="6" fillId="2" borderId="8" xfId="0" applyNumberFormat="1" applyFont="1" applyFill="1" applyBorder="1" applyAlignment="1">
      <alignment horizontal="center"/>
    </xf>
    <xf numFmtId="1" fontId="6" fillId="2" borderId="20" xfId="0" applyNumberFormat="1" applyFont="1" applyFill="1" applyBorder="1" applyAlignment="1">
      <alignment horizontal="center"/>
    </xf>
    <xf numFmtId="1" fontId="6" fillId="2" borderId="9" xfId="0" applyNumberFormat="1" applyFont="1" applyFill="1" applyBorder="1" applyAlignment="1">
      <alignment horizontal="center"/>
    </xf>
    <xf numFmtId="1" fontId="6" fillId="2" borderId="11" xfId="0" applyNumberFormat="1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left" vertical="top" wrapText="1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vertical="center" wrapText="1"/>
    </xf>
    <xf numFmtId="43" fontId="4" fillId="2" borderId="1" xfId="1" applyFont="1" applyFill="1" applyBorder="1" applyAlignment="1">
      <alignment horizontal="right"/>
    </xf>
    <xf numFmtId="43" fontId="0" fillId="0" borderId="29" xfId="0" applyNumberFormat="1" applyBorder="1" applyAlignment="1">
      <alignment horizontal="right"/>
    </xf>
    <xf numFmtId="43" fontId="4" fillId="2" borderId="30" xfId="1" applyFont="1" applyFill="1" applyBorder="1" applyAlignment="1">
      <alignment horizontal="center"/>
    </xf>
    <xf numFmtId="43" fontId="6" fillId="2" borderId="31" xfId="1" applyFont="1" applyFill="1" applyBorder="1" applyAlignment="1">
      <alignment horizontal="center"/>
    </xf>
    <xf numFmtId="0" fontId="5" fillId="3" borderId="2" xfId="0" applyFont="1" applyFill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right"/>
    </xf>
    <xf numFmtId="0" fontId="4" fillId="2" borderId="29" xfId="1" applyNumberFormat="1" applyFont="1" applyFill="1" applyBorder="1" applyAlignment="1">
      <alignment horizontal="right"/>
    </xf>
    <xf numFmtId="43" fontId="6" fillId="2" borderId="32" xfId="1" applyFont="1" applyFill="1" applyBorder="1" applyAlignment="1">
      <alignment horizontal="center"/>
    </xf>
    <xf numFmtId="43" fontId="4" fillId="2" borderId="22" xfId="1" applyFont="1" applyFill="1" applyBorder="1" applyAlignment="1">
      <alignment horizontal="right"/>
    </xf>
    <xf numFmtId="43" fontId="4" fillId="2" borderId="23" xfId="1" applyFont="1" applyFill="1" applyBorder="1" applyAlignment="1">
      <alignment horizontal="right"/>
    </xf>
    <xf numFmtId="43" fontId="4" fillId="2" borderId="18" xfId="1" applyFont="1" applyFill="1" applyBorder="1" applyAlignment="1">
      <alignment horizontal="right"/>
    </xf>
    <xf numFmtId="43" fontId="4" fillId="2" borderId="33" xfId="1" applyFont="1" applyFill="1" applyBorder="1" applyAlignment="1">
      <alignment horizontal="center"/>
    </xf>
    <xf numFmtId="43" fontId="6" fillId="2" borderId="34" xfId="1" applyFont="1" applyFill="1" applyBorder="1" applyAlignment="1">
      <alignment horizontal="center"/>
    </xf>
    <xf numFmtId="0" fontId="5" fillId="3" borderId="21" xfId="0" applyFont="1" applyFill="1" applyBorder="1" applyAlignment="1">
      <alignment horizontal="left" vertical="center"/>
    </xf>
    <xf numFmtId="43" fontId="6" fillId="2" borderId="8" xfId="1" applyFont="1" applyFill="1" applyBorder="1" applyAlignment="1">
      <alignment horizontal="right"/>
    </xf>
    <xf numFmtId="43" fontId="6" fillId="2" borderId="9" xfId="1" applyFont="1" applyFill="1" applyBorder="1" applyAlignment="1">
      <alignment horizontal="right"/>
    </xf>
    <xf numFmtId="43" fontId="6" fillId="2" borderId="35" xfId="1" applyFont="1" applyFill="1" applyBorder="1" applyAlignment="1">
      <alignment horizontal="right"/>
    </xf>
    <xf numFmtId="43" fontId="4" fillId="2" borderId="12" xfId="1" applyFont="1" applyFill="1" applyBorder="1" applyAlignment="1">
      <alignment horizontal="center"/>
    </xf>
    <xf numFmtId="43" fontId="6" fillId="2" borderId="27" xfId="1" applyFont="1" applyFill="1" applyBorder="1" applyAlignment="1">
      <alignment horizontal="center"/>
    </xf>
    <xf numFmtId="0" fontId="7" fillId="0" borderId="0" xfId="0" applyFont="1"/>
    <xf numFmtId="0" fontId="5" fillId="3" borderId="17" xfId="0" applyFont="1" applyFill="1" applyBorder="1" applyAlignment="1">
      <alignment horizontal="left" vertical="center"/>
    </xf>
    <xf numFmtId="3" fontId="4" fillId="2" borderId="1" xfId="0" applyNumberFormat="1" applyFont="1" applyFill="1" applyBorder="1" applyAlignment="1">
      <alignment horizontal="center"/>
    </xf>
    <xf numFmtId="3" fontId="0" fillId="0" borderId="29" xfId="0" applyNumberFormat="1" applyBorder="1"/>
    <xf numFmtId="0" fontId="5" fillId="3" borderId="30" xfId="0" applyFont="1" applyFill="1" applyBorder="1" applyAlignment="1">
      <alignment horizontal="left" vertical="center"/>
    </xf>
    <xf numFmtId="3" fontId="4" fillId="2" borderId="36" xfId="0" applyNumberFormat="1" applyFont="1" applyFill="1" applyBorder="1" applyAlignment="1">
      <alignment horizontal="center"/>
    </xf>
    <xf numFmtId="0" fontId="5" fillId="3" borderId="33" xfId="0" applyFont="1" applyFill="1" applyBorder="1" applyAlignment="1">
      <alignment horizontal="left" vertical="center"/>
    </xf>
    <xf numFmtId="3" fontId="4" fillId="2" borderId="37" xfId="0" applyNumberFormat="1" applyFont="1" applyFill="1" applyBorder="1" applyAlignment="1">
      <alignment horizontal="center"/>
    </xf>
    <xf numFmtId="3" fontId="4" fillId="2" borderId="38" xfId="0" applyNumberFormat="1" applyFont="1" applyFill="1" applyBorder="1" applyAlignment="1">
      <alignment horizontal="center"/>
    </xf>
    <xf numFmtId="3" fontId="0" fillId="0" borderId="39" xfId="0" applyNumberFormat="1" applyBorder="1"/>
    <xf numFmtId="3" fontId="6" fillId="2" borderId="8" xfId="0" applyNumberFormat="1" applyFont="1" applyFill="1" applyBorder="1" applyAlignment="1">
      <alignment horizontal="center"/>
    </xf>
    <xf numFmtId="0" fontId="3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3" fontId="4" fillId="2" borderId="42" xfId="0" applyNumberFormat="1" applyFont="1" applyFill="1" applyBorder="1" applyAlignment="1">
      <alignment horizontal="center"/>
    </xf>
    <xf numFmtId="3" fontId="4" fillId="2" borderId="43" xfId="0" applyNumberFormat="1" applyFont="1" applyFill="1" applyBorder="1" applyAlignment="1">
      <alignment horizontal="center"/>
    </xf>
    <xf numFmtId="3" fontId="4" fillId="2" borderId="32" xfId="0" applyNumberFormat="1" applyFont="1" applyFill="1" applyBorder="1" applyAlignment="1">
      <alignment horizontal="center"/>
    </xf>
    <xf numFmtId="3" fontId="4" fillId="2" borderId="29" xfId="0" applyNumberFormat="1" applyFont="1" applyFill="1" applyBorder="1" applyAlignment="1">
      <alignment horizontal="center"/>
    </xf>
    <xf numFmtId="3" fontId="0" fillId="0" borderId="44" xfId="0" applyNumberFormat="1" applyBorder="1"/>
    <xf numFmtId="3" fontId="0" fillId="0" borderId="45" xfId="0" applyNumberFormat="1" applyBorder="1"/>
    <xf numFmtId="3" fontId="6" fillId="2" borderId="31" xfId="0" applyNumberFormat="1" applyFont="1" applyFill="1" applyBorder="1" applyAlignment="1">
      <alignment horizontal="center"/>
    </xf>
    <xf numFmtId="3" fontId="0" fillId="2" borderId="44" xfId="0" applyNumberFormat="1" applyFill="1" applyBorder="1"/>
    <xf numFmtId="3" fontId="0" fillId="2" borderId="45" xfId="0" applyNumberFormat="1" applyFill="1" applyBorder="1"/>
    <xf numFmtId="3" fontId="4" fillId="2" borderId="4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34" xfId="0" applyNumberFormat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3" fontId="4" fillId="2" borderId="45" xfId="0" applyNumberFormat="1" applyFont="1" applyFill="1" applyBorder="1" applyAlignment="1">
      <alignment horizontal="center"/>
    </xf>
    <xf numFmtId="3" fontId="4" fillId="2" borderId="46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4" fillId="2" borderId="34" xfId="0" applyNumberFormat="1" applyFont="1" applyFill="1" applyBorder="1" applyAlignment="1">
      <alignment horizontal="center"/>
    </xf>
    <xf numFmtId="3" fontId="4" fillId="2" borderId="22" xfId="0" applyNumberFormat="1" applyFont="1" applyFill="1" applyBorder="1" applyAlignment="1">
      <alignment horizontal="center"/>
    </xf>
    <xf numFmtId="3" fontId="4" fillId="2" borderId="39" xfId="0" applyNumberFormat="1" applyFont="1" applyFill="1" applyBorder="1" applyAlignment="1">
      <alignment horizontal="center"/>
    </xf>
    <xf numFmtId="3" fontId="0" fillId="0" borderId="47" xfId="0" applyNumberFormat="1" applyBorder="1"/>
    <xf numFmtId="3" fontId="0" fillId="0" borderId="48" xfId="0" applyNumberFormat="1" applyBorder="1"/>
    <xf numFmtId="3" fontId="6" fillId="2" borderId="27" xfId="0" applyNumberFormat="1" applyFont="1" applyFill="1" applyBorder="1" applyAlignment="1">
      <alignment horizontal="center"/>
    </xf>
    <xf numFmtId="3" fontId="6" fillId="2" borderId="35" xfId="0" applyNumberFormat="1" applyFont="1" applyFill="1" applyBorder="1" applyAlignment="1">
      <alignment horizontal="center"/>
    </xf>
    <xf numFmtId="3" fontId="6" fillId="2" borderId="21" xfId="0" applyNumberFormat="1" applyFont="1" applyFill="1" applyBorder="1" applyAlignment="1">
      <alignment horizontal="center"/>
    </xf>
    <xf numFmtId="3" fontId="6" fillId="2" borderId="10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0D4-0352-4F3F-929A-C77583095514}">
  <dimension ref="A1:P115"/>
  <sheetViews>
    <sheetView tabSelected="1" workbookViewId="0">
      <selection activeCell="A4" sqref="A4"/>
    </sheetView>
  </sheetViews>
  <sheetFormatPr baseColWidth="10" defaultColWidth="11.42578125" defaultRowHeight="12.75" x14ac:dyDescent="0.2"/>
  <cols>
    <col min="1" max="1" width="15.28515625" style="1" customWidth="1"/>
    <col min="2" max="2" width="35.5703125" style="1" customWidth="1"/>
    <col min="3" max="3" width="16" style="1" bestFit="1" customWidth="1"/>
    <col min="4" max="5" width="15.85546875" style="1" bestFit="1" customWidth="1"/>
    <col min="6" max="6" width="15.42578125" style="1" bestFit="1" customWidth="1"/>
    <col min="7" max="7" width="15" style="1" bestFit="1" customWidth="1"/>
    <col min="8" max="8" width="15.85546875" style="1" bestFit="1" customWidth="1"/>
    <col min="9" max="9" width="14.42578125" style="1" bestFit="1" customWidth="1"/>
    <col min="10" max="10" width="17.28515625" style="1" bestFit="1" customWidth="1"/>
    <col min="11" max="11" width="16.140625" style="1" customWidth="1"/>
    <col min="12" max="12" width="17.28515625" style="1" customWidth="1"/>
    <col min="13" max="13" width="16.42578125" style="1" customWidth="1"/>
    <col min="14" max="14" width="17" style="1" customWidth="1"/>
    <col min="15" max="16384" width="11.42578125" style="1"/>
  </cols>
  <sheetData>
    <row r="1" spans="2:10" ht="13.5" thickBot="1" x14ac:dyDescent="0.25"/>
    <row r="2" spans="2:10" x14ac:dyDescent="0.2">
      <c r="B2" s="2" t="s">
        <v>0</v>
      </c>
      <c r="C2" s="3"/>
      <c r="D2" s="3"/>
      <c r="E2" s="3"/>
      <c r="F2" s="3"/>
      <c r="G2" s="3"/>
      <c r="H2" s="3"/>
      <c r="I2" s="3"/>
      <c r="J2" s="4"/>
    </row>
    <row r="3" spans="2:10" ht="13.5" thickBot="1" x14ac:dyDescent="0.25">
      <c r="B3" s="5"/>
      <c r="C3" s="6"/>
      <c r="D3" s="6"/>
      <c r="E3" s="6"/>
      <c r="F3" s="6"/>
      <c r="G3" s="6"/>
      <c r="H3" s="6"/>
      <c r="I3" s="6"/>
      <c r="J3" s="7"/>
    </row>
    <row r="4" spans="2:10" ht="5.25" customHeight="1" thickBot="1" x14ac:dyDescent="0.25"/>
    <row r="5" spans="2:10" x14ac:dyDescent="0.2">
      <c r="B5" s="8" t="s">
        <v>1</v>
      </c>
      <c r="C5" s="9"/>
      <c r="D5" s="9"/>
      <c r="E5" s="9"/>
      <c r="F5" s="9"/>
      <c r="G5" s="9"/>
      <c r="H5" s="9"/>
      <c r="I5" s="9"/>
      <c r="J5" s="10"/>
    </row>
    <row r="6" spans="2:10" ht="13.5" thickBot="1" x14ac:dyDescent="0.25">
      <c r="B6" s="11"/>
      <c r="C6" s="12"/>
      <c r="D6" s="12"/>
      <c r="E6" s="12"/>
      <c r="F6" s="12"/>
      <c r="G6" s="12"/>
      <c r="H6" s="12"/>
      <c r="I6" s="12"/>
      <c r="J6" s="13"/>
    </row>
    <row r="7" spans="2:10" ht="4.5" customHeight="1" thickBot="1" x14ac:dyDescent="0.35">
      <c r="B7" s="14"/>
      <c r="C7" s="14"/>
      <c r="D7" s="14"/>
      <c r="E7" s="14"/>
      <c r="F7" s="14"/>
      <c r="G7" s="14"/>
      <c r="H7" s="14"/>
      <c r="I7" s="14"/>
      <c r="J7" s="14"/>
    </row>
    <row r="8" spans="2:10" ht="17.25" thickBot="1" x14ac:dyDescent="0.25">
      <c r="B8" s="15" t="s">
        <v>2</v>
      </c>
      <c r="C8" s="16">
        <v>2017</v>
      </c>
      <c r="D8" s="17">
        <v>2018</v>
      </c>
      <c r="E8" s="17">
        <v>2019</v>
      </c>
      <c r="F8" s="17">
        <v>2020</v>
      </c>
      <c r="G8" s="18">
        <v>2021</v>
      </c>
      <c r="H8" s="19">
        <v>2022</v>
      </c>
      <c r="I8" s="20" t="s">
        <v>3</v>
      </c>
      <c r="J8" s="20" t="s">
        <v>4</v>
      </c>
    </row>
    <row r="9" spans="2:10" ht="17.25" thickBot="1" x14ac:dyDescent="0.35">
      <c r="B9" s="21" t="s">
        <v>5</v>
      </c>
      <c r="C9" s="22">
        <v>975</v>
      </c>
      <c r="D9" s="23">
        <v>838</v>
      </c>
      <c r="E9" s="23">
        <v>1042</v>
      </c>
      <c r="F9" s="23">
        <v>654</v>
      </c>
      <c r="G9" s="24">
        <v>933</v>
      </c>
      <c r="H9" s="24">
        <v>1387</v>
      </c>
      <c r="I9" s="25"/>
      <c r="J9" s="26">
        <f>SUM(C9:H9)</f>
        <v>5829</v>
      </c>
    </row>
    <row r="10" spans="2:10" ht="17.25" thickBot="1" x14ac:dyDescent="0.35">
      <c r="B10" s="21" t="s">
        <v>6</v>
      </c>
      <c r="C10" s="22">
        <v>0</v>
      </c>
      <c r="D10" s="23">
        <v>0</v>
      </c>
      <c r="E10" s="23">
        <v>3</v>
      </c>
      <c r="F10" s="23">
        <v>0</v>
      </c>
      <c r="G10" s="24">
        <v>0</v>
      </c>
      <c r="H10" s="24">
        <v>0</v>
      </c>
      <c r="I10" s="25"/>
      <c r="J10" s="26">
        <f>SUM(C10:H10)</f>
        <v>3</v>
      </c>
    </row>
    <row r="11" spans="2:10" ht="17.25" thickBot="1" x14ac:dyDescent="0.35">
      <c r="B11" s="21" t="s">
        <v>7</v>
      </c>
      <c r="C11" s="22">
        <v>1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  <c r="I11" s="25"/>
      <c r="J11" s="26">
        <f t="shared" ref="J11:J13" si="0">SUM(C11:G11)</f>
        <v>1</v>
      </c>
    </row>
    <row r="12" spans="2:10" ht="17.25" thickBot="1" x14ac:dyDescent="0.35">
      <c r="B12" s="21" t="s">
        <v>8</v>
      </c>
      <c r="C12" s="22">
        <v>32</v>
      </c>
      <c r="D12" s="23">
        <v>48</v>
      </c>
      <c r="E12" s="23">
        <v>101</v>
      </c>
      <c r="F12" s="23">
        <v>45</v>
      </c>
      <c r="G12" s="24">
        <v>21</v>
      </c>
      <c r="H12" s="24">
        <v>25</v>
      </c>
      <c r="I12" s="25"/>
      <c r="J12" s="26">
        <f>SUM(C12:H12)</f>
        <v>272</v>
      </c>
    </row>
    <row r="13" spans="2:10" ht="17.25" thickBot="1" x14ac:dyDescent="0.35">
      <c r="B13" s="21" t="s">
        <v>9</v>
      </c>
      <c r="C13" s="22">
        <v>0</v>
      </c>
      <c r="D13" s="23">
        <v>1</v>
      </c>
      <c r="E13" s="23">
        <v>0</v>
      </c>
      <c r="F13" s="23">
        <v>0</v>
      </c>
      <c r="G13" s="23">
        <v>0</v>
      </c>
      <c r="H13" s="24">
        <v>0</v>
      </c>
      <c r="I13" s="25"/>
      <c r="J13" s="26">
        <f t="shared" si="0"/>
        <v>1</v>
      </c>
    </row>
    <row r="14" spans="2:10" ht="17.25" thickBot="1" x14ac:dyDescent="0.35">
      <c r="B14" s="21" t="s">
        <v>10</v>
      </c>
      <c r="C14" s="22">
        <v>46</v>
      </c>
      <c r="D14" s="23">
        <v>82</v>
      </c>
      <c r="E14" s="23">
        <v>72</v>
      </c>
      <c r="F14" s="23">
        <v>35</v>
      </c>
      <c r="G14" s="24">
        <v>34</v>
      </c>
      <c r="H14" s="24">
        <v>63</v>
      </c>
      <c r="I14" s="25"/>
      <c r="J14" s="26">
        <f t="shared" ref="J14:J21" si="1">SUM(C14:H14)</f>
        <v>332</v>
      </c>
    </row>
    <row r="15" spans="2:10" ht="17.25" thickBot="1" x14ac:dyDescent="0.35">
      <c r="B15" s="21" t="s">
        <v>11</v>
      </c>
      <c r="C15" s="22">
        <v>919</v>
      </c>
      <c r="D15" s="23">
        <v>1015</v>
      </c>
      <c r="E15" s="23">
        <v>645</v>
      </c>
      <c r="F15" s="23">
        <v>479</v>
      </c>
      <c r="G15" s="24">
        <v>501</v>
      </c>
      <c r="H15" s="24">
        <v>1037</v>
      </c>
      <c r="I15" s="25"/>
      <c r="J15" s="26">
        <f t="shared" si="1"/>
        <v>4596</v>
      </c>
    </row>
    <row r="16" spans="2:10" ht="17.25" thickBot="1" x14ac:dyDescent="0.35">
      <c r="B16" s="21" t="s">
        <v>12</v>
      </c>
      <c r="C16" s="22">
        <v>1</v>
      </c>
      <c r="D16" s="23">
        <v>6</v>
      </c>
      <c r="E16" s="23">
        <v>4</v>
      </c>
      <c r="F16" s="23">
        <v>0</v>
      </c>
      <c r="G16" s="24">
        <v>2</v>
      </c>
      <c r="H16" s="24">
        <v>1</v>
      </c>
      <c r="I16" s="25"/>
      <c r="J16" s="26">
        <f t="shared" si="1"/>
        <v>14</v>
      </c>
    </row>
    <row r="17" spans="2:10" ht="17.25" thickBot="1" x14ac:dyDescent="0.35">
      <c r="B17" s="21" t="s">
        <v>13</v>
      </c>
      <c r="C17" s="22">
        <v>107</v>
      </c>
      <c r="D17" s="23">
        <v>243</v>
      </c>
      <c r="E17" s="23">
        <v>194</v>
      </c>
      <c r="F17" s="23">
        <v>103</v>
      </c>
      <c r="G17" s="24">
        <v>76</v>
      </c>
      <c r="H17" s="24">
        <v>104</v>
      </c>
      <c r="I17" s="25"/>
      <c r="J17" s="26">
        <f t="shared" si="1"/>
        <v>827</v>
      </c>
    </row>
    <row r="18" spans="2:10" ht="17.25" thickBot="1" x14ac:dyDescent="0.35">
      <c r="B18" s="21" t="s">
        <v>14</v>
      </c>
      <c r="C18" s="22">
        <v>22</v>
      </c>
      <c r="D18" s="23">
        <v>11</v>
      </c>
      <c r="E18" s="23">
        <v>12</v>
      </c>
      <c r="F18" s="23">
        <v>3</v>
      </c>
      <c r="G18" s="24">
        <v>0</v>
      </c>
      <c r="H18" s="24">
        <v>0</v>
      </c>
      <c r="I18" s="25"/>
      <c r="J18" s="26">
        <f t="shared" si="1"/>
        <v>48</v>
      </c>
    </row>
    <row r="19" spans="2:10" ht="17.25" thickBot="1" x14ac:dyDescent="0.35">
      <c r="B19" s="21" t="s">
        <v>15</v>
      </c>
      <c r="C19" s="22">
        <v>381</v>
      </c>
      <c r="D19" s="23">
        <v>406</v>
      </c>
      <c r="E19" s="23">
        <v>0</v>
      </c>
      <c r="F19" s="23">
        <v>0</v>
      </c>
      <c r="G19" s="24">
        <v>0</v>
      </c>
      <c r="H19" s="24">
        <v>0</v>
      </c>
      <c r="I19" s="25"/>
      <c r="J19" s="26">
        <f t="shared" si="1"/>
        <v>787</v>
      </c>
    </row>
    <row r="20" spans="2:10" ht="17.25" thickBot="1" x14ac:dyDescent="0.35">
      <c r="B20" s="21" t="s">
        <v>16</v>
      </c>
      <c r="C20" s="22">
        <v>199</v>
      </c>
      <c r="D20" s="23">
        <v>626</v>
      </c>
      <c r="E20" s="23">
        <v>360</v>
      </c>
      <c r="F20" s="23">
        <v>179</v>
      </c>
      <c r="G20" s="24">
        <v>222</v>
      </c>
      <c r="H20" s="24">
        <v>182</v>
      </c>
      <c r="I20" s="25"/>
      <c r="J20" s="26">
        <f t="shared" si="1"/>
        <v>1768</v>
      </c>
    </row>
    <row r="21" spans="2:10" ht="17.25" thickBot="1" x14ac:dyDescent="0.35">
      <c r="B21" s="21" t="s">
        <v>17</v>
      </c>
      <c r="C21" s="22">
        <v>156</v>
      </c>
      <c r="D21" s="23">
        <v>282</v>
      </c>
      <c r="E21" s="23">
        <v>254</v>
      </c>
      <c r="F21" s="23">
        <v>141</v>
      </c>
      <c r="G21" s="24">
        <v>239</v>
      </c>
      <c r="H21" s="27">
        <v>384</v>
      </c>
      <c r="I21" s="28"/>
      <c r="J21" s="29">
        <f t="shared" si="1"/>
        <v>1456</v>
      </c>
    </row>
    <row r="22" spans="2:10" ht="17.25" thickBot="1" x14ac:dyDescent="0.35">
      <c r="B22" s="30" t="s">
        <v>4</v>
      </c>
      <c r="C22" s="31">
        <f t="shared" ref="C22:G22" si="2">SUM(C9:C21)</f>
        <v>2839</v>
      </c>
      <c r="D22" s="31">
        <f t="shared" si="2"/>
        <v>3558</v>
      </c>
      <c r="E22" s="31">
        <f t="shared" si="2"/>
        <v>2687</v>
      </c>
      <c r="F22" s="31">
        <f t="shared" si="2"/>
        <v>1639</v>
      </c>
      <c r="G22" s="32">
        <f t="shared" si="2"/>
        <v>2028</v>
      </c>
      <c r="H22" s="33">
        <f>SUM(H9:H21)</f>
        <v>3183</v>
      </c>
      <c r="I22" s="34"/>
      <c r="J22" s="35">
        <f>SUM(C22:G22)</f>
        <v>12751</v>
      </c>
    </row>
    <row r="23" spans="2:10" x14ac:dyDescent="0.2">
      <c r="B23" s="36" t="s">
        <v>18</v>
      </c>
    </row>
    <row r="25" spans="2:10" ht="13.5" thickBot="1" x14ac:dyDescent="0.25"/>
    <row r="26" spans="2:10" x14ac:dyDescent="0.2">
      <c r="B26" s="2" t="s">
        <v>19</v>
      </c>
      <c r="C26" s="3"/>
      <c r="D26" s="3"/>
      <c r="E26" s="3"/>
      <c r="F26" s="3"/>
      <c r="G26" s="3"/>
      <c r="H26" s="3"/>
      <c r="I26" s="3"/>
      <c r="J26" s="4"/>
    </row>
    <row r="27" spans="2:10" ht="13.5" thickBot="1" x14ac:dyDescent="0.25">
      <c r="B27" s="5"/>
      <c r="C27" s="6"/>
      <c r="D27" s="6"/>
      <c r="E27" s="6"/>
      <c r="F27" s="6"/>
      <c r="G27" s="6"/>
      <c r="H27" s="6"/>
      <c r="I27" s="6"/>
      <c r="J27" s="7"/>
    </row>
    <row r="28" spans="2:10" ht="6" customHeight="1" thickBot="1" x14ac:dyDescent="0.25"/>
    <row r="29" spans="2:10" ht="15" customHeight="1" x14ac:dyDescent="0.2">
      <c r="B29" s="8" t="s">
        <v>20</v>
      </c>
      <c r="C29" s="9"/>
      <c r="D29" s="9"/>
      <c r="E29" s="9"/>
      <c r="F29" s="9"/>
      <c r="G29" s="9"/>
      <c r="H29" s="9"/>
      <c r="I29" s="9"/>
      <c r="J29" s="10"/>
    </row>
    <row r="30" spans="2:10" ht="15.75" customHeight="1" thickBot="1" x14ac:dyDescent="0.25">
      <c r="B30" s="11"/>
      <c r="C30" s="12"/>
      <c r="D30" s="12"/>
      <c r="E30" s="12"/>
      <c r="F30" s="12"/>
      <c r="G30" s="12"/>
      <c r="H30" s="12"/>
      <c r="I30" s="12"/>
      <c r="J30" s="13"/>
    </row>
    <row r="31" spans="2:10" ht="4.5" customHeight="1" thickBot="1" x14ac:dyDescent="0.35">
      <c r="B31" s="14"/>
      <c r="C31" s="14"/>
      <c r="D31" s="14"/>
      <c r="E31" s="14"/>
      <c r="F31" s="14"/>
      <c r="G31" s="14"/>
      <c r="H31" s="14"/>
      <c r="I31" s="14"/>
      <c r="J31" s="14"/>
    </row>
    <row r="32" spans="2:10" ht="17.25" thickBot="1" x14ac:dyDescent="0.25">
      <c r="B32" s="37" t="s">
        <v>2</v>
      </c>
      <c r="C32" s="16">
        <v>2017</v>
      </c>
      <c r="D32" s="17">
        <v>2018</v>
      </c>
      <c r="E32" s="17">
        <v>2019</v>
      </c>
      <c r="F32" s="17">
        <v>2020</v>
      </c>
      <c r="G32" s="18">
        <v>2021</v>
      </c>
      <c r="H32" s="19">
        <v>2022</v>
      </c>
      <c r="I32" s="20" t="s">
        <v>3</v>
      </c>
      <c r="J32" s="20" t="s">
        <v>4</v>
      </c>
    </row>
    <row r="33" spans="1:10" ht="17.25" thickBot="1" x14ac:dyDescent="0.35">
      <c r="A33" s="1" t="s">
        <v>21</v>
      </c>
      <c r="B33" s="38" t="s">
        <v>5</v>
      </c>
      <c r="C33" s="39">
        <v>0</v>
      </c>
      <c r="D33" s="40">
        <v>90</v>
      </c>
      <c r="E33" s="40">
        <v>77</v>
      </c>
      <c r="F33" s="40">
        <v>76</v>
      </c>
      <c r="G33" s="41">
        <v>76</v>
      </c>
      <c r="H33" s="41">
        <v>78</v>
      </c>
      <c r="I33" s="25"/>
      <c r="J33" s="42">
        <f>AVERAGE(C33:H33)</f>
        <v>66.166666666666671</v>
      </c>
    </row>
    <row r="34" spans="1:10" ht="17.25" thickBot="1" x14ac:dyDescent="0.35">
      <c r="A34" s="1" t="s">
        <v>21</v>
      </c>
      <c r="B34" s="21" t="s">
        <v>6</v>
      </c>
      <c r="C34" s="39">
        <v>0</v>
      </c>
      <c r="D34" s="40">
        <v>0</v>
      </c>
      <c r="E34" s="39">
        <v>0</v>
      </c>
      <c r="F34" s="40">
        <v>0</v>
      </c>
      <c r="G34" s="39">
        <v>0</v>
      </c>
      <c r="H34" s="41">
        <v>0</v>
      </c>
      <c r="I34" s="25"/>
      <c r="J34" s="42">
        <f t="shared" ref="J34:J45" si="3">AVERAGE(C34:H34)</f>
        <v>0</v>
      </c>
    </row>
    <row r="35" spans="1:10" ht="17.25" thickBot="1" x14ac:dyDescent="0.35">
      <c r="B35" s="21" t="s">
        <v>7</v>
      </c>
      <c r="C35" s="39">
        <v>0</v>
      </c>
      <c r="D35" s="40">
        <v>0</v>
      </c>
      <c r="E35" s="39">
        <v>0</v>
      </c>
      <c r="F35" s="40">
        <v>0</v>
      </c>
      <c r="G35" s="39">
        <v>0</v>
      </c>
      <c r="H35" s="41">
        <v>0</v>
      </c>
      <c r="I35" s="25"/>
      <c r="J35" s="42">
        <f t="shared" si="3"/>
        <v>0</v>
      </c>
    </row>
    <row r="36" spans="1:10" ht="17.25" thickBot="1" x14ac:dyDescent="0.35">
      <c r="B36" s="21" t="s">
        <v>8</v>
      </c>
      <c r="C36" s="39">
        <v>59</v>
      </c>
      <c r="D36" s="40">
        <v>63</v>
      </c>
      <c r="E36" s="40">
        <v>56</v>
      </c>
      <c r="F36" s="40">
        <v>57</v>
      </c>
      <c r="G36" s="41">
        <v>57</v>
      </c>
      <c r="H36" s="41">
        <v>58</v>
      </c>
      <c r="I36" s="25"/>
      <c r="J36" s="42">
        <f t="shared" si="3"/>
        <v>58.333333333333336</v>
      </c>
    </row>
    <row r="37" spans="1:10" ht="17.25" thickBot="1" x14ac:dyDescent="0.35">
      <c r="B37" s="21" t="s">
        <v>9</v>
      </c>
      <c r="C37" s="39">
        <v>0</v>
      </c>
      <c r="D37" s="40">
        <v>76</v>
      </c>
      <c r="E37" s="40">
        <v>0</v>
      </c>
      <c r="F37" s="40">
        <v>0</v>
      </c>
      <c r="G37" s="41">
        <v>0</v>
      </c>
      <c r="H37" s="41">
        <v>0</v>
      </c>
      <c r="I37" s="25"/>
      <c r="J37" s="42">
        <f t="shared" si="3"/>
        <v>12.666666666666666</v>
      </c>
    </row>
    <row r="38" spans="1:10" ht="17.25" thickBot="1" x14ac:dyDescent="0.35">
      <c r="B38" s="21" t="s">
        <v>10</v>
      </c>
      <c r="C38" s="39">
        <v>51</v>
      </c>
      <c r="D38" s="40">
        <v>51</v>
      </c>
      <c r="E38" s="40">
        <v>52</v>
      </c>
      <c r="F38" s="40">
        <v>53</v>
      </c>
      <c r="G38" s="41">
        <v>53</v>
      </c>
      <c r="H38" s="41">
        <v>55</v>
      </c>
      <c r="I38" s="25"/>
      <c r="J38" s="42">
        <f t="shared" si="3"/>
        <v>52.5</v>
      </c>
    </row>
    <row r="39" spans="1:10" ht="17.25" thickBot="1" x14ac:dyDescent="0.35">
      <c r="B39" s="21" t="s">
        <v>11</v>
      </c>
      <c r="C39" s="39">
        <v>60</v>
      </c>
      <c r="D39" s="40">
        <v>61</v>
      </c>
      <c r="E39" s="40">
        <v>60</v>
      </c>
      <c r="F39" s="40">
        <v>60</v>
      </c>
      <c r="G39" s="41">
        <v>60</v>
      </c>
      <c r="H39" s="41">
        <v>56</v>
      </c>
      <c r="I39" s="25"/>
      <c r="J39" s="42">
        <f t="shared" si="3"/>
        <v>59.5</v>
      </c>
    </row>
    <row r="40" spans="1:10" ht="17.25" thickBot="1" x14ac:dyDescent="0.35">
      <c r="B40" s="21" t="s">
        <v>12</v>
      </c>
      <c r="C40" s="39">
        <v>64</v>
      </c>
      <c r="D40" s="40">
        <v>65</v>
      </c>
      <c r="E40" s="40">
        <v>66</v>
      </c>
      <c r="F40" s="40">
        <v>0</v>
      </c>
      <c r="G40" s="41">
        <v>64</v>
      </c>
      <c r="H40" s="41">
        <v>72</v>
      </c>
      <c r="I40" s="25"/>
      <c r="J40" s="42">
        <f t="shared" si="3"/>
        <v>55.166666666666664</v>
      </c>
    </row>
    <row r="41" spans="1:10" ht="17.25" thickBot="1" x14ac:dyDescent="0.35">
      <c r="A41" s="1" t="s">
        <v>21</v>
      </c>
      <c r="B41" s="21" t="s">
        <v>13</v>
      </c>
      <c r="C41" s="39">
        <v>53</v>
      </c>
      <c r="D41" s="40">
        <v>0</v>
      </c>
      <c r="E41" s="40">
        <v>44</v>
      </c>
      <c r="F41" s="40">
        <v>49</v>
      </c>
      <c r="G41" s="41">
        <v>49</v>
      </c>
      <c r="H41" s="41">
        <v>54</v>
      </c>
      <c r="I41" s="25"/>
      <c r="J41" s="42">
        <f>AVERAGE(C41:H41)</f>
        <v>41.5</v>
      </c>
    </row>
    <row r="42" spans="1:10" ht="17.25" thickBot="1" x14ac:dyDescent="0.35">
      <c r="B42" s="21" t="s">
        <v>14</v>
      </c>
      <c r="C42" s="40">
        <v>0</v>
      </c>
      <c r="D42" s="40">
        <v>0</v>
      </c>
      <c r="E42" s="40">
        <v>0</v>
      </c>
      <c r="F42" s="40">
        <v>0</v>
      </c>
      <c r="G42" s="40">
        <v>0</v>
      </c>
      <c r="H42" s="41">
        <v>0</v>
      </c>
      <c r="I42" s="25"/>
      <c r="J42" s="42">
        <f t="shared" si="3"/>
        <v>0</v>
      </c>
    </row>
    <row r="43" spans="1:10" ht="17.25" thickBot="1" x14ac:dyDescent="0.35">
      <c r="A43" s="1" t="s">
        <v>21</v>
      </c>
      <c r="B43" s="21" t="s">
        <v>15</v>
      </c>
      <c r="C43" s="39">
        <v>43</v>
      </c>
      <c r="D43" s="40">
        <v>43</v>
      </c>
      <c r="E43" s="40">
        <v>0</v>
      </c>
      <c r="F43" s="40">
        <v>0</v>
      </c>
      <c r="G43" s="40">
        <v>0</v>
      </c>
      <c r="H43" s="41">
        <v>0</v>
      </c>
      <c r="I43" s="25"/>
      <c r="J43" s="42">
        <f t="shared" si="3"/>
        <v>14.333333333333334</v>
      </c>
    </row>
    <row r="44" spans="1:10" ht="17.25" thickBot="1" x14ac:dyDescent="0.35">
      <c r="B44" s="21" t="s">
        <v>16</v>
      </c>
      <c r="C44" s="39">
        <v>44</v>
      </c>
      <c r="D44" s="40">
        <v>0</v>
      </c>
      <c r="E44" s="40">
        <v>43</v>
      </c>
      <c r="F44" s="40">
        <v>42</v>
      </c>
      <c r="G44" s="41">
        <v>41</v>
      </c>
      <c r="H44" s="41">
        <v>44</v>
      </c>
      <c r="I44" s="25"/>
      <c r="J44" s="42">
        <f t="shared" si="3"/>
        <v>35.666666666666664</v>
      </c>
    </row>
    <row r="45" spans="1:10" ht="17.25" thickBot="1" x14ac:dyDescent="0.35">
      <c r="A45" s="1" t="s">
        <v>21</v>
      </c>
      <c r="B45" s="21" t="s">
        <v>17</v>
      </c>
      <c r="C45" s="43">
        <v>61</v>
      </c>
      <c r="D45" s="44">
        <v>61</v>
      </c>
      <c r="E45" s="44">
        <v>56</v>
      </c>
      <c r="F45" s="44">
        <v>54</v>
      </c>
      <c r="G45" s="45">
        <v>56</v>
      </c>
      <c r="H45" s="45">
        <v>58</v>
      </c>
      <c r="I45" s="28"/>
      <c r="J45" s="42">
        <f t="shared" si="3"/>
        <v>57.666666666666664</v>
      </c>
    </row>
    <row r="46" spans="1:10" ht="17.25" thickBot="1" x14ac:dyDescent="0.35">
      <c r="B46" s="30" t="s">
        <v>4</v>
      </c>
      <c r="C46" s="46">
        <f t="shared" ref="C46:G46" si="4">AVERAGE(C33:C45)</f>
        <v>33.46153846153846</v>
      </c>
      <c r="D46" s="47">
        <f t="shared" si="4"/>
        <v>39.230769230769234</v>
      </c>
      <c r="E46" s="47">
        <f t="shared" si="4"/>
        <v>34.92307692307692</v>
      </c>
      <c r="F46" s="47">
        <f t="shared" si="4"/>
        <v>30.076923076923077</v>
      </c>
      <c r="G46" s="48">
        <f t="shared" si="4"/>
        <v>35.07692307692308</v>
      </c>
      <c r="H46" s="49">
        <f>AVERAGE(H33:H45)</f>
        <v>36.53846153846154</v>
      </c>
      <c r="I46" s="34"/>
      <c r="J46" s="50">
        <f>SUM(C46:H46)</f>
        <v>209.30769230769232</v>
      </c>
    </row>
    <row r="47" spans="1:10" ht="48.75" customHeight="1" x14ac:dyDescent="0.2">
      <c r="B47" s="51" t="s">
        <v>22</v>
      </c>
      <c r="C47" s="51"/>
      <c r="D47" s="51"/>
      <c r="E47" s="51"/>
      <c r="F47" s="51"/>
      <c r="G47" s="51"/>
      <c r="H47" s="51"/>
      <c r="I47" s="51"/>
      <c r="J47" s="51"/>
    </row>
    <row r="48" spans="1:10" ht="13.5" thickBot="1" x14ac:dyDescent="0.25">
      <c r="B48" s="36" t="s">
        <v>18</v>
      </c>
    </row>
    <row r="49" spans="1:10" ht="15" customHeight="1" x14ac:dyDescent="0.2">
      <c r="B49" s="8" t="s">
        <v>23</v>
      </c>
      <c r="C49" s="9"/>
      <c r="D49" s="9"/>
      <c r="E49" s="9"/>
      <c r="F49" s="9"/>
      <c r="G49" s="9"/>
      <c r="H49" s="9"/>
      <c r="I49" s="9"/>
      <c r="J49" s="10"/>
    </row>
    <row r="50" spans="1:10" ht="15.75" customHeight="1" thickBot="1" x14ac:dyDescent="0.25">
      <c r="B50" s="11"/>
      <c r="C50" s="12"/>
      <c r="D50" s="12"/>
      <c r="E50" s="12"/>
      <c r="F50" s="12"/>
      <c r="G50" s="12"/>
      <c r="H50" s="12"/>
      <c r="I50" s="12"/>
      <c r="J50" s="13"/>
    </row>
    <row r="51" spans="1:10" ht="4.5" customHeight="1" thickBot="1" x14ac:dyDescent="0.35">
      <c r="B51" s="14"/>
      <c r="C51" s="14"/>
      <c r="D51" s="14"/>
      <c r="E51" s="14"/>
      <c r="F51" s="14"/>
      <c r="G51" s="14"/>
      <c r="H51" s="14"/>
      <c r="I51" s="14"/>
      <c r="J51" s="14"/>
    </row>
    <row r="52" spans="1:10" ht="17.25" thickBot="1" x14ac:dyDescent="0.25">
      <c r="B52" s="37" t="s">
        <v>2</v>
      </c>
      <c r="C52" s="52">
        <v>2017</v>
      </c>
      <c r="D52" s="53">
        <v>2018</v>
      </c>
      <c r="E52" s="53">
        <v>2019</v>
      </c>
      <c r="F52" s="53">
        <v>2020</v>
      </c>
      <c r="G52" s="54">
        <v>2021</v>
      </c>
      <c r="H52" s="55">
        <v>2022</v>
      </c>
      <c r="I52" s="56" t="s">
        <v>24</v>
      </c>
      <c r="J52" s="57" t="s">
        <v>4</v>
      </c>
    </row>
    <row r="53" spans="1:10" ht="17.25" thickBot="1" x14ac:dyDescent="0.35">
      <c r="A53" s="1" t="s">
        <v>21</v>
      </c>
      <c r="B53" s="58" t="s">
        <v>5</v>
      </c>
      <c r="C53" s="59">
        <v>4304.8664512820505</v>
      </c>
      <c r="D53" s="59">
        <v>4569.1176014319826</v>
      </c>
      <c r="E53" s="59">
        <v>4893.2414395393444</v>
      </c>
      <c r="F53" s="59">
        <v>6775.8622171253892</v>
      </c>
      <c r="G53" s="59">
        <v>6161.4542550911128</v>
      </c>
      <c r="H53" s="60">
        <v>5827.3610526315706</v>
      </c>
      <c r="I53" s="61"/>
      <c r="J53" s="62">
        <f t="shared" ref="J53:J65" si="5">AVERAGE(C53:G53)</f>
        <v>5340.9083928939763</v>
      </c>
    </row>
    <row r="54" spans="1:10" ht="17.25" thickBot="1" x14ac:dyDescent="0.35">
      <c r="A54" s="1" t="s">
        <v>21</v>
      </c>
      <c r="B54" s="63" t="s">
        <v>6</v>
      </c>
      <c r="C54" s="64">
        <v>0</v>
      </c>
      <c r="D54" s="64">
        <v>0</v>
      </c>
      <c r="E54" s="59">
        <v>2900</v>
      </c>
      <c r="F54" s="64">
        <v>0</v>
      </c>
      <c r="G54" s="64">
        <v>0</v>
      </c>
      <c r="H54" s="65">
        <v>0</v>
      </c>
      <c r="I54" s="61"/>
      <c r="J54" s="66">
        <f t="shared" si="5"/>
        <v>580</v>
      </c>
    </row>
    <row r="55" spans="1:10" ht="17.25" thickBot="1" x14ac:dyDescent="0.35">
      <c r="B55" s="63" t="s">
        <v>7</v>
      </c>
      <c r="C55" s="59">
        <v>585563.28</v>
      </c>
      <c r="D55" s="64">
        <v>0</v>
      </c>
      <c r="E55" s="64">
        <v>0</v>
      </c>
      <c r="F55" s="64">
        <v>0</v>
      </c>
      <c r="G55" s="64">
        <v>0</v>
      </c>
      <c r="H55" s="65">
        <v>0</v>
      </c>
      <c r="I55" s="61"/>
      <c r="J55" s="66">
        <f t="shared" si="5"/>
        <v>117112.656</v>
      </c>
    </row>
    <row r="56" spans="1:10" ht="17.25" thickBot="1" x14ac:dyDescent="0.35">
      <c r="B56" s="63" t="s">
        <v>8</v>
      </c>
      <c r="C56" s="59">
        <v>20637.204999999998</v>
      </c>
      <c r="D56" s="59">
        <v>24890.845208333336</v>
      </c>
      <c r="E56" s="59">
        <v>21103.305148514853</v>
      </c>
      <c r="F56" s="59">
        <v>19868.875777777783</v>
      </c>
      <c r="G56" s="59">
        <v>23682.65571428572</v>
      </c>
      <c r="H56" s="60">
        <v>24060.8812</v>
      </c>
      <c r="I56" s="61"/>
      <c r="J56" s="66">
        <f t="shared" si="5"/>
        <v>22036.577369782339</v>
      </c>
    </row>
    <row r="57" spans="1:10" ht="17.25" thickBot="1" x14ac:dyDescent="0.35">
      <c r="B57" s="63" t="s">
        <v>9</v>
      </c>
      <c r="C57" s="64">
        <v>0</v>
      </c>
      <c r="D57" s="59">
        <v>7300</v>
      </c>
      <c r="E57" s="64">
        <v>0</v>
      </c>
      <c r="F57" s="64">
        <v>0</v>
      </c>
      <c r="G57" s="64">
        <v>0</v>
      </c>
      <c r="H57" s="65">
        <v>0</v>
      </c>
      <c r="I57" s="61"/>
      <c r="J57" s="66">
        <f t="shared" si="5"/>
        <v>1460</v>
      </c>
    </row>
    <row r="58" spans="1:10" ht="17.25" thickBot="1" x14ac:dyDescent="0.35">
      <c r="B58" s="63" t="s">
        <v>10</v>
      </c>
      <c r="C58" s="59">
        <v>17305.438913043476</v>
      </c>
      <c r="D58" s="59">
        <v>17547.23292682926</v>
      </c>
      <c r="E58" s="59">
        <v>19312.31319444445</v>
      </c>
      <c r="F58" s="59">
        <v>19692.82028571429</v>
      </c>
      <c r="G58" s="59">
        <v>21410.876764705885</v>
      </c>
      <c r="H58" s="60">
        <v>21442.20269841269</v>
      </c>
      <c r="I58" s="61"/>
      <c r="J58" s="66">
        <f t="shared" si="5"/>
        <v>19053.736416947471</v>
      </c>
    </row>
    <row r="59" spans="1:10" ht="17.25" thickBot="1" x14ac:dyDescent="0.35">
      <c r="B59" s="63" t="s">
        <v>11</v>
      </c>
      <c r="C59" s="59">
        <v>20021.905179542999</v>
      </c>
      <c r="D59" s="59">
        <v>22206.29156650247</v>
      </c>
      <c r="E59" s="59">
        <v>21613.16217054263</v>
      </c>
      <c r="F59" s="59">
        <v>23485.49106471816</v>
      </c>
      <c r="G59" s="59">
        <v>23906.758622754496</v>
      </c>
      <c r="H59" s="60">
        <v>22364</v>
      </c>
      <c r="I59" s="61"/>
      <c r="J59" s="66">
        <f>AVERAGE(C59:H59)</f>
        <v>22266.268100676796</v>
      </c>
    </row>
    <row r="60" spans="1:10" ht="17.25" thickBot="1" x14ac:dyDescent="0.35">
      <c r="B60" s="63" t="s">
        <v>12</v>
      </c>
      <c r="C60" s="59">
        <v>3186.59</v>
      </c>
      <c r="D60" s="59">
        <v>8629.9216666666671</v>
      </c>
      <c r="E60" s="59">
        <v>7922.68</v>
      </c>
      <c r="F60" s="64">
        <v>0</v>
      </c>
      <c r="G60" s="59">
        <v>13186.195</v>
      </c>
      <c r="H60" s="60">
        <v>4269.92</v>
      </c>
      <c r="I60" s="61"/>
      <c r="J60" s="66">
        <f t="shared" si="5"/>
        <v>6585.0773333333327</v>
      </c>
    </row>
    <row r="61" spans="1:10" ht="17.25" thickBot="1" x14ac:dyDescent="0.35">
      <c r="A61" s="1" t="s">
        <v>21</v>
      </c>
      <c r="B61" s="63" t="s">
        <v>13</v>
      </c>
      <c r="C61" s="59">
        <v>18647.271588785046</v>
      </c>
      <c r="D61" s="59">
        <v>32497.42584362144</v>
      </c>
      <c r="E61" s="59">
        <v>27125.892422680394</v>
      </c>
      <c r="F61" s="59">
        <v>14579.994660194179</v>
      </c>
      <c r="G61" s="59">
        <v>12544.422894736845</v>
      </c>
      <c r="H61" s="60">
        <v>29384.152019230769</v>
      </c>
      <c r="I61" s="61"/>
      <c r="J61" s="66">
        <f t="shared" si="5"/>
        <v>21079.001482003579</v>
      </c>
    </row>
    <row r="62" spans="1:10" ht="17.25" thickBot="1" x14ac:dyDescent="0.35">
      <c r="B62" s="63" t="s">
        <v>14</v>
      </c>
      <c r="C62" s="59">
        <v>248903.95499999999</v>
      </c>
      <c r="D62" s="59">
        <v>119536.98636363637</v>
      </c>
      <c r="E62" s="59">
        <v>186605.32416666663</v>
      </c>
      <c r="F62" s="59">
        <v>92652.426666666652</v>
      </c>
      <c r="G62" s="64">
        <v>0</v>
      </c>
      <c r="H62" s="65">
        <v>0</v>
      </c>
      <c r="I62" s="61"/>
      <c r="J62" s="66">
        <f t="shared" si="5"/>
        <v>129539.73843939393</v>
      </c>
    </row>
    <row r="63" spans="1:10" ht="17.25" thickBot="1" x14ac:dyDescent="0.35">
      <c r="A63" s="1" t="s">
        <v>21</v>
      </c>
      <c r="B63" s="63" t="s">
        <v>15</v>
      </c>
      <c r="C63" s="59">
        <v>177364.3053805776</v>
      </c>
      <c r="D63" s="59">
        <v>148582.98692118234</v>
      </c>
      <c r="E63" s="64">
        <v>0</v>
      </c>
      <c r="F63" s="64">
        <v>0</v>
      </c>
      <c r="G63" s="64">
        <v>0</v>
      </c>
      <c r="H63" s="65">
        <v>0</v>
      </c>
      <c r="I63" s="61"/>
      <c r="J63" s="66">
        <f t="shared" si="5"/>
        <v>65189.458460351991</v>
      </c>
    </row>
    <row r="64" spans="1:10" ht="17.25" thickBot="1" x14ac:dyDescent="0.35">
      <c r="B64" s="63" t="s">
        <v>16</v>
      </c>
      <c r="C64" s="59">
        <v>142525.07336683411</v>
      </c>
      <c r="D64" s="59">
        <v>125133.6428115016</v>
      </c>
      <c r="E64" s="59">
        <v>150581.76636111122</v>
      </c>
      <c r="F64" s="59">
        <v>166256.80223463691</v>
      </c>
      <c r="G64" s="59">
        <v>163883.2401351351</v>
      </c>
      <c r="H64" s="60">
        <v>186040.98164835171</v>
      </c>
      <c r="I64" s="61"/>
      <c r="J64" s="66">
        <f t="shared" si="5"/>
        <v>149676.10498184379</v>
      </c>
    </row>
    <row r="65" spans="1:10" ht="17.25" thickBot="1" x14ac:dyDescent="0.35">
      <c r="A65" s="1" t="s">
        <v>21</v>
      </c>
      <c r="B65" s="21" t="s">
        <v>17</v>
      </c>
      <c r="C65" s="67">
        <v>233941.52762820511</v>
      </c>
      <c r="D65" s="68">
        <v>214071.33450354607</v>
      </c>
      <c r="E65" s="68">
        <v>262996.03362204751</v>
      </c>
      <c r="F65" s="68">
        <v>200379.75638297867</v>
      </c>
      <c r="G65" s="69">
        <v>279949.34414225956</v>
      </c>
      <c r="H65" s="60">
        <v>290225.56117187493</v>
      </c>
      <c r="I65" s="70"/>
      <c r="J65" s="71">
        <f t="shared" si="5"/>
        <v>238267.59925580738</v>
      </c>
    </row>
    <row r="66" spans="1:10" ht="17.25" thickBot="1" x14ac:dyDescent="0.35">
      <c r="B66" s="72" t="s">
        <v>4</v>
      </c>
      <c r="C66" s="73">
        <f t="shared" ref="C66:H66" si="6">AVERAGE(C53:C65)</f>
        <v>113261.64757755924</v>
      </c>
      <c r="D66" s="74">
        <f t="shared" si="6"/>
        <v>55766.598877942422</v>
      </c>
      <c r="E66" s="74">
        <f t="shared" si="6"/>
        <v>54234.901425042081</v>
      </c>
      <c r="F66" s="74">
        <f t="shared" si="6"/>
        <v>41822.463791524009</v>
      </c>
      <c r="G66" s="74">
        <f t="shared" si="6"/>
        <v>41901.9190406899</v>
      </c>
      <c r="H66" s="75">
        <f t="shared" si="6"/>
        <v>44893.466137730895</v>
      </c>
      <c r="I66" s="76"/>
      <c r="J66" s="77">
        <f>SUM(C66:G66)</f>
        <v>306987.53071275761</v>
      </c>
    </row>
    <row r="67" spans="1:10" x14ac:dyDescent="0.2">
      <c r="B67" s="78" t="s">
        <v>25</v>
      </c>
    </row>
    <row r="68" spans="1:10" ht="13.5" thickBot="1" x14ac:dyDescent="0.25">
      <c r="B68" s="36" t="s">
        <v>18</v>
      </c>
    </row>
    <row r="69" spans="1:10" ht="15" customHeight="1" x14ac:dyDescent="0.2">
      <c r="B69" s="8" t="s">
        <v>26</v>
      </c>
      <c r="C69" s="9"/>
      <c r="D69" s="9"/>
      <c r="E69" s="9"/>
      <c r="F69" s="9"/>
      <c r="G69" s="9"/>
      <c r="H69" s="9"/>
      <c r="I69" s="9"/>
      <c r="J69" s="10"/>
    </row>
    <row r="70" spans="1:10" ht="15.75" customHeight="1" thickBot="1" x14ac:dyDescent="0.25">
      <c r="B70" s="11"/>
      <c r="C70" s="12"/>
      <c r="D70" s="12"/>
      <c r="E70" s="12"/>
      <c r="F70" s="12"/>
      <c r="G70" s="12"/>
      <c r="H70" s="12"/>
      <c r="I70" s="12"/>
      <c r="J70" s="13"/>
    </row>
    <row r="71" spans="1:10" ht="3.75" customHeight="1" thickBot="1" x14ac:dyDescent="0.35">
      <c r="B71" s="14"/>
      <c r="C71" s="14"/>
      <c r="D71" s="14"/>
      <c r="E71" s="14"/>
      <c r="F71" s="14"/>
      <c r="G71" s="14"/>
      <c r="H71" s="14"/>
      <c r="I71" s="14"/>
      <c r="J71" s="14"/>
    </row>
    <row r="72" spans="1:10" ht="17.25" thickBot="1" x14ac:dyDescent="0.25">
      <c r="B72" s="37" t="s">
        <v>2</v>
      </c>
      <c r="C72" s="16">
        <v>2017</v>
      </c>
      <c r="D72" s="17">
        <v>2018</v>
      </c>
      <c r="E72" s="17">
        <v>2019</v>
      </c>
      <c r="F72" s="17">
        <v>2020</v>
      </c>
      <c r="G72" s="54">
        <v>2021</v>
      </c>
      <c r="H72" s="55">
        <v>2022</v>
      </c>
      <c r="I72" s="20" t="s">
        <v>3</v>
      </c>
      <c r="J72" s="20" t="s">
        <v>4</v>
      </c>
    </row>
    <row r="73" spans="1:10" ht="16.5" x14ac:dyDescent="0.3">
      <c r="B73" s="79" t="s">
        <v>27</v>
      </c>
      <c r="C73" s="22">
        <v>119</v>
      </c>
      <c r="D73" s="23">
        <v>170</v>
      </c>
      <c r="E73" s="23">
        <v>161</v>
      </c>
      <c r="F73" s="23">
        <v>95</v>
      </c>
      <c r="G73" s="80">
        <v>104</v>
      </c>
      <c r="H73" s="81">
        <v>158</v>
      </c>
      <c r="I73" s="25"/>
      <c r="J73" s="26">
        <f t="shared" ref="J73:J92" si="7">SUM(C73:G73)</f>
        <v>649</v>
      </c>
    </row>
    <row r="74" spans="1:10" ht="16.5" x14ac:dyDescent="0.3">
      <c r="B74" s="82" t="s">
        <v>28</v>
      </c>
      <c r="C74" s="83">
        <v>150</v>
      </c>
      <c r="D74" s="80">
        <v>187</v>
      </c>
      <c r="E74" s="80">
        <v>98</v>
      </c>
      <c r="F74" s="80">
        <v>82</v>
      </c>
      <c r="G74" s="80">
        <v>152</v>
      </c>
      <c r="H74" s="81">
        <v>168</v>
      </c>
      <c r="I74" s="25"/>
      <c r="J74" s="26">
        <f t="shared" si="7"/>
        <v>669</v>
      </c>
    </row>
    <row r="75" spans="1:10" ht="16.5" x14ac:dyDescent="0.3">
      <c r="B75" s="84" t="s">
        <v>29</v>
      </c>
      <c r="C75" s="85">
        <v>68</v>
      </c>
      <c r="D75" s="86">
        <v>93</v>
      </c>
      <c r="E75" s="86">
        <v>97</v>
      </c>
      <c r="F75" s="86">
        <v>39</v>
      </c>
      <c r="G75" s="80">
        <v>33</v>
      </c>
      <c r="H75" s="81">
        <v>95</v>
      </c>
      <c r="I75" s="25"/>
      <c r="J75" s="26">
        <f t="shared" si="7"/>
        <v>330</v>
      </c>
    </row>
    <row r="76" spans="1:10" ht="16.5" x14ac:dyDescent="0.3">
      <c r="B76" s="84" t="s">
        <v>30</v>
      </c>
      <c r="C76" s="85">
        <v>143</v>
      </c>
      <c r="D76" s="86">
        <v>162</v>
      </c>
      <c r="E76" s="86">
        <v>127</v>
      </c>
      <c r="F76" s="86">
        <v>80</v>
      </c>
      <c r="G76" s="80">
        <v>165</v>
      </c>
      <c r="H76" s="81">
        <v>213</v>
      </c>
      <c r="I76" s="25"/>
      <c r="J76" s="26">
        <f t="shared" si="7"/>
        <v>677</v>
      </c>
    </row>
    <row r="77" spans="1:10" ht="16.5" x14ac:dyDescent="0.3">
      <c r="B77" s="84" t="s">
        <v>31</v>
      </c>
      <c r="C77" s="85">
        <v>66</v>
      </c>
      <c r="D77" s="86">
        <v>103</v>
      </c>
      <c r="E77" s="86">
        <v>103</v>
      </c>
      <c r="F77" s="86">
        <v>56</v>
      </c>
      <c r="G77" s="80">
        <v>97</v>
      </c>
      <c r="H77" s="81">
        <v>109</v>
      </c>
      <c r="I77" s="25"/>
      <c r="J77" s="26">
        <f t="shared" si="7"/>
        <v>425</v>
      </c>
    </row>
    <row r="78" spans="1:10" ht="16.5" x14ac:dyDescent="0.3">
      <c r="B78" s="84" t="s">
        <v>32</v>
      </c>
      <c r="C78" s="85">
        <v>374</v>
      </c>
      <c r="D78" s="86">
        <v>440</v>
      </c>
      <c r="E78" s="86">
        <v>362</v>
      </c>
      <c r="F78" s="86">
        <v>277</v>
      </c>
      <c r="G78" s="80">
        <v>223</v>
      </c>
      <c r="H78" s="81">
        <v>398</v>
      </c>
      <c r="I78" s="25"/>
      <c r="J78" s="26">
        <f t="shared" si="7"/>
        <v>1676</v>
      </c>
    </row>
    <row r="79" spans="1:10" ht="16.5" x14ac:dyDescent="0.3">
      <c r="B79" s="84" t="s">
        <v>33</v>
      </c>
      <c r="C79" s="85">
        <v>136</v>
      </c>
      <c r="D79" s="86">
        <v>128</v>
      </c>
      <c r="E79" s="86">
        <v>91</v>
      </c>
      <c r="F79" s="86">
        <v>56</v>
      </c>
      <c r="G79" s="80">
        <v>76</v>
      </c>
      <c r="H79" s="81">
        <v>126</v>
      </c>
      <c r="I79" s="25"/>
      <c r="J79" s="26">
        <f t="shared" si="7"/>
        <v>487</v>
      </c>
    </row>
    <row r="80" spans="1:10" ht="16.5" x14ac:dyDescent="0.3">
      <c r="B80" s="84" t="s">
        <v>34</v>
      </c>
      <c r="C80" s="85">
        <v>611</v>
      </c>
      <c r="D80" s="86">
        <v>787</v>
      </c>
      <c r="E80" s="86">
        <v>578</v>
      </c>
      <c r="F80" s="86">
        <v>355</v>
      </c>
      <c r="G80" s="80">
        <v>444</v>
      </c>
      <c r="H80" s="81">
        <v>480</v>
      </c>
      <c r="I80" s="25"/>
      <c r="J80" s="26">
        <f t="shared" si="7"/>
        <v>2775</v>
      </c>
    </row>
    <row r="81" spans="2:16" ht="16.5" x14ac:dyDescent="0.3">
      <c r="B81" s="84" t="s">
        <v>35</v>
      </c>
      <c r="C81" s="85">
        <v>22</v>
      </c>
      <c r="D81" s="86">
        <v>54</v>
      </c>
      <c r="E81" s="86">
        <v>36</v>
      </c>
      <c r="F81" s="86">
        <v>14</v>
      </c>
      <c r="G81" s="80">
        <v>17</v>
      </c>
      <c r="H81" s="81">
        <v>42</v>
      </c>
      <c r="I81" s="25"/>
      <c r="J81" s="26">
        <f t="shared" si="7"/>
        <v>143</v>
      </c>
    </row>
    <row r="82" spans="2:16" ht="16.5" x14ac:dyDescent="0.3">
      <c r="B82" s="84" t="s">
        <v>36</v>
      </c>
      <c r="C82" s="85">
        <v>48</v>
      </c>
      <c r="D82" s="86">
        <v>61</v>
      </c>
      <c r="E82" s="86">
        <v>53</v>
      </c>
      <c r="F82" s="86">
        <v>67</v>
      </c>
      <c r="G82" s="80">
        <v>88</v>
      </c>
      <c r="H82" s="81">
        <v>83</v>
      </c>
      <c r="I82" s="25"/>
      <c r="J82" s="26">
        <f t="shared" si="7"/>
        <v>317</v>
      </c>
    </row>
    <row r="83" spans="2:16" ht="16.5" x14ac:dyDescent="0.3">
      <c r="B83" s="84" t="s">
        <v>37</v>
      </c>
      <c r="C83" s="85">
        <v>74</v>
      </c>
      <c r="D83" s="86">
        <v>88</v>
      </c>
      <c r="E83" s="86">
        <v>80</v>
      </c>
      <c r="F83" s="86">
        <v>37</v>
      </c>
      <c r="G83" s="80">
        <v>49</v>
      </c>
      <c r="H83" s="81">
        <v>61</v>
      </c>
      <c r="I83" s="25"/>
      <c r="J83" s="26">
        <f t="shared" si="7"/>
        <v>328</v>
      </c>
    </row>
    <row r="84" spans="2:16" ht="16.5" x14ac:dyDescent="0.3">
      <c r="B84" s="84" t="s">
        <v>38</v>
      </c>
      <c r="C84" s="85">
        <v>5</v>
      </c>
      <c r="D84" s="86">
        <v>10</v>
      </c>
      <c r="E84" s="86">
        <v>10</v>
      </c>
      <c r="F84" s="86">
        <v>1</v>
      </c>
      <c r="G84" s="80">
        <v>12</v>
      </c>
      <c r="H84" s="81">
        <v>12</v>
      </c>
      <c r="I84" s="25"/>
      <c r="J84" s="26">
        <f t="shared" si="7"/>
        <v>38</v>
      </c>
    </row>
    <row r="85" spans="2:16" ht="16.5" x14ac:dyDescent="0.3">
      <c r="B85" s="84" t="s">
        <v>39</v>
      </c>
      <c r="C85" s="85">
        <v>70</v>
      </c>
      <c r="D85" s="86">
        <v>83</v>
      </c>
      <c r="E85" s="86">
        <v>88</v>
      </c>
      <c r="F85" s="86">
        <v>62</v>
      </c>
      <c r="G85" s="80">
        <v>50</v>
      </c>
      <c r="H85" s="81">
        <v>150</v>
      </c>
      <c r="I85" s="25"/>
      <c r="J85" s="26">
        <f t="shared" si="7"/>
        <v>353</v>
      </c>
    </row>
    <row r="86" spans="2:16" ht="16.5" x14ac:dyDescent="0.3">
      <c r="B86" s="84" t="s">
        <v>40</v>
      </c>
      <c r="C86" s="85">
        <v>38</v>
      </c>
      <c r="D86" s="86">
        <v>52</v>
      </c>
      <c r="E86" s="86">
        <v>26</v>
      </c>
      <c r="F86" s="86">
        <v>24</v>
      </c>
      <c r="G86" s="80">
        <v>59</v>
      </c>
      <c r="H86" s="81">
        <v>60</v>
      </c>
      <c r="I86" s="25"/>
      <c r="J86" s="26">
        <f t="shared" si="7"/>
        <v>199</v>
      </c>
    </row>
    <row r="87" spans="2:16" ht="16.5" x14ac:dyDescent="0.3">
      <c r="B87" s="84" t="s">
        <v>41</v>
      </c>
      <c r="C87" s="85">
        <v>132</v>
      </c>
      <c r="D87" s="86">
        <v>174</v>
      </c>
      <c r="E87" s="86">
        <v>182</v>
      </c>
      <c r="F87" s="86">
        <v>95</v>
      </c>
      <c r="G87" s="80">
        <v>116</v>
      </c>
      <c r="H87" s="81">
        <v>141</v>
      </c>
      <c r="I87" s="25"/>
      <c r="J87" s="26">
        <f t="shared" si="7"/>
        <v>699</v>
      </c>
    </row>
    <row r="88" spans="2:16" ht="16.5" x14ac:dyDescent="0.3">
      <c r="B88" s="84" t="s">
        <v>42</v>
      </c>
      <c r="C88" s="85">
        <v>102</v>
      </c>
      <c r="D88" s="86">
        <v>96</v>
      </c>
      <c r="E88" s="86">
        <v>100</v>
      </c>
      <c r="F88" s="86">
        <v>53</v>
      </c>
      <c r="G88" s="80">
        <v>89</v>
      </c>
      <c r="H88" s="81">
        <v>137</v>
      </c>
      <c r="I88" s="25"/>
      <c r="J88" s="26">
        <f t="shared" si="7"/>
        <v>440</v>
      </c>
    </row>
    <row r="89" spans="2:16" ht="16.5" x14ac:dyDescent="0.3">
      <c r="B89" s="84" t="s">
        <v>43</v>
      </c>
      <c r="C89" s="85">
        <v>78</v>
      </c>
      <c r="D89" s="86">
        <v>106</v>
      </c>
      <c r="E89" s="86">
        <v>73</v>
      </c>
      <c r="F89" s="86">
        <v>44</v>
      </c>
      <c r="G89" s="80">
        <v>78</v>
      </c>
      <c r="H89" s="81">
        <v>104</v>
      </c>
      <c r="I89" s="25"/>
      <c r="J89" s="26">
        <f t="shared" si="7"/>
        <v>379</v>
      </c>
    </row>
    <row r="90" spans="2:16" ht="16.5" x14ac:dyDescent="0.3">
      <c r="B90" s="84" t="s">
        <v>44</v>
      </c>
      <c r="C90" s="85">
        <v>134</v>
      </c>
      <c r="D90" s="86">
        <v>204</v>
      </c>
      <c r="E90" s="86">
        <v>146</v>
      </c>
      <c r="F90" s="86">
        <v>107</v>
      </c>
      <c r="G90" s="80">
        <v>130</v>
      </c>
      <c r="H90" s="81">
        <v>166</v>
      </c>
      <c r="I90" s="25"/>
      <c r="J90" s="26">
        <f t="shared" si="7"/>
        <v>721</v>
      </c>
    </row>
    <row r="91" spans="2:16" ht="17.25" thickBot="1" x14ac:dyDescent="0.35">
      <c r="B91" s="84" t="s">
        <v>45</v>
      </c>
      <c r="C91" s="85">
        <v>469</v>
      </c>
      <c r="D91" s="86">
        <v>560</v>
      </c>
      <c r="E91" s="86">
        <v>276</v>
      </c>
      <c r="F91" s="86">
        <v>95</v>
      </c>
      <c r="G91" s="86">
        <v>46</v>
      </c>
      <c r="H91" s="87">
        <v>480</v>
      </c>
      <c r="I91" s="28"/>
      <c r="J91" s="29">
        <f t="shared" si="7"/>
        <v>1446</v>
      </c>
    </row>
    <row r="92" spans="2:16" ht="17.25" thickBot="1" x14ac:dyDescent="0.35">
      <c r="B92" s="30" t="s">
        <v>4</v>
      </c>
      <c r="C92" s="88">
        <f>SUM(C73:C91)</f>
        <v>2839</v>
      </c>
      <c r="D92" s="31">
        <f>SUM(D73:D91)</f>
        <v>3558</v>
      </c>
      <c r="E92" s="31">
        <f>SUM(E73:E91)</f>
        <v>2687</v>
      </c>
      <c r="F92" s="31">
        <f>SUM(F73:F91)</f>
        <v>1639</v>
      </c>
      <c r="G92" s="31">
        <f t="shared" ref="G92" si="8">SUM(G73:G91)</f>
        <v>2028</v>
      </c>
      <c r="H92" s="33">
        <f>SUM(H73:H91)</f>
        <v>3183</v>
      </c>
      <c r="I92" s="34"/>
      <c r="J92" s="35">
        <f t="shared" si="7"/>
        <v>12751</v>
      </c>
    </row>
    <row r="93" spans="2:16" x14ac:dyDescent="0.2">
      <c r="B93" s="36" t="s">
        <v>18</v>
      </c>
    </row>
    <row r="94" spans="2:16" ht="13.5" thickBot="1" x14ac:dyDescent="0.25"/>
    <row r="95" spans="2:16" ht="15" customHeight="1" x14ac:dyDescent="0.2">
      <c r="B95" s="8" t="s">
        <v>1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10"/>
      <c r="P95" s="89"/>
    </row>
    <row r="96" spans="2:16" ht="15.75" customHeight="1" thickBot="1" x14ac:dyDescent="0.25">
      <c r="B96" s="11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3"/>
      <c r="P96" s="89"/>
    </row>
    <row r="97" spans="1:15" ht="2.25" customHeight="1" thickBot="1" x14ac:dyDescent="0.35">
      <c r="B97" s="14"/>
      <c r="C97" s="14"/>
      <c r="D97" s="14"/>
      <c r="E97" s="14"/>
      <c r="F97" s="14"/>
      <c r="G97" s="14"/>
      <c r="H97" s="14"/>
      <c r="I97" s="14"/>
      <c r="J97" s="14"/>
      <c r="K97"/>
      <c r="L97"/>
      <c r="M97"/>
      <c r="N97"/>
      <c r="O97"/>
    </row>
    <row r="98" spans="1:15" ht="17.25" thickBot="1" x14ac:dyDescent="0.25">
      <c r="B98" s="90" t="s">
        <v>2</v>
      </c>
      <c r="C98" s="91">
        <v>2017</v>
      </c>
      <c r="D98" s="92"/>
      <c r="E98" s="91">
        <v>2018</v>
      </c>
      <c r="F98" s="93"/>
      <c r="G98" s="92">
        <v>2019</v>
      </c>
      <c r="H98" s="92"/>
      <c r="I98" s="91">
        <v>2020</v>
      </c>
      <c r="J98" s="93"/>
      <c r="K98" s="92">
        <v>2021</v>
      </c>
      <c r="L98" s="92"/>
      <c r="M98" s="91">
        <v>2022</v>
      </c>
      <c r="N98" s="93"/>
      <c r="O98" s="94" t="s">
        <v>4</v>
      </c>
    </row>
    <row r="99" spans="1:15" ht="17.25" thickBot="1" x14ac:dyDescent="0.25">
      <c r="B99" s="95"/>
      <c r="C99" s="16" t="s">
        <v>46</v>
      </c>
      <c r="D99" s="96" t="s">
        <v>47</v>
      </c>
      <c r="E99" s="16" t="s">
        <v>46</v>
      </c>
      <c r="F99" s="18" t="s">
        <v>47</v>
      </c>
      <c r="G99" s="97" t="s">
        <v>46</v>
      </c>
      <c r="H99" s="96" t="s">
        <v>47</v>
      </c>
      <c r="I99" s="16" t="s">
        <v>46</v>
      </c>
      <c r="J99" s="18" t="s">
        <v>47</v>
      </c>
      <c r="K99" s="98" t="s">
        <v>46</v>
      </c>
      <c r="L99" s="99" t="s">
        <v>47</v>
      </c>
      <c r="M99" s="52" t="s">
        <v>46</v>
      </c>
      <c r="N99" s="54" t="s">
        <v>47</v>
      </c>
      <c r="O99" s="100"/>
    </row>
    <row r="100" spans="1:15" ht="17.25" thickBot="1" x14ac:dyDescent="0.35">
      <c r="A100" s="101"/>
      <c r="B100" s="58" t="s">
        <v>5</v>
      </c>
      <c r="C100" s="102">
        <v>674</v>
      </c>
      <c r="D100" s="103">
        <v>301</v>
      </c>
      <c r="E100" s="102">
        <v>512</v>
      </c>
      <c r="F100" s="104">
        <v>326</v>
      </c>
      <c r="G100" s="22">
        <v>634</v>
      </c>
      <c r="H100" s="103">
        <v>408</v>
      </c>
      <c r="I100" s="102">
        <v>450</v>
      </c>
      <c r="J100" s="104">
        <v>204</v>
      </c>
      <c r="K100" s="83">
        <v>596</v>
      </c>
      <c r="L100" s="105">
        <v>337</v>
      </c>
      <c r="M100" s="106">
        <v>811</v>
      </c>
      <c r="N100" s="107">
        <v>576</v>
      </c>
      <c r="O100" s="108">
        <f>SUM(C100:N100)</f>
        <v>5829</v>
      </c>
    </row>
    <row r="101" spans="1:15" ht="17.25" thickBot="1" x14ac:dyDescent="0.35">
      <c r="A101" s="101"/>
      <c r="B101" s="63" t="s">
        <v>6</v>
      </c>
      <c r="C101" s="102"/>
      <c r="D101" s="103"/>
      <c r="E101" s="102"/>
      <c r="F101" s="104"/>
      <c r="G101" s="22">
        <v>1</v>
      </c>
      <c r="H101" s="103">
        <v>2</v>
      </c>
      <c r="I101" s="102"/>
      <c r="J101" s="104"/>
      <c r="K101" s="83"/>
      <c r="L101" s="105"/>
      <c r="M101" s="109"/>
      <c r="N101" s="110"/>
      <c r="O101" s="108">
        <f t="shared" ref="O101:O112" si="9">SUM(C101:N101)</f>
        <v>3</v>
      </c>
    </row>
    <row r="102" spans="1:15" ht="17.25" thickBot="1" x14ac:dyDescent="0.35">
      <c r="A102" s="101"/>
      <c r="B102" s="63" t="s">
        <v>7</v>
      </c>
      <c r="C102" s="111"/>
      <c r="D102" s="112">
        <v>1</v>
      </c>
      <c r="E102" s="111"/>
      <c r="F102" s="113"/>
      <c r="G102" s="83"/>
      <c r="H102" s="112"/>
      <c r="I102" s="111"/>
      <c r="J102" s="113"/>
      <c r="K102" s="83"/>
      <c r="L102" s="114"/>
      <c r="M102" s="109"/>
      <c r="N102" s="110"/>
      <c r="O102" s="108">
        <f t="shared" si="9"/>
        <v>1</v>
      </c>
    </row>
    <row r="103" spans="1:15" ht="17.25" thickBot="1" x14ac:dyDescent="0.35">
      <c r="A103" s="101"/>
      <c r="B103" s="63" t="s">
        <v>8</v>
      </c>
      <c r="C103" s="102">
        <v>23</v>
      </c>
      <c r="D103" s="105">
        <v>9</v>
      </c>
      <c r="E103" s="102">
        <v>28</v>
      </c>
      <c r="F103" s="115">
        <v>20</v>
      </c>
      <c r="G103" s="22">
        <v>64</v>
      </c>
      <c r="H103" s="105">
        <v>37</v>
      </c>
      <c r="I103" s="102">
        <v>38</v>
      </c>
      <c r="J103" s="115">
        <v>7</v>
      </c>
      <c r="K103" s="83">
        <v>10</v>
      </c>
      <c r="L103" s="105">
        <v>11</v>
      </c>
      <c r="M103" s="106">
        <v>19</v>
      </c>
      <c r="N103" s="107">
        <v>6</v>
      </c>
      <c r="O103" s="108">
        <f t="shared" si="9"/>
        <v>272</v>
      </c>
    </row>
    <row r="104" spans="1:15" ht="17.25" thickBot="1" x14ac:dyDescent="0.35">
      <c r="A104" s="101"/>
      <c r="B104" s="63" t="s">
        <v>9</v>
      </c>
      <c r="C104" s="111"/>
      <c r="D104" s="81"/>
      <c r="E104" s="111">
        <v>1</v>
      </c>
      <c r="F104" s="107"/>
      <c r="G104" s="83"/>
      <c r="H104" s="81"/>
      <c r="I104" s="111"/>
      <c r="J104" s="107"/>
      <c r="K104" s="83"/>
      <c r="L104" s="81"/>
      <c r="M104" s="109"/>
      <c r="N104" s="110"/>
      <c r="O104" s="108">
        <f t="shared" si="9"/>
        <v>1</v>
      </c>
    </row>
    <row r="105" spans="1:15" ht="17.25" thickBot="1" x14ac:dyDescent="0.35">
      <c r="A105" s="101"/>
      <c r="B105" s="63" t="s">
        <v>10</v>
      </c>
      <c r="C105" s="102">
        <v>36</v>
      </c>
      <c r="D105" s="103">
        <v>10</v>
      </c>
      <c r="E105" s="102">
        <v>64</v>
      </c>
      <c r="F105" s="104">
        <v>18</v>
      </c>
      <c r="G105" s="22">
        <v>47</v>
      </c>
      <c r="H105" s="103">
        <v>25</v>
      </c>
      <c r="I105" s="102">
        <v>29</v>
      </c>
      <c r="J105" s="104">
        <v>6</v>
      </c>
      <c r="K105" s="83">
        <v>27</v>
      </c>
      <c r="L105" s="105">
        <v>7</v>
      </c>
      <c r="M105" s="106">
        <v>51</v>
      </c>
      <c r="N105" s="107">
        <v>12</v>
      </c>
      <c r="O105" s="108">
        <f t="shared" si="9"/>
        <v>332</v>
      </c>
    </row>
    <row r="106" spans="1:15" ht="17.25" thickBot="1" x14ac:dyDescent="0.35">
      <c r="A106" s="101"/>
      <c r="B106" s="63" t="s">
        <v>11</v>
      </c>
      <c r="C106" s="102">
        <v>617</v>
      </c>
      <c r="D106" s="103">
        <v>302</v>
      </c>
      <c r="E106" s="102">
        <v>629</v>
      </c>
      <c r="F106" s="104">
        <v>386</v>
      </c>
      <c r="G106" s="22">
        <v>415</v>
      </c>
      <c r="H106" s="103">
        <v>230</v>
      </c>
      <c r="I106" s="102">
        <v>330</v>
      </c>
      <c r="J106" s="104">
        <v>149</v>
      </c>
      <c r="K106" s="83">
        <v>354</v>
      </c>
      <c r="L106" s="105">
        <v>147</v>
      </c>
      <c r="M106" s="109">
        <v>686</v>
      </c>
      <c r="N106" s="110">
        <v>351</v>
      </c>
      <c r="O106" s="108">
        <f t="shared" si="9"/>
        <v>4596</v>
      </c>
    </row>
    <row r="107" spans="1:15" ht="17.25" thickBot="1" x14ac:dyDescent="0.35">
      <c r="A107" s="101"/>
      <c r="B107" s="63" t="s">
        <v>12</v>
      </c>
      <c r="C107" s="102">
        <v>1</v>
      </c>
      <c r="D107" s="103"/>
      <c r="E107" s="102">
        <v>2</v>
      </c>
      <c r="F107" s="104">
        <v>4</v>
      </c>
      <c r="G107" s="22">
        <v>2</v>
      </c>
      <c r="H107" s="103">
        <v>2</v>
      </c>
      <c r="I107" s="102"/>
      <c r="J107" s="104"/>
      <c r="K107" s="83"/>
      <c r="L107" s="105">
        <v>2</v>
      </c>
      <c r="M107" s="106">
        <v>1</v>
      </c>
      <c r="N107" s="107"/>
      <c r="O107" s="108">
        <f t="shared" si="9"/>
        <v>14</v>
      </c>
    </row>
    <row r="108" spans="1:15" ht="17.25" thickBot="1" x14ac:dyDescent="0.35">
      <c r="A108" s="101"/>
      <c r="B108" s="63" t="s">
        <v>13</v>
      </c>
      <c r="C108" s="102">
        <v>34</v>
      </c>
      <c r="D108" s="103">
        <v>73</v>
      </c>
      <c r="E108" s="102">
        <v>99</v>
      </c>
      <c r="F108" s="104">
        <v>144</v>
      </c>
      <c r="G108" s="22">
        <v>85</v>
      </c>
      <c r="H108" s="103">
        <v>109</v>
      </c>
      <c r="I108" s="102">
        <v>39</v>
      </c>
      <c r="J108" s="104">
        <v>64</v>
      </c>
      <c r="K108" s="83">
        <v>25</v>
      </c>
      <c r="L108" s="105">
        <v>51</v>
      </c>
      <c r="M108" s="106">
        <v>29</v>
      </c>
      <c r="N108" s="107">
        <v>75</v>
      </c>
      <c r="O108" s="108">
        <f t="shared" si="9"/>
        <v>827</v>
      </c>
    </row>
    <row r="109" spans="1:15" ht="17.25" thickBot="1" x14ac:dyDescent="0.35">
      <c r="A109" s="101"/>
      <c r="B109" s="63" t="s">
        <v>14</v>
      </c>
      <c r="C109" s="102">
        <v>18</v>
      </c>
      <c r="D109" s="103">
        <v>4</v>
      </c>
      <c r="E109" s="102">
        <v>9</v>
      </c>
      <c r="F109" s="104">
        <v>2</v>
      </c>
      <c r="G109" s="22">
        <v>6</v>
      </c>
      <c r="H109" s="103">
        <v>6</v>
      </c>
      <c r="I109" s="102">
        <v>3</v>
      </c>
      <c r="J109" s="104"/>
      <c r="K109" s="83"/>
      <c r="L109" s="105"/>
      <c r="M109" s="109"/>
      <c r="N109" s="110"/>
      <c r="O109" s="108">
        <f t="shared" si="9"/>
        <v>48</v>
      </c>
    </row>
    <row r="110" spans="1:15" ht="17.25" thickBot="1" x14ac:dyDescent="0.35">
      <c r="A110" s="101"/>
      <c r="B110" s="63" t="s">
        <v>15</v>
      </c>
      <c r="C110" s="102">
        <v>256</v>
      </c>
      <c r="D110" s="103">
        <v>125</v>
      </c>
      <c r="E110" s="102">
        <v>249</v>
      </c>
      <c r="F110" s="104">
        <v>157</v>
      </c>
      <c r="G110" s="22"/>
      <c r="H110" s="103"/>
      <c r="I110" s="102"/>
      <c r="J110" s="104"/>
      <c r="K110" s="83"/>
      <c r="L110" s="105"/>
      <c r="M110" s="109"/>
      <c r="N110" s="110"/>
      <c r="O110" s="108">
        <f t="shared" si="9"/>
        <v>787</v>
      </c>
    </row>
    <row r="111" spans="1:15" ht="17.25" thickBot="1" x14ac:dyDescent="0.35">
      <c r="A111" s="101"/>
      <c r="B111" s="63" t="s">
        <v>16</v>
      </c>
      <c r="C111" s="102">
        <v>136</v>
      </c>
      <c r="D111" s="103">
        <v>63</v>
      </c>
      <c r="E111" s="102">
        <v>409</v>
      </c>
      <c r="F111" s="104">
        <v>215</v>
      </c>
      <c r="G111" s="22">
        <v>247</v>
      </c>
      <c r="H111" s="103">
        <v>113</v>
      </c>
      <c r="I111" s="102">
        <v>122</v>
      </c>
      <c r="J111" s="104">
        <v>57</v>
      </c>
      <c r="K111" s="83">
        <v>155</v>
      </c>
      <c r="L111" s="105">
        <v>67</v>
      </c>
      <c r="M111" s="106">
        <v>129</v>
      </c>
      <c r="N111" s="107">
        <v>53</v>
      </c>
      <c r="O111" s="108">
        <f t="shared" si="9"/>
        <v>1766</v>
      </c>
    </row>
    <row r="112" spans="1:15" ht="17.25" thickBot="1" x14ac:dyDescent="0.35">
      <c r="B112" s="63" t="s">
        <v>17</v>
      </c>
      <c r="C112" s="116">
        <v>109</v>
      </c>
      <c r="D112" s="117">
        <v>47</v>
      </c>
      <c r="E112" s="116">
        <v>158</v>
      </c>
      <c r="F112" s="118">
        <v>124</v>
      </c>
      <c r="G112" s="119">
        <v>148</v>
      </c>
      <c r="H112" s="117">
        <v>106</v>
      </c>
      <c r="I112" s="116">
        <v>71</v>
      </c>
      <c r="J112" s="118">
        <v>70</v>
      </c>
      <c r="K112" s="85">
        <v>134</v>
      </c>
      <c r="L112" s="120">
        <v>105</v>
      </c>
      <c r="M112" s="121">
        <v>220</v>
      </c>
      <c r="N112" s="122">
        <v>164</v>
      </c>
      <c r="O112" s="108">
        <f t="shared" si="9"/>
        <v>1456</v>
      </c>
    </row>
    <row r="113" spans="2:15" ht="17.25" thickBot="1" x14ac:dyDescent="0.35">
      <c r="B113" s="30" t="s">
        <v>4</v>
      </c>
      <c r="C113" s="88">
        <f t="shared" ref="C113:N113" si="10">SUM(C100:C112)</f>
        <v>1904</v>
      </c>
      <c r="D113" s="33">
        <f t="shared" si="10"/>
        <v>935</v>
      </c>
      <c r="E113" s="88">
        <f t="shared" si="10"/>
        <v>2160</v>
      </c>
      <c r="F113" s="123">
        <f t="shared" si="10"/>
        <v>1396</v>
      </c>
      <c r="G113" s="31">
        <f t="shared" si="10"/>
        <v>1649</v>
      </c>
      <c r="H113" s="33">
        <f t="shared" si="10"/>
        <v>1038</v>
      </c>
      <c r="I113" s="88">
        <f t="shared" si="10"/>
        <v>1082</v>
      </c>
      <c r="J113" s="123">
        <f t="shared" si="10"/>
        <v>557</v>
      </c>
      <c r="K113" s="31">
        <f t="shared" si="10"/>
        <v>1301</v>
      </c>
      <c r="L113" s="124">
        <f t="shared" si="10"/>
        <v>727</v>
      </c>
      <c r="M113" s="125">
        <f t="shared" si="10"/>
        <v>1946</v>
      </c>
      <c r="N113" s="126">
        <f t="shared" si="10"/>
        <v>1237</v>
      </c>
      <c r="O113" s="123">
        <f>SUM(O100:O112)</f>
        <v>15932</v>
      </c>
    </row>
    <row r="114" spans="2:15" x14ac:dyDescent="0.2">
      <c r="B114" s="36" t="s">
        <v>48</v>
      </c>
    </row>
    <row r="115" spans="2:15" x14ac:dyDescent="0.2">
      <c r="B115" s="36" t="s">
        <v>18</v>
      </c>
    </row>
  </sheetData>
  <mergeCells count="16">
    <mergeCell ref="B69:J70"/>
    <mergeCell ref="B95:O96"/>
    <mergeCell ref="B98:B99"/>
    <mergeCell ref="C98:D98"/>
    <mergeCell ref="E98:F98"/>
    <mergeCell ref="G98:H98"/>
    <mergeCell ref="I98:J98"/>
    <mergeCell ref="K98:L98"/>
    <mergeCell ref="M98:N98"/>
    <mergeCell ref="O98:O99"/>
    <mergeCell ref="B2:J3"/>
    <mergeCell ref="B5:J6"/>
    <mergeCell ref="B26:J27"/>
    <mergeCell ref="B29:J30"/>
    <mergeCell ref="B47:J47"/>
    <mergeCell ref="B49:J50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B31973B-E180-4BF4-B2D4-064CDB5A12A5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Hoja1!C9:H9</xm:f>
              <xm:sqref>I9</xm:sqref>
            </x14:sparkline>
            <x14:sparkline>
              <xm:f>Hoja1!C10:H10</xm:f>
              <xm:sqref>I10</xm:sqref>
            </x14:sparkline>
            <x14:sparkline>
              <xm:f>Hoja1!C11:H11</xm:f>
              <xm:sqref>I11</xm:sqref>
            </x14:sparkline>
            <x14:sparkline>
              <xm:f>Hoja1!C12:H12</xm:f>
              <xm:sqref>I12</xm:sqref>
            </x14:sparkline>
            <x14:sparkline>
              <xm:f>Hoja1!C13:H13</xm:f>
              <xm:sqref>I13</xm:sqref>
            </x14:sparkline>
            <x14:sparkline>
              <xm:f>Hoja1!C14:H14</xm:f>
              <xm:sqref>I14</xm:sqref>
            </x14:sparkline>
            <x14:sparkline>
              <xm:f>Hoja1!C15:H15</xm:f>
              <xm:sqref>I15</xm:sqref>
            </x14:sparkline>
            <x14:sparkline>
              <xm:f>Hoja1!C16:H16</xm:f>
              <xm:sqref>I16</xm:sqref>
            </x14:sparkline>
            <x14:sparkline>
              <xm:f>Hoja1!C17:H17</xm:f>
              <xm:sqref>I17</xm:sqref>
            </x14:sparkline>
            <x14:sparkline>
              <xm:f>Hoja1!C18:H18</xm:f>
              <xm:sqref>I18</xm:sqref>
            </x14:sparkline>
            <x14:sparkline>
              <xm:f>Hoja1!C19:H19</xm:f>
              <xm:sqref>I19</xm:sqref>
            </x14:sparkline>
            <x14:sparkline>
              <xm:f>Hoja1!C20:H20</xm:f>
              <xm:sqref>I20</xm:sqref>
            </x14:sparkline>
            <x14:sparkline>
              <xm:f>Hoja1!C21:H21</xm:f>
              <xm:sqref>I21</xm:sqref>
            </x14:sparkline>
            <x14:sparkline>
              <xm:f>Hoja1!C22:H22</xm:f>
              <xm:sqref>I22</xm:sqref>
            </x14:sparkline>
          </x14:sparklines>
        </x14:sparklineGroup>
        <x14:sparklineGroup displayEmptyCellsAs="gap" xr2:uid="{CFFBCE84-9E86-4BCE-AD68-6A6C08C36083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Hoja1!C33:H33</xm:f>
              <xm:sqref>I33</xm:sqref>
            </x14:sparkline>
            <x14:sparkline>
              <xm:f>Hoja1!C34:H34</xm:f>
              <xm:sqref>I34</xm:sqref>
            </x14:sparkline>
            <x14:sparkline>
              <xm:f>Hoja1!C35:H35</xm:f>
              <xm:sqref>I35</xm:sqref>
            </x14:sparkline>
            <x14:sparkline>
              <xm:f>Hoja1!C36:H36</xm:f>
              <xm:sqref>I36</xm:sqref>
            </x14:sparkline>
            <x14:sparkline>
              <xm:f>Hoja1!C37:H37</xm:f>
              <xm:sqref>I37</xm:sqref>
            </x14:sparkline>
            <x14:sparkline>
              <xm:f>Hoja1!C38:H38</xm:f>
              <xm:sqref>I38</xm:sqref>
            </x14:sparkline>
            <x14:sparkline>
              <xm:f>Hoja1!C39:H39</xm:f>
              <xm:sqref>I39</xm:sqref>
            </x14:sparkline>
            <x14:sparkline>
              <xm:f>Hoja1!C40:H40</xm:f>
              <xm:sqref>I40</xm:sqref>
            </x14:sparkline>
            <x14:sparkline>
              <xm:f>Hoja1!C41:H41</xm:f>
              <xm:sqref>I41</xm:sqref>
            </x14:sparkline>
            <x14:sparkline>
              <xm:f>Hoja1!C42:H42</xm:f>
              <xm:sqref>I42</xm:sqref>
            </x14:sparkline>
            <x14:sparkline>
              <xm:f>Hoja1!C43:H43</xm:f>
              <xm:sqref>I43</xm:sqref>
            </x14:sparkline>
            <x14:sparkline>
              <xm:f>Hoja1!C44:H44</xm:f>
              <xm:sqref>I44</xm:sqref>
            </x14:sparkline>
            <x14:sparkline>
              <xm:f>Hoja1!C45:H45</xm:f>
              <xm:sqref>I45</xm:sqref>
            </x14:sparkline>
            <x14:sparkline>
              <xm:f>Hoja1!C46:H46</xm:f>
              <xm:sqref>I46</xm:sqref>
            </x14:sparkline>
          </x14:sparklines>
        </x14:sparklineGroup>
        <x14:sparklineGroup displayEmptyCellsAs="gap" xr2:uid="{2EA87605-9D62-4937-A1C0-AC4FE47F0E86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Hoja1!C53:H53</xm:f>
              <xm:sqref>I53</xm:sqref>
            </x14:sparkline>
            <x14:sparkline>
              <xm:f>Hoja1!C54:H54</xm:f>
              <xm:sqref>I54</xm:sqref>
            </x14:sparkline>
            <x14:sparkline>
              <xm:f>Hoja1!C55:H55</xm:f>
              <xm:sqref>I55</xm:sqref>
            </x14:sparkline>
            <x14:sparkline>
              <xm:f>Hoja1!C56:H56</xm:f>
              <xm:sqref>I56</xm:sqref>
            </x14:sparkline>
            <x14:sparkline>
              <xm:f>Hoja1!C57:H57</xm:f>
              <xm:sqref>I57</xm:sqref>
            </x14:sparkline>
            <x14:sparkline>
              <xm:f>Hoja1!C58:H58</xm:f>
              <xm:sqref>I58</xm:sqref>
            </x14:sparkline>
            <x14:sparkline>
              <xm:f>Hoja1!C59:H59</xm:f>
              <xm:sqref>I59</xm:sqref>
            </x14:sparkline>
            <x14:sparkline>
              <xm:f>Hoja1!C60:H60</xm:f>
              <xm:sqref>I60</xm:sqref>
            </x14:sparkline>
            <x14:sparkline>
              <xm:f>Hoja1!C61:H61</xm:f>
              <xm:sqref>I61</xm:sqref>
            </x14:sparkline>
            <x14:sparkline>
              <xm:f>Hoja1!C62:H62</xm:f>
              <xm:sqref>I62</xm:sqref>
            </x14:sparkline>
            <x14:sparkline>
              <xm:f>Hoja1!C63:H63</xm:f>
              <xm:sqref>I63</xm:sqref>
            </x14:sparkline>
            <x14:sparkline>
              <xm:f>Hoja1!C64:H64</xm:f>
              <xm:sqref>I64</xm:sqref>
            </x14:sparkline>
            <x14:sparkline>
              <xm:f>Hoja1!C65:H65</xm:f>
              <xm:sqref>I65</xm:sqref>
            </x14:sparkline>
            <x14:sparkline>
              <xm:f>Hoja1!C66:H66</xm:f>
              <xm:sqref>I66</xm:sqref>
            </x14:sparkline>
          </x14:sparklines>
        </x14:sparklineGroup>
        <x14:sparklineGroup displayEmptyCellsAs="gap" xr2:uid="{05DA1E5A-A162-49C6-B8E9-42B78DD83570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Hoja1!C73:H73</xm:f>
              <xm:sqref>I73</xm:sqref>
            </x14:sparkline>
            <x14:sparkline>
              <xm:f>Hoja1!C74:H74</xm:f>
              <xm:sqref>I74</xm:sqref>
            </x14:sparkline>
            <x14:sparkline>
              <xm:f>Hoja1!C75:H75</xm:f>
              <xm:sqref>I75</xm:sqref>
            </x14:sparkline>
            <x14:sparkline>
              <xm:f>Hoja1!C76:H76</xm:f>
              <xm:sqref>I76</xm:sqref>
            </x14:sparkline>
            <x14:sparkline>
              <xm:f>Hoja1!C77:H77</xm:f>
              <xm:sqref>I77</xm:sqref>
            </x14:sparkline>
            <x14:sparkline>
              <xm:f>Hoja1!C78:H78</xm:f>
              <xm:sqref>I78</xm:sqref>
            </x14:sparkline>
            <x14:sparkline>
              <xm:f>Hoja1!C79:H79</xm:f>
              <xm:sqref>I79</xm:sqref>
            </x14:sparkline>
            <x14:sparkline>
              <xm:f>Hoja1!C80:H80</xm:f>
              <xm:sqref>I80</xm:sqref>
            </x14:sparkline>
            <x14:sparkline>
              <xm:f>Hoja1!C81:H81</xm:f>
              <xm:sqref>I81</xm:sqref>
            </x14:sparkline>
            <x14:sparkline>
              <xm:f>Hoja1!C82:H82</xm:f>
              <xm:sqref>I82</xm:sqref>
            </x14:sparkline>
            <x14:sparkline>
              <xm:f>Hoja1!C83:H83</xm:f>
              <xm:sqref>I83</xm:sqref>
            </x14:sparkline>
            <x14:sparkline>
              <xm:f>Hoja1!C84:H84</xm:f>
              <xm:sqref>I84</xm:sqref>
            </x14:sparkline>
            <x14:sparkline>
              <xm:f>Hoja1!C85:H85</xm:f>
              <xm:sqref>I85</xm:sqref>
            </x14:sparkline>
            <x14:sparkline>
              <xm:f>Hoja1!C86:H86</xm:f>
              <xm:sqref>I86</xm:sqref>
            </x14:sparkline>
            <x14:sparkline>
              <xm:f>Hoja1!C87:H87</xm:f>
              <xm:sqref>I87</xm:sqref>
            </x14:sparkline>
            <x14:sparkline>
              <xm:f>Hoja1!C88:H88</xm:f>
              <xm:sqref>I88</xm:sqref>
            </x14:sparkline>
            <x14:sparkline>
              <xm:f>Hoja1!C89:H89</xm:f>
              <xm:sqref>I89</xm:sqref>
            </x14:sparkline>
            <x14:sparkline>
              <xm:f>Hoja1!C90:H90</xm:f>
              <xm:sqref>I90</xm:sqref>
            </x14:sparkline>
            <x14:sparkline>
              <xm:f>Hoja1!C91:H91</xm:f>
              <xm:sqref>I91</xm:sqref>
            </x14:sparkline>
            <x14:sparkline>
              <xm:f>Hoja1!C92:H92</xm:f>
              <xm:sqref>I92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2024-07-04T02:10:17Z</dcterms:modified>
</cp:coreProperties>
</file>