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Downloads\Anuario de comercio exterior 2020 - 2024\"/>
    </mc:Choice>
  </mc:AlternateContent>
  <xr:revisionPtr revIDLastSave="0" documentId="13_ncr:1_{E07CC3C4-F2D2-4666-9CE8-C76E945FBE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 14" sheetId="1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9" i="15" l="1"/>
  <c r="C209" i="15"/>
  <c r="E239" i="15"/>
  <c r="C189" i="15"/>
  <c r="C85" i="15"/>
  <c r="C167" i="15" l="1"/>
  <c r="C130" i="15"/>
  <c r="C46" i="15"/>
  <c r="C28" i="15"/>
  <c r="C10" i="15"/>
  <c r="D189" i="15"/>
  <c r="D239" i="15" s="1"/>
  <c r="D167" i="15"/>
  <c r="D130" i="15"/>
  <c r="D107" i="15"/>
  <c r="D85" i="15"/>
  <c r="D66" i="15"/>
  <c r="D46" i="15"/>
  <c r="D28" i="15"/>
  <c r="D10" i="15"/>
  <c r="F239" i="15"/>
  <c r="G239" i="15"/>
  <c r="C107" i="15" l="1"/>
  <c r="C66" i="15"/>
  <c r="C239" i="15" l="1"/>
</calcChain>
</file>

<file path=xl/sharedStrings.xml><?xml version="1.0" encoding="utf-8"?>
<sst xmlns="http://schemas.openxmlformats.org/spreadsheetml/2006/main" count="238" uniqueCount="93">
  <si>
    <t>Melones y Sandías</t>
  </si>
  <si>
    <t>Banano</t>
  </si>
  <si>
    <t>Piña</t>
  </si>
  <si>
    <t xml:space="preserve">Azúcar </t>
  </si>
  <si>
    <t>Puros</t>
  </si>
  <si>
    <t>Alimentos concentrados para animales</t>
  </si>
  <si>
    <t>Hortalizas y legumbres orientales</t>
  </si>
  <si>
    <t>Tubérculos y vegetales de raíz</t>
  </si>
  <si>
    <t>Plantas vivas, flores, capullos cortados y semillas de flores</t>
  </si>
  <si>
    <t>Otros cultivos, n.c.p.</t>
  </si>
  <si>
    <t>Otras frutas y semillas de frutas, n.c.p.</t>
  </si>
  <si>
    <t>Huevos</t>
  </si>
  <si>
    <t>Otros productos de la silvicultura, n.c.p.</t>
  </si>
  <si>
    <t>Minerales de hierro y metálicos no ferrosos y sus concentrados</t>
  </si>
  <si>
    <t>Piedra, arena y arcilla</t>
  </si>
  <si>
    <t>Café oro</t>
  </si>
  <si>
    <t>Aceite crudo de palma</t>
  </si>
  <si>
    <t>Productos comunes de hierro, acero, aluminio y otros metales similares</t>
  </si>
  <si>
    <t>Camarones congelados, secos, salados o en salmuera</t>
  </si>
  <si>
    <t>Metales preciosos y otros metales no ferrosos</t>
  </si>
  <si>
    <t>Productos químicos básicos y otros productos químicos n.c.p.</t>
  </si>
  <si>
    <t>Productos de plástico</t>
  </si>
  <si>
    <t>Otros productos alimenticios, n.c.p.</t>
  </si>
  <si>
    <t>Legumbres, vegetales, frutas y nueces, cocidas en agua o vapor, congeladas y en conserva</t>
  </si>
  <si>
    <t>Jabón, preparados para la limpieza, perfumes y preparados de tocador</t>
  </si>
  <si>
    <t>Filetes y carne de pescado</t>
  </si>
  <si>
    <t>Plásticos en formas primarias, caucho sintético y artificial y sus mezclas</t>
  </si>
  <si>
    <t>Muebles de madera, metal, plástico y otros tipos de muebles</t>
  </si>
  <si>
    <t>Productos de cartón, cajas y envases de cartón</t>
  </si>
  <si>
    <t>Abonos y Fertilizantes</t>
  </si>
  <si>
    <t>Productos metálicos (de hierro, acero o aluminio) para uso estructural, tanques, depósitos, recipientes de metal y generadores de vapor</t>
  </si>
  <si>
    <t>Barras, varillas y perfiles, laminadas en caliente, de hierro y acero</t>
  </si>
  <si>
    <t>Madera aserrada, perfilada y tratada</t>
  </si>
  <si>
    <t>Cigarrillos</t>
  </si>
  <si>
    <t>Langosta y cigalas de mar, congelados, secos, salados o en salmuera</t>
  </si>
  <si>
    <t>Hoja de tabaco curada, desvenada y despalillada y otras formas de tabaco</t>
  </si>
  <si>
    <t>Otras harinas de cereales y otros productos de la molinería, n.c.p.</t>
  </si>
  <si>
    <t>Productos de madera, corcho, paja y materiales trenzables; excepto muebles</t>
  </si>
  <si>
    <t>Cemento, yeso, cal y Clinker</t>
  </si>
  <si>
    <t>Productos farmacéuticos</t>
  </si>
  <si>
    <t>Prendas de vestir, excepto de peletería</t>
  </si>
  <si>
    <t>Melaza</t>
  </si>
  <si>
    <t>Artículos de hormigón, de cemento, mármol y yeso; piedra de construcción y sus manufactura; otros productos minerales no metálicos, n.c.p.</t>
  </si>
  <si>
    <t>Manteca</t>
  </si>
  <si>
    <t>Jugos de frutas y de vegetales</t>
  </si>
  <si>
    <t>Maquinaria para la industria manufacturera, sus partes y sus piezas</t>
  </si>
  <si>
    <t>Otros productos metálicos elaborados, n.c.p.</t>
  </si>
  <si>
    <t>Aceite vegetal de palma</t>
  </si>
  <si>
    <t>Equipo de transporte, sus partes y piezas</t>
  </si>
  <si>
    <t>Quesos, quesillos, mantequillas y otras grasas derivadas de leche</t>
  </si>
  <si>
    <t>Otros productos manufacturados, joyas, instrumentos musicales, artículos deportivos, juegos, juguetes y otros artículos, n.c.p.</t>
  </si>
  <si>
    <t>Harina de trigo</t>
  </si>
  <si>
    <t>Carne y despojos comestibles de ganado vacuno</t>
  </si>
  <si>
    <t>Maquinaria de uso general, sus partes y sus piezas</t>
  </si>
  <si>
    <t>Harina de maíz</t>
  </si>
  <si>
    <t>Pinturas y barnices y productos relacionados</t>
  </si>
  <si>
    <t>Tejidos de punto o ganchillo excluido prendas de vestir y peletería</t>
  </si>
  <si>
    <t>Margarina y preparaciones similares</t>
  </si>
  <si>
    <t>Especias aromáticas procesadas</t>
  </si>
  <si>
    <t>Maquinaria de oficina, contabilidad e informática, sus partes, sus piezas y accesorios.</t>
  </si>
  <si>
    <t>Fibras textiles manufacturadas</t>
  </si>
  <si>
    <t>Grano de cacao (entero o partido, crudo o tostado)</t>
  </si>
  <si>
    <t>Otras harinas oleaginosas y otras grasas de origen vegetal y animal, n.c.p.</t>
  </si>
  <si>
    <t>Hilados e hilos de fibras textiles</t>
  </si>
  <si>
    <t>Otras Máquinas, herramientas y sus partes, piezas y accesorios, n.c.p.</t>
  </si>
  <si>
    <t>Maquinaria para la minería, sus partes y sus piezas</t>
  </si>
  <si>
    <t>Maquinaria para la agricultura, sus partes y sus piezas</t>
  </si>
  <si>
    <t>Bebidas alcohólicas destilados, licores y vinos</t>
  </si>
  <si>
    <t>Total</t>
  </si>
  <si>
    <t>En millones de USD</t>
  </si>
  <si>
    <t>Otros</t>
  </si>
  <si>
    <t>2024p/</t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</si>
  <si>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</si>
  <si>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t>Estados Unidos de América</t>
  </si>
  <si>
    <t>México</t>
  </si>
  <si>
    <t>Costa Rica</t>
  </si>
  <si>
    <t>El Salvador</t>
  </si>
  <si>
    <t>Guatemala</t>
  </si>
  <si>
    <t>Nicaragua</t>
  </si>
  <si>
    <t>Alemania</t>
  </si>
  <si>
    <t>Bélgica</t>
  </si>
  <si>
    <t>Italia</t>
  </si>
  <si>
    <r>
      <rPr>
        <b/>
        <sz val="11"/>
        <color theme="1"/>
        <rFont val="Times New Roman"/>
        <family val="1"/>
      </rPr>
      <t xml:space="preserve">Nota: </t>
    </r>
    <r>
      <rPr>
        <sz val="11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</si>
  <si>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t>Reciclamiento y recolección de desperdicios o desechos</t>
  </si>
  <si>
    <t>Otras hortalizas, legumbres y demás vegetales y semillas de hortalizas y legumbres, n.c.p.</t>
  </si>
  <si>
    <t xml:space="preserve">Productos de papel </t>
  </si>
  <si>
    <t xml:space="preserve">Productos de cacao y chocolate </t>
  </si>
  <si>
    <t>Exportaciones FOB de Mercancías Generales por País y principales Productos de Honduras</t>
  </si>
  <si>
    <t>País/ Producto</t>
  </si>
  <si>
    <t>República Dominicana</t>
  </si>
  <si>
    <t>Resto de Países</t>
  </si>
  <si>
    <r>
      <rPr>
        <b/>
        <sz val="11"/>
        <color theme="1"/>
        <rFont val="Times New Roman"/>
        <family val="1"/>
      </rPr>
      <t>Fuente:</t>
    </r>
    <r>
      <rPr>
        <sz val="11"/>
        <color theme="1"/>
        <rFont val="Times New Roman"/>
        <family val="1"/>
      </rPr>
      <t xml:space="preserve"> Instituto Nacional de Estadísticas con información del  Sistema Automatizado de Rentas Aduaneras de Honduras (SARAH)/Administración Aduanera de Honduras (ADUANAS) y Factura y Declaración Única Centroamericana (FYDUCA)/Servicio de Administración de Rentas (SAR).</t>
    </r>
  </si>
  <si>
    <t>Cuadro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</si>
</sst>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(* #,##0.0_);_(* \(#,##0.0\);_(* &quot;-&quot;??_);_(@_)"/>
    <numFmt numFmtId="166" formatCode="#,##0.0"/>
    <numFmt numFmtId="167" formatCode="General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/>
    <xf numFmtId="0" fontId="1" fillId="0" borderId="0"/>
    <xf numFmtId="0" fontId="3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3" fillId="0" borderId="0"/>
    <xf numFmtId="9" fontId="1" fillId="0" borderId="0" applyFont="0" applyFill="0" applyBorder="0" applyAlignment="0" applyProtection="0"/>
    <xf numFmtId="0" fontId="2" fillId="0" borderId="0"/>
    <xf numFmtId="0" fontId="9" fillId="0" borderId="0">
      <protection locked="0"/>
    </xf>
    <xf numFmtId="0" fontId="1" fillId="0" borderId="0"/>
    <xf numFmtId="43" fontId="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4" fillId="2" borderId="0" xfId="0" applyFont="1" applyFill="1"/>
    <xf numFmtId="166" fontId="5" fillId="2" borderId="0" xfId="5" applyNumberFormat="1" applyFont="1" applyFill="1" applyAlignment="1" applyProtection="1">
      <alignment horizontal="left" vertical="top" wrapText="1"/>
      <protection locked="0"/>
    </xf>
    <xf numFmtId="166" fontId="5" fillId="2" borderId="0" xfId="5" applyNumberFormat="1" applyFont="1" applyFill="1" applyAlignment="1" applyProtection="1">
      <alignment horizontal="center" vertical="top" wrapText="1"/>
      <protection locked="0"/>
    </xf>
    <xf numFmtId="0" fontId="4" fillId="2" borderId="7" xfId="5" applyFont="1" applyFill="1" applyBorder="1" applyAlignment="1">
      <alignment horizontal="left" indent="1"/>
    </xf>
    <xf numFmtId="166" fontId="5" fillId="2" borderId="8" xfId="5" applyNumberFormat="1" applyFont="1" applyFill="1" applyBorder="1" applyAlignment="1" applyProtection="1">
      <alignment horizontal="left" vertical="top" wrapText="1"/>
      <protection locked="0"/>
    </xf>
    <xf numFmtId="166" fontId="5" fillId="2" borderId="4" xfId="5" applyNumberFormat="1" applyFont="1" applyFill="1" applyBorder="1" applyAlignment="1" applyProtection="1">
      <alignment horizontal="center" vertical="top" wrapText="1"/>
      <protection locked="0"/>
    </xf>
    <xf numFmtId="166" fontId="5" fillId="2" borderId="5" xfId="5" applyNumberFormat="1" applyFont="1" applyFill="1" applyBorder="1" applyAlignment="1" applyProtection="1">
      <alignment horizontal="center" vertical="top" wrapText="1"/>
      <protection locked="0"/>
    </xf>
    <xf numFmtId="166" fontId="5" fillId="2" borderId="6" xfId="5" applyNumberFormat="1" applyFont="1" applyFill="1" applyBorder="1" applyAlignment="1" applyProtection="1">
      <alignment horizontal="center" vertical="top" wrapText="1"/>
      <protection locked="0"/>
    </xf>
    <xf numFmtId="166" fontId="5" fillId="2" borderId="0" xfId="5" applyNumberFormat="1" applyFont="1" applyFill="1" applyAlignment="1">
      <alignment horizontal="center"/>
    </xf>
    <xf numFmtId="0" fontId="4" fillId="2" borderId="0" xfId="1" applyFont="1" applyFill="1" applyAlignment="1">
      <alignment horizontal="left" wrapText="1"/>
    </xf>
    <xf numFmtId="166" fontId="5" fillId="2" borderId="10" xfId="5" applyNumberFormat="1" applyFont="1" applyFill="1" applyBorder="1" applyAlignment="1">
      <alignment horizontal="center"/>
    </xf>
    <xf numFmtId="166" fontId="5" fillId="2" borderId="11" xfId="5" applyNumberFormat="1" applyFont="1" applyFill="1" applyBorder="1" applyAlignment="1">
      <alignment horizontal="center"/>
    </xf>
    <xf numFmtId="166" fontId="5" fillId="2" borderId="12" xfId="5" applyNumberFormat="1" applyFont="1" applyFill="1" applyBorder="1" applyAlignment="1">
      <alignment horizontal="center"/>
    </xf>
    <xf numFmtId="166" fontId="4" fillId="2" borderId="0" xfId="0" applyNumberFormat="1" applyFont="1" applyFill="1"/>
    <xf numFmtId="43" fontId="4" fillId="2" borderId="0" xfId="2" applyFont="1" applyFill="1" applyBorder="1"/>
    <xf numFmtId="165" fontId="4" fillId="2" borderId="0" xfId="3" applyNumberFormat="1" applyFont="1" applyFill="1" applyBorder="1"/>
    <xf numFmtId="0" fontId="5" fillId="2" borderId="7" xfId="5" applyFont="1" applyFill="1" applyBorder="1"/>
    <xf numFmtId="166" fontId="5" fillId="2" borderId="2" xfId="5" applyNumberFormat="1" applyFont="1" applyFill="1" applyBorder="1" applyAlignment="1">
      <alignment horizontal="center"/>
    </xf>
    <xf numFmtId="166" fontId="5" fillId="2" borderId="3" xfId="5" applyNumberFormat="1" applyFont="1" applyFill="1" applyBorder="1" applyAlignment="1">
      <alignment horizontal="center"/>
    </xf>
    <xf numFmtId="0" fontId="4" fillId="2" borderId="0" xfId="18" applyFont="1" applyFill="1"/>
    <xf numFmtId="0" fontId="4" fillId="2" borderId="0" xfId="16" applyFont="1" applyFill="1" applyAlignment="1">
      <alignment horizontal="left" indent="19"/>
    </xf>
    <xf numFmtId="166" fontId="4" fillId="2" borderId="0" xfId="6" applyNumberFormat="1" applyFont="1" applyFill="1" applyAlignment="1">
      <alignment horizontal="center" vertical="center"/>
    </xf>
    <xf numFmtId="166" fontId="5" fillId="2" borderId="9" xfId="5" applyNumberFormat="1" applyFont="1" applyFill="1" applyBorder="1" applyAlignment="1">
      <alignment horizontal="left"/>
    </xf>
    <xf numFmtId="166" fontId="4" fillId="2" borderId="2" xfId="6" applyNumberFormat="1" applyFont="1" applyFill="1" applyBorder="1" applyAlignment="1">
      <alignment horizontal="center" vertical="center"/>
    </xf>
    <xf numFmtId="166" fontId="4" fillId="2" borderId="3" xfId="6" applyNumberFormat="1" applyFont="1" applyFill="1" applyBorder="1" applyAlignment="1">
      <alignment horizontal="center" vertical="center"/>
    </xf>
    <xf numFmtId="166" fontId="4" fillId="2" borderId="3" xfId="5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 wrapText="1"/>
    </xf>
    <xf numFmtId="0" fontId="5" fillId="2" borderId="1" xfId="5" applyFont="1" applyFill="1" applyBorder="1" applyAlignment="1" applyProtection="1">
      <alignment horizontal="center" vertical="center" wrapText="1"/>
      <protection locked="0"/>
    </xf>
    <xf numFmtId="0" fontId="7" fillId="2" borderId="0" xfId="5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7" fillId="2" borderId="0" xfId="1" applyFont="1" applyFill="1" applyAlignment="1">
      <alignment horizontal="center" vertical="center"/>
    </xf>
  </cellXfs>
  <cellStyles count="20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7" xr:uid="{F8117739-7D96-47C5-B224-559457B25651}"/>
    <cellStyle name="Millares 6" xfId="19" xr:uid="{A731E9DD-7FC4-4937-8FD7-D0643ECC6525}"/>
    <cellStyle name="Normal" xfId="0" builtinId="0"/>
    <cellStyle name="Normal 10" xfId="11" xr:uid="{00000000-0005-0000-0000-000005000000}"/>
    <cellStyle name="Normal 2 10" xfId="15" xr:uid="{64DC0FD0-416A-4B2D-993E-1F994EC3075E}"/>
    <cellStyle name="Normal 2 10 2" xfId="12" xr:uid="{00000000-0005-0000-0000-000006000000}"/>
    <cellStyle name="Normal 2 2" xfId="14" xr:uid="{CB94E57B-3629-47E4-90D8-7FF1DE359577}"/>
    <cellStyle name="Normal 3 2 2" xfId="16" xr:uid="{8D3F9F5B-7F1A-415F-9917-312DEBC84C36}"/>
    <cellStyle name="Normal 3 3" xfId="9" xr:uid="{00000000-0005-0000-0000-000007000000}"/>
    <cellStyle name="Normal 4 3" xfId="5" xr:uid="{00000000-0005-0000-0000-000008000000}"/>
    <cellStyle name="Normal 5 3" xfId="8" xr:uid="{00000000-0005-0000-0000-000009000000}"/>
    <cellStyle name="Normal 7" xfId="4" xr:uid="{00000000-0005-0000-0000-00000A000000}"/>
    <cellStyle name="Normal 7 2" xfId="18" xr:uid="{AE90B96E-8A28-46E9-86B0-E9C7B0952B4A}"/>
    <cellStyle name="Normal_1990 - 1997" xfId="6" xr:uid="{00000000-0005-0000-0000-00000B000000}"/>
    <cellStyle name="Normal_BALACOME 2007" xfId="1" xr:uid="{00000000-0005-0000-0000-00000C000000}"/>
    <cellStyle name="Porcentaje 3" xfId="13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27214</xdr:colOff>
      <xdr:row>3</xdr:row>
      <xdr:rowOff>190501</xdr:rowOff>
    </xdr:from>
    <xdr:to>
      <xdr:col>1</xdr:col>
      <xdr:colOff>2104059</xdr:colOff>
      <xdr:row>5</xdr:row>
      <xdr:rowOff>81643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D1810D5-D564-467B-9295-3D96C1A2F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4285" y="966108"/>
          <a:ext cx="2076845" cy="544285"/>
        </a:xfrm>
        <a:prstGeom prst="rect">
          <a:avLst/>
        </a:prstGeom>
      </xdr:spPr>
    </xdr:pic>
    <xdr:clientData/>
  </xdr:twoCellAnchor>
  <xdr:twoCellAnchor editAs="oneCell">
    <xdr:from>
      <xdr:col>3</xdr:col>
      <xdr:colOff>299356</xdr:colOff>
      <xdr:row>3</xdr:row>
      <xdr:rowOff>326571</xdr:rowOff>
    </xdr:from>
    <xdr:to>
      <xdr:col>7</xdr:col>
      <xdr:colOff>8466</xdr:colOff>
      <xdr:row>4</xdr:row>
      <xdr:rowOff>235415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DA187A2-2FBB-432B-AC5B-378086C6E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11392" y="1102178"/>
          <a:ext cx="3355824" cy="2626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42482-EB7F-41AA-8DF7-3B26288EED9B}">
  <dimension ref="A1:I245"/>
  <sheetViews>
    <sheetView tabSelected="1" zoomScale="70" zoomScaleNormal="70" workbookViewId="0">
      <selection activeCell="B3" sqref="B3:G3"/>
    </sheetView>
  </sheetViews>
  <sheetFormatPr baseColWidth="10" defaultColWidth="11.42578125" defaultRowHeight="15" x14ac:dyDescent="0.25"/>
  <cols>
    <col min="1" max="1" width="7.7109375" style="1" customWidth="1"/>
    <col min="2" max="2" width="116.7109375" style="20" customWidth="1"/>
    <col min="3" max="7" width="13.7109375" style="16" customWidth="1"/>
    <col min="8" max="16384" width="11.42578125" style="15"/>
  </cols>
  <sheetData>
    <row r="1" spans="2:7" ht="16.5" customHeight="1" x14ac:dyDescent="0.25"/>
    <row r="2" spans="2:7" ht="22.5" x14ac:dyDescent="0.25">
      <c r="B2" s="31" t="s">
        <v>92</v>
      </c>
      <c r="C2" s="31"/>
      <c r="D2" s="31"/>
      <c r="E2" s="31"/>
      <c r="F2" s="31"/>
      <c r="G2" s="31"/>
    </row>
    <row r="3" spans="2:7" ht="22.5" x14ac:dyDescent="0.3">
      <c r="B3" s="29" t="s">
        <v>87</v>
      </c>
      <c r="C3" s="29"/>
      <c r="D3" s="29"/>
      <c r="E3" s="29"/>
      <c r="F3" s="29"/>
      <c r="G3" s="29"/>
    </row>
    <row r="4" spans="2:7" ht="27.75" x14ac:dyDescent="0.35">
      <c r="B4" s="30" t="s">
        <v>72</v>
      </c>
      <c r="C4" s="30"/>
      <c r="D4" s="30"/>
      <c r="E4" s="30"/>
      <c r="F4" s="30"/>
      <c r="G4" s="30"/>
    </row>
    <row r="5" spans="2:7" ht="23.25" x14ac:dyDescent="0.35">
      <c r="B5" s="30" t="s">
        <v>69</v>
      </c>
      <c r="C5" s="30"/>
      <c r="D5" s="30"/>
      <c r="E5" s="30"/>
      <c r="F5" s="30"/>
      <c r="G5" s="30"/>
    </row>
    <row r="6" spans="2:7" ht="12" customHeight="1" x14ac:dyDescent="0.25">
      <c r="B6" s="21"/>
    </row>
    <row r="7" spans="2:7" ht="15" customHeight="1" x14ac:dyDescent="0.25">
      <c r="B7" s="28" t="s">
        <v>88</v>
      </c>
      <c r="C7" s="28">
        <v>2020</v>
      </c>
      <c r="D7" s="28">
        <v>2021</v>
      </c>
      <c r="E7" s="28">
        <v>2022</v>
      </c>
      <c r="F7" s="28">
        <v>2023</v>
      </c>
      <c r="G7" s="28" t="s">
        <v>71</v>
      </c>
    </row>
    <row r="8" spans="2:7" ht="15" customHeight="1" x14ac:dyDescent="0.25">
      <c r="B8" s="28"/>
      <c r="C8" s="28"/>
      <c r="D8" s="28"/>
      <c r="E8" s="28"/>
      <c r="F8" s="28"/>
      <c r="G8" s="28"/>
    </row>
    <row r="9" spans="2:7" ht="15" customHeight="1" x14ac:dyDescent="0.25">
      <c r="B9" s="28"/>
      <c r="C9" s="28"/>
      <c r="D9" s="28"/>
      <c r="E9" s="28"/>
      <c r="F9" s="28"/>
      <c r="G9" s="28"/>
    </row>
    <row r="10" spans="2:7" x14ac:dyDescent="0.25">
      <c r="B10" s="23" t="s">
        <v>73</v>
      </c>
      <c r="C10" s="11">
        <f>+SUM(C11:C27)</f>
        <v>1534.2176714885254</v>
      </c>
      <c r="D10" s="12">
        <f>+SUM(D11:D27)</f>
        <v>1626.2465377463475</v>
      </c>
      <c r="E10" s="12">
        <v>2006.0969379756284</v>
      </c>
      <c r="F10" s="12">
        <v>2106.3500907996045</v>
      </c>
      <c r="G10" s="13">
        <v>2003.8247882890382</v>
      </c>
    </row>
    <row r="11" spans="2:7" x14ac:dyDescent="0.25">
      <c r="B11" s="4" t="s">
        <v>1</v>
      </c>
      <c r="C11" s="25">
        <v>523.746637115</v>
      </c>
      <c r="D11" s="22">
        <v>311.43898707100004</v>
      </c>
      <c r="E11" s="22">
        <v>637.65308210194405</v>
      </c>
      <c r="F11" s="22">
        <v>680.78397512599122</v>
      </c>
      <c r="G11" s="24">
        <v>500.30075427250915</v>
      </c>
    </row>
    <row r="12" spans="2:7" x14ac:dyDescent="0.25">
      <c r="B12" s="4" t="s">
        <v>15</v>
      </c>
      <c r="C12" s="25">
        <v>184.50944858174</v>
      </c>
      <c r="D12" s="22">
        <v>318.9874166097801</v>
      </c>
      <c r="E12" s="22">
        <v>336.9587895043</v>
      </c>
      <c r="F12" s="22">
        <v>395.30088115221008</v>
      </c>
      <c r="G12" s="24">
        <v>364.00099441000003</v>
      </c>
    </row>
    <row r="13" spans="2:7" x14ac:dyDescent="0.25">
      <c r="B13" s="4" t="s">
        <v>19</v>
      </c>
      <c r="C13" s="25">
        <v>125.44591871999998</v>
      </c>
      <c r="D13" s="22">
        <v>162.78328031000001</v>
      </c>
      <c r="E13" s="22">
        <v>115.2624515</v>
      </c>
      <c r="F13" s="22">
        <v>135.03664899</v>
      </c>
      <c r="G13" s="24">
        <v>193.98683297000002</v>
      </c>
    </row>
    <row r="14" spans="2:7" x14ac:dyDescent="0.25">
      <c r="B14" s="4" t="s">
        <v>4</v>
      </c>
      <c r="C14" s="25">
        <v>78.003511209999999</v>
      </c>
      <c r="D14" s="22">
        <v>98.591919759999996</v>
      </c>
      <c r="E14" s="22">
        <v>103.16155222</v>
      </c>
      <c r="F14" s="22">
        <v>93.214267719999995</v>
      </c>
      <c r="G14" s="24">
        <v>88.344549189999995</v>
      </c>
    </row>
    <row r="15" spans="2:7" x14ac:dyDescent="0.25">
      <c r="B15" s="4" t="s">
        <v>83</v>
      </c>
      <c r="C15" s="25">
        <v>61.447854790000001</v>
      </c>
      <c r="D15" s="22">
        <v>68.612015080000006</v>
      </c>
      <c r="E15" s="22">
        <v>62.320925140000007</v>
      </c>
      <c r="F15" s="22">
        <v>65.967635470000005</v>
      </c>
      <c r="G15" s="24">
        <v>76.450550979999988</v>
      </c>
    </row>
    <row r="16" spans="2:7" x14ac:dyDescent="0.25">
      <c r="B16" s="4" t="s">
        <v>0</v>
      </c>
      <c r="C16" s="25">
        <v>67.877039840000009</v>
      </c>
      <c r="D16" s="22">
        <v>61.800120459999974</v>
      </c>
      <c r="E16" s="22">
        <v>71.257745</v>
      </c>
      <c r="F16" s="22">
        <v>72.063416499999988</v>
      </c>
      <c r="G16" s="24">
        <v>74.286463020000014</v>
      </c>
    </row>
    <row r="17" spans="2:7" x14ac:dyDescent="0.25">
      <c r="B17" s="4" t="s">
        <v>23</v>
      </c>
      <c r="C17" s="25">
        <v>47.192298000000001</v>
      </c>
      <c r="D17" s="22">
        <v>62.629316509999995</v>
      </c>
      <c r="E17" s="22">
        <v>77.954671919999996</v>
      </c>
      <c r="F17" s="22">
        <v>78.982980080000004</v>
      </c>
      <c r="G17" s="24">
        <v>63.111239260000012</v>
      </c>
    </row>
    <row r="18" spans="2:7" x14ac:dyDescent="0.25">
      <c r="B18" s="4" t="s">
        <v>17</v>
      </c>
      <c r="C18" s="25">
        <v>8.764931129999999</v>
      </c>
      <c r="D18" s="22">
        <v>31.987537329999995</v>
      </c>
      <c r="E18" s="22">
        <v>43.703848819999997</v>
      </c>
      <c r="F18" s="22">
        <v>37.815829000000001</v>
      </c>
      <c r="G18" s="24">
        <v>54.465380070000002</v>
      </c>
    </row>
    <row r="19" spans="2:7" x14ac:dyDescent="0.25">
      <c r="B19" s="4" t="s">
        <v>21</v>
      </c>
      <c r="C19" s="25">
        <v>29.252679010000005</v>
      </c>
      <c r="D19" s="22">
        <v>49.302546219999996</v>
      </c>
      <c r="E19" s="22">
        <v>44.398377359999998</v>
      </c>
      <c r="F19" s="22">
        <v>40.308499340000004</v>
      </c>
      <c r="G19" s="24">
        <v>53.354803400000002</v>
      </c>
    </row>
    <row r="20" spans="2:7" x14ac:dyDescent="0.25">
      <c r="B20" s="4" t="s">
        <v>3</v>
      </c>
      <c r="C20" s="25">
        <v>0</v>
      </c>
      <c r="D20" s="22">
        <v>0</v>
      </c>
      <c r="E20" s="22">
        <v>19.0882629</v>
      </c>
      <c r="F20" s="22">
        <v>28.746155359999996</v>
      </c>
      <c r="G20" s="24">
        <v>52.775972300000006</v>
      </c>
    </row>
    <row r="21" spans="2:7" x14ac:dyDescent="0.25">
      <c r="B21" s="4" t="s">
        <v>34</v>
      </c>
      <c r="C21" s="25">
        <v>48.079043739999996</v>
      </c>
      <c r="D21" s="22">
        <v>53.665223390000001</v>
      </c>
      <c r="E21" s="22">
        <v>54.487874700000006</v>
      </c>
      <c r="F21" s="22">
        <v>45.990427410000002</v>
      </c>
      <c r="G21" s="24">
        <v>52.679061869999998</v>
      </c>
    </row>
    <row r="22" spans="2:7" x14ac:dyDescent="0.25">
      <c r="B22" s="4" t="s">
        <v>6</v>
      </c>
      <c r="C22" s="25">
        <v>27.474083820000001</v>
      </c>
      <c r="D22" s="22">
        <v>29.641119110000005</v>
      </c>
      <c r="E22" s="22">
        <v>28.360187830000001</v>
      </c>
      <c r="F22" s="22">
        <v>36.600288859999999</v>
      </c>
      <c r="G22" s="24">
        <v>46.754052670000007</v>
      </c>
    </row>
    <row r="23" spans="2:7" x14ac:dyDescent="0.25">
      <c r="B23" s="4" t="s">
        <v>25</v>
      </c>
      <c r="C23" s="25">
        <v>58.571837730000006</v>
      </c>
      <c r="D23" s="22">
        <v>60.766609340000009</v>
      </c>
      <c r="E23" s="22">
        <v>64.697896289999989</v>
      </c>
      <c r="F23" s="22">
        <v>40.05323808</v>
      </c>
      <c r="G23" s="24">
        <v>38.977952969999997</v>
      </c>
    </row>
    <row r="24" spans="2:7" x14ac:dyDescent="0.25">
      <c r="B24" s="4" t="s">
        <v>84</v>
      </c>
      <c r="C24" s="25">
        <v>46.695769089999992</v>
      </c>
      <c r="D24" s="22">
        <v>62.689538700000007</v>
      </c>
      <c r="E24" s="22">
        <v>61.240490250000001</v>
      </c>
      <c r="F24" s="22">
        <v>38.450722889999987</v>
      </c>
      <c r="G24" s="24">
        <v>36.870463450000003</v>
      </c>
    </row>
    <row r="25" spans="2:7" x14ac:dyDescent="0.25">
      <c r="B25" s="4" t="s">
        <v>14</v>
      </c>
      <c r="C25" s="25">
        <v>0</v>
      </c>
      <c r="D25" s="22">
        <v>8.0309871499999996</v>
      </c>
      <c r="E25" s="22">
        <v>0</v>
      </c>
      <c r="F25" s="22">
        <v>0</v>
      </c>
      <c r="G25" s="24">
        <v>0</v>
      </c>
    </row>
    <row r="26" spans="2:7" x14ac:dyDescent="0.25">
      <c r="B26" s="4" t="s">
        <v>2</v>
      </c>
      <c r="C26" s="25">
        <v>31.767424613865504</v>
      </c>
      <c r="D26" s="22">
        <v>0</v>
      </c>
      <c r="E26" s="22">
        <v>0</v>
      </c>
      <c r="F26" s="22">
        <v>0</v>
      </c>
      <c r="G26" s="24">
        <v>0</v>
      </c>
    </row>
    <row r="27" spans="2:7" x14ac:dyDescent="0.25">
      <c r="B27" s="4" t="s">
        <v>70</v>
      </c>
      <c r="C27" s="25">
        <v>195.38919409791987</v>
      </c>
      <c r="D27" s="22">
        <v>245.31992070556734</v>
      </c>
      <c r="E27" s="22">
        <v>285.55078243938488</v>
      </c>
      <c r="F27" s="22">
        <v>317.0351248214028</v>
      </c>
      <c r="G27" s="24">
        <v>307.46571745652903</v>
      </c>
    </row>
    <row r="28" spans="2:7" x14ac:dyDescent="0.25">
      <c r="B28" s="17" t="s">
        <v>77</v>
      </c>
      <c r="C28" s="19">
        <f>+SUM(C29:C45)</f>
        <v>317.83076026193999</v>
      </c>
      <c r="D28" s="9">
        <f>+SUM(D29:D45)</f>
        <v>431.97150083758493</v>
      </c>
      <c r="E28" s="9">
        <v>520.47942986884698</v>
      </c>
      <c r="F28" s="9">
        <v>502.65744561288017</v>
      </c>
      <c r="G28" s="18">
        <v>556.73251081247599</v>
      </c>
    </row>
    <row r="29" spans="2:7" x14ac:dyDescent="0.25">
      <c r="B29" s="4" t="s">
        <v>22</v>
      </c>
      <c r="C29" s="26">
        <v>17.212073420156003</v>
      </c>
      <c r="D29" s="22">
        <v>34.906686995708</v>
      </c>
      <c r="E29" s="22">
        <v>54.496778797129998</v>
      </c>
      <c r="F29" s="22">
        <v>68.776911159695999</v>
      </c>
      <c r="G29" s="24">
        <v>105.01848340811102</v>
      </c>
    </row>
    <row r="30" spans="2:7" x14ac:dyDescent="0.25">
      <c r="B30" s="4" t="s">
        <v>17</v>
      </c>
      <c r="C30" s="26">
        <v>36.614573570414002</v>
      </c>
      <c r="D30" s="22">
        <v>55.723519650950998</v>
      </c>
      <c r="E30" s="22">
        <v>62.389998021142006</v>
      </c>
      <c r="F30" s="22">
        <v>52.608870197515003</v>
      </c>
      <c r="G30" s="24">
        <v>55.760978048455001</v>
      </c>
    </row>
    <row r="31" spans="2:7" x14ac:dyDescent="0.25">
      <c r="B31" s="4" t="s">
        <v>24</v>
      </c>
      <c r="C31" s="26">
        <v>55.874099650115006</v>
      </c>
      <c r="D31" s="22">
        <v>52.236298625023004</v>
      </c>
      <c r="E31" s="22">
        <v>54.539298855688003</v>
      </c>
      <c r="F31" s="22">
        <v>45.424161083035003</v>
      </c>
      <c r="G31" s="24">
        <v>40.077130192218988</v>
      </c>
    </row>
    <row r="32" spans="2:7" x14ac:dyDescent="0.25">
      <c r="B32" s="4" t="s">
        <v>21</v>
      </c>
      <c r="C32" s="26">
        <v>12.133843320975</v>
      </c>
      <c r="D32" s="22">
        <v>23.621729115016002</v>
      </c>
      <c r="E32" s="22">
        <v>24.915665205355005</v>
      </c>
      <c r="F32" s="22">
        <v>25.238560625168002</v>
      </c>
      <c r="G32" s="24">
        <v>30.810433662544</v>
      </c>
    </row>
    <row r="33" spans="2:9" x14ac:dyDescent="0.25">
      <c r="B33" s="4" t="s">
        <v>83</v>
      </c>
      <c r="C33" s="26">
        <v>13.773461067564003</v>
      </c>
      <c r="D33" s="22">
        <v>41.809051088344013</v>
      </c>
      <c r="E33" s="22">
        <v>39.595328900808013</v>
      </c>
      <c r="F33" s="22">
        <v>34.914875318675001</v>
      </c>
      <c r="G33" s="24">
        <v>23.629839959659002</v>
      </c>
    </row>
    <row r="34" spans="2:9" x14ac:dyDescent="0.25">
      <c r="B34" s="4" t="s">
        <v>29</v>
      </c>
      <c r="C34" s="26">
        <v>10.499930509114</v>
      </c>
      <c r="D34" s="22">
        <v>19.204883837032</v>
      </c>
      <c r="E34" s="22">
        <v>27.429352040842996</v>
      </c>
      <c r="F34" s="22">
        <v>16.732759756737</v>
      </c>
      <c r="G34" s="24">
        <v>19.459102799175</v>
      </c>
    </row>
    <row r="35" spans="2:9" x14ac:dyDescent="0.25">
      <c r="B35" s="4" t="s">
        <v>5</v>
      </c>
      <c r="C35" s="26">
        <v>8.7480932600439996</v>
      </c>
      <c r="D35" s="22">
        <v>10.533515953490999</v>
      </c>
      <c r="E35" s="22">
        <v>12.088239281077</v>
      </c>
      <c r="F35" s="22">
        <v>13.620161303367</v>
      </c>
      <c r="G35" s="24">
        <v>18.339012955169995</v>
      </c>
    </row>
    <row r="36" spans="2:9" x14ac:dyDescent="0.25">
      <c r="B36" s="4" t="s">
        <v>36</v>
      </c>
      <c r="C36" s="26">
        <v>7.2626325975909989</v>
      </c>
      <c r="D36" s="22">
        <v>7.7967754610290001</v>
      </c>
      <c r="E36" s="22">
        <v>10.535379857888998</v>
      </c>
      <c r="F36" s="22">
        <v>15.128247177553</v>
      </c>
      <c r="G36" s="24">
        <v>17.419146990944</v>
      </c>
    </row>
    <row r="37" spans="2:9" x14ac:dyDescent="0.25">
      <c r="B37" s="4" t="s">
        <v>20</v>
      </c>
      <c r="C37" s="26">
        <v>15.556125891877</v>
      </c>
      <c r="D37" s="22">
        <v>18.732425756552004</v>
      </c>
      <c r="E37" s="22">
        <v>19.564947029439999</v>
      </c>
      <c r="F37" s="22">
        <v>14.669956096476998</v>
      </c>
      <c r="G37" s="24">
        <v>17.182366509695996</v>
      </c>
    </row>
    <row r="38" spans="2:9" x14ac:dyDescent="0.25">
      <c r="B38" s="4" t="s">
        <v>16</v>
      </c>
      <c r="C38" s="26">
        <v>11.423477948275</v>
      </c>
      <c r="D38" s="22">
        <v>13.437459472432002</v>
      </c>
      <c r="E38" s="22">
        <v>18.169701660588</v>
      </c>
      <c r="F38" s="22">
        <v>13.972349895853</v>
      </c>
      <c r="G38" s="24">
        <v>15.611315346762002</v>
      </c>
    </row>
    <row r="39" spans="2:9" x14ac:dyDescent="0.25">
      <c r="B39" s="4" t="s">
        <v>38</v>
      </c>
      <c r="C39" s="26">
        <v>0</v>
      </c>
      <c r="D39" s="22">
        <v>3.2337156600000001</v>
      </c>
      <c r="E39" s="22">
        <v>9.5151527196270003</v>
      </c>
      <c r="F39" s="22">
        <v>18.531550149999998</v>
      </c>
      <c r="G39" s="24">
        <v>13.76380421</v>
      </c>
    </row>
    <row r="40" spans="2:9" x14ac:dyDescent="0.25">
      <c r="B40" s="4" t="s">
        <v>23</v>
      </c>
      <c r="C40" s="26">
        <v>0</v>
      </c>
      <c r="D40" s="22">
        <v>0</v>
      </c>
      <c r="E40" s="22">
        <v>6.9491131517590015</v>
      </c>
      <c r="F40" s="22">
        <v>9.4472589399650015</v>
      </c>
      <c r="G40" s="24">
        <v>12.809515005024002</v>
      </c>
    </row>
    <row r="41" spans="2:9" x14ac:dyDescent="0.25">
      <c r="B41" s="4" t="s">
        <v>43</v>
      </c>
      <c r="C41" s="26">
        <v>7.8913486000000015</v>
      </c>
      <c r="D41" s="22">
        <v>11.582892080000002</v>
      </c>
      <c r="E41" s="22">
        <v>12.982419274666999</v>
      </c>
      <c r="F41" s="22">
        <v>11.922639247352</v>
      </c>
      <c r="G41" s="24">
        <v>12.467916259780001</v>
      </c>
    </row>
    <row r="42" spans="2:9" x14ac:dyDescent="0.25">
      <c r="B42" s="4" t="s">
        <v>30</v>
      </c>
      <c r="C42" s="26">
        <v>6.5377255600000002</v>
      </c>
      <c r="D42" s="22">
        <v>18.831002957458001</v>
      </c>
      <c r="E42" s="22">
        <v>18.667807652434004</v>
      </c>
      <c r="F42" s="22">
        <v>13.515329033349001</v>
      </c>
      <c r="G42" s="24">
        <v>10.749431804889999</v>
      </c>
    </row>
    <row r="43" spans="2:9" x14ac:dyDescent="0.25">
      <c r="B43" s="4" t="s">
        <v>51</v>
      </c>
      <c r="C43" s="26">
        <v>5.5902657000000007</v>
      </c>
      <c r="D43" s="22">
        <v>7.2596347689030001</v>
      </c>
      <c r="E43" s="22">
        <v>0</v>
      </c>
      <c r="F43" s="22">
        <v>0</v>
      </c>
      <c r="G43" s="24">
        <v>0</v>
      </c>
    </row>
    <row r="44" spans="2:9" x14ac:dyDescent="0.25">
      <c r="B44" s="4" t="s">
        <v>31</v>
      </c>
      <c r="C44" s="26">
        <v>6.609531811486999</v>
      </c>
      <c r="D44" s="22">
        <v>0</v>
      </c>
      <c r="E44" s="22">
        <v>0</v>
      </c>
      <c r="F44" s="22">
        <v>0</v>
      </c>
      <c r="G44" s="24">
        <v>0</v>
      </c>
    </row>
    <row r="45" spans="2:9" x14ac:dyDescent="0.25">
      <c r="B45" s="4" t="s">
        <v>70</v>
      </c>
      <c r="C45" s="26">
        <v>102.10357735432794</v>
      </c>
      <c r="D45" s="22">
        <v>113.06190941564589</v>
      </c>
      <c r="E45" s="22">
        <v>148.64024742040004</v>
      </c>
      <c r="F45" s="22">
        <v>148.15381562813818</v>
      </c>
      <c r="G45" s="24">
        <v>163.63403366004692</v>
      </c>
    </row>
    <row r="46" spans="2:9" s="1" customFormat="1" x14ac:dyDescent="0.25">
      <c r="B46" s="17" t="s">
        <v>76</v>
      </c>
      <c r="C46" s="19">
        <f>+SUM(C47:C65)</f>
        <v>336.85391400000003</v>
      </c>
      <c r="D46" s="9">
        <f>+SUM(D47:D65)</f>
        <v>425.27960104268504</v>
      </c>
      <c r="E46" s="9">
        <v>528.26038692600002</v>
      </c>
      <c r="F46" s="9">
        <v>453.72346574280999</v>
      </c>
      <c r="G46" s="18">
        <v>472.48763876387909</v>
      </c>
      <c r="H46" s="14"/>
      <c r="I46" s="14"/>
    </row>
    <row r="47" spans="2:9" x14ac:dyDescent="0.25">
      <c r="B47" s="4" t="s">
        <v>16</v>
      </c>
      <c r="C47" s="26">
        <v>34.262521190000001</v>
      </c>
      <c r="D47" s="22">
        <v>35.889968230000008</v>
      </c>
      <c r="E47" s="22">
        <v>53.520735460000012</v>
      </c>
      <c r="F47" s="22">
        <v>52.460364049999988</v>
      </c>
      <c r="G47" s="24">
        <v>57.5099716</v>
      </c>
    </row>
    <row r="48" spans="2:9" x14ac:dyDescent="0.25">
      <c r="B48" s="4" t="s">
        <v>24</v>
      </c>
      <c r="C48" s="26">
        <v>31.657148099999997</v>
      </c>
      <c r="D48" s="22">
        <v>34.838715069999999</v>
      </c>
      <c r="E48" s="22">
        <v>37.139472610000006</v>
      </c>
      <c r="F48" s="22">
        <v>35.990654250000006</v>
      </c>
      <c r="G48" s="24">
        <v>35.38971801000001</v>
      </c>
    </row>
    <row r="49" spans="2:7" x14ac:dyDescent="0.25">
      <c r="B49" s="4" t="s">
        <v>17</v>
      </c>
      <c r="C49" s="26">
        <v>35.60406905</v>
      </c>
      <c r="D49" s="22">
        <v>57.114290799999999</v>
      </c>
      <c r="E49" s="22">
        <v>56.509447219999998</v>
      </c>
      <c r="F49" s="22">
        <v>41.924423689999998</v>
      </c>
      <c r="G49" s="24">
        <v>32.541986809999997</v>
      </c>
    </row>
    <row r="50" spans="2:7" x14ac:dyDescent="0.25">
      <c r="B50" s="4" t="s">
        <v>20</v>
      </c>
      <c r="C50" s="26">
        <v>25.730797220000003</v>
      </c>
      <c r="D50" s="22">
        <v>28.588760283885033</v>
      </c>
      <c r="E50" s="22">
        <v>33.489221409999999</v>
      </c>
      <c r="F50" s="22">
        <v>23.450221559999999</v>
      </c>
      <c r="G50" s="24">
        <v>23.7673858</v>
      </c>
    </row>
    <row r="51" spans="2:7" x14ac:dyDescent="0.25">
      <c r="B51" s="4" t="s">
        <v>22</v>
      </c>
      <c r="C51" s="26">
        <v>14.256655849999998</v>
      </c>
      <c r="D51" s="22">
        <v>16.140688350000001</v>
      </c>
      <c r="E51" s="22">
        <v>18.91076039</v>
      </c>
      <c r="F51" s="22">
        <v>21.983447550000005</v>
      </c>
      <c r="G51" s="24">
        <v>23.470430965378998</v>
      </c>
    </row>
    <row r="52" spans="2:7" x14ac:dyDescent="0.25">
      <c r="B52" s="4" t="s">
        <v>57</v>
      </c>
      <c r="C52" s="26">
        <v>0</v>
      </c>
      <c r="D52" s="22">
        <v>14.565166079999999</v>
      </c>
      <c r="E52" s="22">
        <v>21.472819780000002</v>
      </c>
      <c r="F52" s="22">
        <v>20.861249649999998</v>
      </c>
      <c r="G52" s="24">
        <v>20.340325219999997</v>
      </c>
    </row>
    <row r="53" spans="2:7" x14ac:dyDescent="0.25">
      <c r="B53" s="4" t="s">
        <v>49</v>
      </c>
      <c r="C53" s="26">
        <v>14.1602996</v>
      </c>
      <c r="D53" s="22">
        <v>12.792418019999998</v>
      </c>
      <c r="E53" s="22">
        <v>12.936152869999999</v>
      </c>
      <c r="F53" s="22">
        <v>15.226158529999998</v>
      </c>
      <c r="G53" s="24">
        <v>20.201112219999999</v>
      </c>
    </row>
    <row r="54" spans="2:7" x14ac:dyDescent="0.25">
      <c r="B54" s="4" t="s">
        <v>26</v>
      </c>
      <c r="C54" s="26">
        <v>5.7251066999999995</v>
      </c>
      <c r="D54" s="22">
        <v>14.146117680000003</v>
      </c>
      <c r="E54" s="22">
        <v>29.725888810000001</v>
      </c>
      <c r="F54" s="22">
        <v>13.022635739999998</v>
      </c>
      <c r="G54" s="24">
        <v>18.926582449999998</v>
      </c>
    </row>
    <row r="55" spans="2:7" x14ac:dyDescent="0.25">
      <c r="B55" s="4" t="s">
        <v>21</v>
      </c>
      <c r="C55" s="26">
        <v>9.3713624899999992</v>
      </c>
      <c r="D55" s="22">
        <v>15.87726342</v>
      </c>
      <c r="E55" s="22">
        <v>21.946807269999997</v>
      </c>
      <c r="F55" s="22">
        <v>17.199366299999998</v>
      </c>
      <c r="G55" s="24">
        <v>18.357150059999999</v>
      </c>
    </row>
    <row r="56" spans="2:7" x14ac:dyDescent="0.25">
      <c r="B56" s="4" t="s">
        <v>5</v>
      </c>
      <c r="C56" s="26">
        <v>10.937676769999999</v>
      </c>
      <c r="D56" s="22">
        <v>15.631523350000002</v>
      </c>
      <c r="E56" s="22">
        <v>18.992576549999999</v>
      </c>
      <c r="F56" s="22">
        <v>13.749526810000001</v>
      </c>
      <c r="G56" s="24">
        <v>15.85926396</v>
      </c>
    </row>
    <row r="57" spans="2:7" x14ac:dyDescent="0.25">
      <c r="B57" s="4" t="s">
        <v>39</v>
      </c>
      <c r="C57" s="26">
        <v>0</v>
      </c>
      <c r="D57" s="22">
        <v>3.4896602099999998</v>
      </c>
      <c r="E57" s="22">
        <v>7.6406944699999997</v>
      </c>
      <c r="F57" s="22">
        <v>8.3702779800000009</v>
      </c>
      <c r="G57" s="24">
        <v>15.69642958</v>
      </c>
    </row>
    <row r="58" spans="2:7" x14ac:dyDescent="0.25">
      <c r="B58" s="4" t="s">
        <v>23</v>
      </c>
      <c r="C58" s="26">
        <v>6.0800825900000008</v>
      </c>
      <c r="D58" s="22">
        <v>7.8427679700000006</v>
      </c>
      <c r="E58" s="22">
        <v>10.00926102</v>
      </c>
      <c r="F58" s="22">
        <v>10.511396909999998</v>
      </c>
      <c r="G58" s="24">
        <v>12.9078933</v>
      </c>
    </row>
    <row r="59" spans="2:7" x14ac:dyDescent="0.25">
      <c r="B59" s="4" t="s">
        <v>32</v>
      </c>
      <c r="C59" s="26">
        <v>6.6882352000000012</v>
      </c>
      <c r="D59" s="22">
        <v>14.236484869999996</v>
      </c>
      <c r="E59" s="22">
        <v>15.53776304</v>
      </c>
      <c r="F59" s="22">
        <v>14.257386709999999</v>
      </c>
      <c r="G59" s="24">
        <v>12.128700310000001</v>
      </c>
    </row>
    <row r="60" spans="2:7" x14ac:dyDescent="0.25">
      <c r="B60" s="4" t="s">
        <v>43</v>
      </c>
      <c r="C60" s="26">
        <v>0</v>
      </c>
      <c r="D60" s="22">
        <v>0</v>
      </c>
      <c r="E60" s="22">
        <v>6.6888468000000003</v>
      </c>
      <c r="F60" s="22">
        <v>7.8074370200000009</v>
      </c>
      <c r="G60" s="24">
        <v>8.5638763199999985</v>
      </c>
    </row>
    <row r="61" spans="2:7" x14ac:dyDescent="0.25">
      <c r="B61" s="4" t="s">
        <v>54</v>
      </c>
      <c r="C61" s="26">
        <v>0</v>
      </c>
      <c r="D61" s="22">
        <v>6.785265879999999</v>
      </c>
      <c r="E61" s="22">
        <v>0</v>
      </c>
      <c r="F61" s="22">
        <v>0</v>
      </c>
      <c r="G61" s="24">
        <v>0</v>
      </c>
    </row>
    <row r="62" spans="2:7" x14ac:dyDescent="0.25">
      <c r="B62" s="4" t="s">
        <v>29</v>
      </c>
      <c r="C62" s="25">
        <v>4.30782547</v>
      </c>
      <c r="D62" s="22">
        <v>0</v>
      </c>
      <c r="E62" s="22">
        <v>0</v>
      </c>
      <c r="F62" s="22">
        <v>0</v>
      </c>
      <c r="G62" s="24">
        <v>0</v>
      </c>
    </row>
    <row r="63" spans="2:7" x14ac:dyDescent="0.25">
      <c r="B63" s="4" t="s">
        <v>38</v>
      </c>
      <c r="C63" s="26">
        <v>10.030850880000003</v>
      </c>
      <c r="D63" s="22">
        <v>0</v>
      </c>
      <c r="E63" s="22">
        <v>0</v>
      </c>
      <c r="F63" s="22">
        <v>0</v>
      </c>
      <c r="G63" s="24">
        <v>0</v>
      </c>
    </row>
    <row r="64" spans="2:7" x14ac:dyDescent="0.25">
      <c r="B64" s="4" t="s">
        <v>52</v>
      </c>
      <c r="C64" s="26">
        <v>7.8458446899999998</v>
      </c>
      <c r="D64" s="22">
        <v>0</v>
      </c>
      <c r="E64" s="22">
        <v>0</v>
      </c>
      <c r="F64" s="22">
        <v>0</v>
      </c>
      <c r="G64" s="24">
        <v>0</v>
      </c>
    </row>
    <row r="65" spans="2:7" x14ac:dyDescent="0.25">
      <c r="B65" s="4" t="s">
        <v>70</v>
      </c>
      <c r="C65" s="26">
        <v>120.19543820000004</v>
      </c>
      <c r="D65" s="22">
        <v>147.34051082880006</v>
      </c>
      <c r="E65" s="22">
        <v>183.73993922600002</v>
      </c>
      <c r="F65" s="22">
        <v>156.90891899281002</v>
      </c>
      <c r="G65" s="24">
        <v>156.82681215850002</v>
      </c>
    </row>
    <row r="66" spans="2:7" x14ac:dyDescent="0.25">
      <c r="B66" s="17" t="s">
        <v>78</v>
      </c>
      <c r="C66" s="19">
        <f>+SUM(C67:C84)</f>
        <v>226.58328952000002</v>
      </c>
      <c r="D66" s="9">
        <f>SUM(D67:D84)</f>
        <v>268.67769475021055</v>
      </c>
      <c r="E66" s="9">
        <v>339.27671669</v>
      </c>
      <c r="F66" s="9">
        <v>336.81172486000003</v>
      </c>
      <c r="G66" s="18">
        <v>326.78043073000003</v>
      </c>
    </row>
    <row r="67" spans="2:7" x14ac:dyDescent="0.25">
      <c r="B67" s="4" t="s">
        <v>17</v>
      </c>
      <c r="C67" s="26">
        <v>20.454015060000003</v>
      </c>
      <c r="D67" s="22">
        <v>38.658954629999997</v>
      </c>
      <c r="E67" s="22">
        <v>39.892847379999999</v>
      </c>
      <c r="F67" s="22">
        <v>46.325666140000003</v>
      </c>
      <c r="G67" s="24">
        <v>35.872158130000003</v>
      </c>
    </row>
    <row r="68" spans="2:7" x14ac:dyDescent="0.25">
      <c r="B68" s="4" t="s">
        <v>5</v>
      </c>
      <c r="C68" s="26">
        <v>36.074890019999998</v>
      </c>
      <c r="D68" s="22">
        <v>43.135120220000005</v>
      </c>
      <c r="E68" s="22">
        <v>49.935623730000003</v>
      </c>
      <c r="F68" s="22">
        <v>44.361798780000001</v>
      </c>
      <c r="G68" s="24">
        <v>29.964822519999998</v>
      </c>
    </row>
    <row r="69" spans="2:7" x14ac:dyDescent="0.25">
      <c r="B69" s="4" t="s">
        <v>21</v>
      </c>
      <c r="C69" s="26">
        <v>11.29488639</v>
      </c>
      <c r="D69" s="22">
        <v>12.851497810000001</v>
      </c>
      <c r="E69" s="22">
        <v>18.81878115</v>
      </c>
      <c r="F69" s="22">
        <v>22.024392380000002</v>
      </c>
      <c r="G69" s="24">
        <v>27.084850299999999</v>
      </c>
    </row>
    <row r="70" spans="2:7" x14ac:dyDescent="0.25">
      <c r="B70" s="4" t="s">
        <v>22</v>
      </c>
      <c r="C70" s="26">
        <v>13.53002296</v>
      </c>
      <c r="D70" s="22">
        <v>17.805162200000002</v>
      </c>
      <c r="E70" s="22">
        <v>22.840931920000003</v>
      </c>
      <c r="F70" s="22">
        <v>25.428136820000002</v>
      </c>
      <c r="G70" s="24">
        <v>27.078055659999997</v>
      </c>
    </row>
    <row r="71" spans="2:7" x14ac:dyDescent="0.25">
      <c r="B71" s="4" t="s">
        <v>16</v>
      </c>
      <c r="C71" s="26">
        <v>12.96672446</v>
      </c>
      <c r="D71" s="22">
        <v>15.025455729999999</v>
      </c>
      <c r="E71" s="22">
        <v>28.002461590000003</v>
      </c>
      <c r="F71" s="22">
        <v>17.048019579999998</v>
      </c>
      <c r="G71" s="24">
        <v>21.662831219999998</v>
      </c>
    </row>
    <row r="72" spans="2:7" x14ac:dyDescent="0.25">
      <c r="B72" s="4" t="s">
        <v>24</v>
      </c>
      <c r="C72" s="26">
        <v>19.731296889999999</v>
      </c>
      <c r="D72" s="22">
        <v>13.9888102</v>
      </c>
      <c r="E72" s="22">
        <v>16.808876359999999</v>
      </c>
      <c r="F72" s="22">
        <v>19.767001860000001</v>
      </c>
      <c r="G72" s="24">
        <v>20.845368410000003</v>
      </c>
    </row>
    <row r="73" spans="2:7" x14ac:dyDescent="0.25">
      <c r="B73" s="4" t="s">
        <v>27</v>
      </c>
      <c r="C73" s="26">
        <v>5.9980360399999997</v>
      </c>
      <c r="D73" s="22">
        <v>9.1737031299999998</v>
      </c>
      <c r="E73" s="22">
        <v>12.990895309999999</v>
      </c>
      <c r="F73" s="22">
        <v>17.473186370000001</v>
      </c>
      <c r="G73" s="24">
        <v>18.089887229999999</v>
      </c>
    </row>
    <row r="74" spans="2:7" x14ac:dyDescent="0.25">
      <c r="B74" s="4" t="s">
        <v>57</v>
      </c>
      <c r="C74" s="26">
        <v>0</v>
      </c>
      <c r="D74" s="22">
        <v>8.6310210299999994</v>
      </c>
      <c r="E74" s="22">
        <v>12.85894654</v>
      </c>
      <c r="F74" s="22">
        <v>13.506668659999999</v>
      </c>
      <c r="G74" s="24">
        <v>14.320226440000001</v>
      </c>
    </row>
    <row r="75" spans="2:7" x14ac:dyDescent="0.25">
      <c r="B75" s="4" t="s">
        <v>39</v>
      </c>
      <c r="C75" s="26">
        <v>6.7491226899999992</v>
      </c>
      <c r="D75" s="22">
        <v>7.1954994699999988</v>
      </c>
      <c r="E75" s="22">
        <v>10.2088053</v>
      </c>
      <c r="F75" s="22">
        <v>10.704977449999999</v>
      </c>
      <c r="G75" s="24">
        <v>12.801049359999999</v>
      </c>
    </row>
    <row r="76" spans="2:7" x14ac:dyDescent="0.25">
      <c r="B76" s="4" t="s">
        <v>35</v>
      </c>
      <c r="C76" s="26">
        <v>8.4740753400000006</v>
      </c>
      <c r="D76" s="22">
        <v>9.4608576600000003</v>
      </c>
      <c r="E76" s="22">
        <v>7.9188342799999996</v>
      </c>
      <c r="F76" s="22">
        <v>12.100015429999997</v>
      </c>
      <c r="G76" s="24">
        <v>10.787260810000001</v>
      </c>
    </row>
    <row r="77" spans="2:7" x14ac:dyDescent="0.25">
      <c r="B77" s="4" t="s">
        <v>23</v>
      </c>
      <c r="C77" s="26">
        <v>0</v>
      </c>
      <c r="D77" s="22">
        <v>4.6683976300000003</v>
      </c>
      <c r="E77" s="22">
        <v>5.1840304299999991</v>
      </c>
      <c r="F77" s="22">
        <v>8.9726532399999996</v>
      </c>
      <c r="G77" s="24">
        <v>9.239545510000001</v>
      </c>
    </row>
    <row r="78" spans="2:7" x14ac:dyDescent="0.25">
      <c r="B78" s="4" t="s">
        <v>37</v>
      </c>
      <c r="C78" s="26">
        <v>0</v>
      </c>
      <c r="D78" s="22">
        <v>3.9319659199999997</v>
      </c>
      <c r="E78" s="22">
        <v>3.9829182100000002</v>
      </c>
      <c r="F78" s="22">
        <v>5.9726250900000002</v>
      </c>
      <c r="G78" s="24">
        <v>6.757164959999999</v>
      </c>
    </row>
    <row r="79" spans="2:7" x14ac:dyDescent="0.25">
      <c r="B79" s="4" t="s">
        <v>28</v>
      </c>
      <c r="C79" s="26">
        <v>5.0644524200000003</v>
      </c>
      <c r="D79" s="22">
        <v>0</v>
      </c>
      <c r="E79" s="22">
        <v>8.3081840200000006</v>
      </c>
      <c r="F79" s="22">
        <v>5.5882139800000017</v>
      </c>
      <c r="G79" s="24">
        <v>6.6150309600000003</v>
      </c>
    </row>
    <row r="80" spans="2:7" x14ac:dyDescent="0.25">
      <c r="B80" s="4" t="s">
        <v>31</v>
      </c>
      <c r="C80" s="26">
        <v>4.7957919999999996</v>
      </c>
      <c r="D80" s="22">
        <v>7.5340099099999982</v>
      </c>
      <c r="E80" s="22">
        <v>7.3896128100000009</v>
      </c>
      <c r="F80" s="22">
        <v>6.7882563300000012</v>
      </c>
      <c r="G80" s="24">
        <v>6.2500208000000006</v>
      </c>
    </row>
    <row r="81" spans="2:7" x14ac:dyDescent="0.25">
      <c r="B81" s="4" t="s">
        <v>4</v>
      </c>
      <c r="C81" s="26">
        <v>22.910982009999998</v>
      </c>
      <c r="D81" s="22">
        <v>5.3552058899999997</v>
      </c>
      <c r="E81" s="22">
        <v>0</v>
      </c>
      <c r="F81" s="22">
        <v>0</v>
      </c>
      <c r="G81" s="24">
        <v>0</v>
      </c>
    </row>
    <row r="82" spans="2:7" x14ac:dyDescent="0.25">
      <c r="B82" s="4" t="s">
        <v>48</v>
      </c>
      <c r="C82" s="26">
        <v>0.70711745999999986</v>
      </c>
      <c r="D82" s="22">
        <v>0</v>
      </c>
      <c r="E82" s="22">
        <v>0</v>
      </c>
      <c r="F82" s="22">
        <v>0</v>
      </c>
      <c r="G82" s="24">
        <v>0</v>
      </c>
    </row>
    <row r="83" spans="2:7" x14ac:dyDescent="0.25">
      <c r="B83" s="4" t="s">
        <v>40</v>
      </c>
      <c r="C83" s="26">
        <v>1.0453007000000001</v>
      </c>
      <c r="D83" s="22">
        <v>0</v>
      </c>
      <c r="E83" s="22">
        <v>0</v>
      </c>
      <c r="F83" s="22">
        <v>0</v>
      </c>
      <c r="G83" s="24">
        <v>0</v>
      </c>
    </row>
    <row r="84" spans="2:7" x14ac:dyDescent="0.25">
      <c r="B84" s="4" t="s">
        <v>70</v>
      </c>
      <c r="C84" s="26">
        <v>56.786575079999999</v>
      </c>
      <c r="D84" s="22">
        <v>71.26203332021052</v>
      </c>
      <c r="E84" s="22">
        <v>94.134967660000015</v>
      </c>
      <c r="F84" s="22">
        <v>80.75011275</v>
      </c>
      <c r="G84" s="24">
        <v>79.412158420000054</v>
      </c>
    </row>
    <row r="85" spans="2:7" x14ac:dyDescent="0.25">
      <c r="B85" s="17" t="s">
        <v>79</v>
      </c>
      <c r="C85" s="19">
        <f>+SUM(C86:C106)</f>
        <v>280.80972391039995</v>
      </c>
      <c r="D85" s="9">
        <f>+SUM(D86:D106)</f>
        <v>339.78970306304439</v>
      </c>
      <c r="E85" s="9">
        <v>379.19778896365011</v>
      </c>
      <c r="F85" s="9">
        <v>317.80396599405003</v>
      </c>
      <c r="G85" s="18">
        <v>263.64594781000005</v>
      </c>
    </row>
    <row r="86" spans="2:7" x14ac:dyDescent="0.25">
      <c r="B86" s="4" t="s">
        <v>15</v>
      </c>
      <c r="C86" s="26">
        <v>242.64226243819996</v>
      </c>
      <c r="D86" s="22">
        <v>300.40883253294993</v>
      </c>
      <c r="E86" s="22">
        <v>332.11483046365009</v>
      </c>
      <c r="F86" s="22">
        <v>289.80719908405001</v>
      </c>
      <c r="G86" s="24">
        <v>237.81697544999997</v>
      </c>
    </row>
    <row r="87" spans="2:7" x14ac:dyDescent="0.25">
      <c r="B87" s="4" t="s">
        <v>4</v>
      </c>
      <c r="C87" s="26">
        <v>2.99236988</v>
      </c>
      <c r="D87" s="22">
        <v>5.85147263</v>
      </c>
      <c r="E87" s="22">
        <v>11.671682480000001</v>
      </c>
      <c r="F87" s="22">
        <v>11.62396775</v>
      </c>
      <c r="G87" s="24">
        <v>11.74157016</v>
      </c>
    </row>
    <row r="88" spans="2:7" x14ac:dyDescent="0.25">
      <c r="B88" s="4" t="s">
        <v>18</v>
      </c>
      <c r="C88" s="26">
        <v>23.2143604</v>
      </c>
      <c r="D88" s="22">
        <v>18.835394249999997</v>
      </c>
      <c r="E88" s="22">
        <v>14.884964600000004</v>
      </c>
      <c r="F88" s="22">
        <v>8.0292820000000003</v>
      </c>
      <c r="G88" s="24">
        <v>9.4427604999999986</v>
      </c>
    </row>
    <row r="89" spans="2:7" x14ac:dyDescent="0.25">
      <c r="B89" s="4" t="s">
        <v>83</v>
      </c>
      <c r="C89" s="26">
        <v>0</v>
      </c>
      <c r="D89" s="22">
        <v>0.59741804999999992</v>
      </c>
      <c r="E89" s="22">
        <v>7.2694179999999997E-2</v>
      </c>
      <c r="F89" s="22">
        <v>0.12723862</v>
      </c>
      <c r="G89" s="24">
        <v>1.4786171400000001</v>
      </c>
    </row>
    <row r="90" spans="2:7" x14ac:dyDescent="0.25">
      <c r="B90" s="4" t="s">
        <v>58</v>
      </c>
      <c r="C90" s="26">
        <v>0.5384500000000001</v>
      </c>
      <c r="D90" s="22">
        <v>0.47862726</v>
      </c>
      <c r="E90" s="22">
        <v>0.34275</v>
      </c>
      <c r="F90" s="22">
        <v>1.325887</v>
      </c>
      <c r="G90" s="24">
        <v>0.86927500000000002</v>
      </c>
    </row>
    <row r="91" spans="2:7" x14ac:dyDescent="0.25">
      <c r="B91" s="4" t="s">
        <v>23</v>
      </c>
      <c r="C91" s="26">
        <v>0.24687659999999997</v>
      </c>
      <c r="D91" s="22">
        <v>0.17379810000000001</v>
      </c>
      <c r="E91" s="22">
        <v>0.36285479999999998</v>
      </c>
      <c r="F91" s="22">
        <v>0.1448286</v>
      </c>
      <c r="G91" s="24">
        <v>0.44424827</v>
      </c>
    </row>
    <row r="92" spans="2:7" x14ac:dyDescent="0.25">
      <c r="B92" s="4" t="s">
        <v>53</v>
      </c>
      <c r="C92" s="26">
        <v>0</v>
      </c>
      <c r="D92" s="22">
        <v>0</v>
      </c>
      <c r="E92" s="22">
        <v>3.90413E-3</v>
      </c>
      <c r="F92" s="22">
        <v>7.1105700000000001E-3</v>
      </c>
      <c r="G92" s="24">
        <v>0.41960466000000002</v>
      </c>
    </row>
    <row r="93" spans="2:7" x14ac:dyDescent="0.25">
      <c r="B93" s="4" t="s">
        <v>8</v>
      </c>
      <c r="C93" s="26">
        <v>0.50160000000000005</v>
      </c>
      <c r="D93" s="22">
        <v>0.515625</v>
      </c>
      <c r="E93" s="22">
        <v>0.30651000000000006</v>
      </c>
      <c r="F93" s="22">
        <v>0.45430500000000007</v>
      </c>
      <c r="G93" s="24">
        <v>0.39180967999999999</v>
      </c>
    </row>
    <row r="94" spans="2:7" x14ac:dyDescent="0.25">
      <c r="B94" s="4" t="s">
        <v>9</v>
      </c>
      <c r="C94" s="26">
        <v>0.19059999999999999</v>
      </c>
      <c r="D94" s="22">
        <v>0.12109999999999999</v>
      </c>
      <c r="E94" s="22">
        <v>0.47739999999999999</v>
      </c>
      <c r="F94" s="22">
        <v>2.8000000000000001E-2</v>
      </c>
      <c r="G94" s="24">
        <v>0.20880000000000001</v>
      </c>
    </row>
    <row r="95" spans="2:7" x14ac:dyDescent="0.25">
      <c r="B95" s="4" t="s">
        <v>12</v>
      </c>
      <c r="C95" s="26">
        <v>5.0599999999999999E-2</v>
      </c>
      <c r="D95" s="22">
        <v>0.15456</v>
      </c>
      <c r="E95" s="22">
        <v>0.10994000000000001</v>
      </c>
      <c r="F95" s="22">
        <v>8.0500000000000002E-2</v>
      </c>
      <c r="G95" s="24">
        <v>0.15334</v>
      </c>
    </row>
    <row r="96" spans="2:7" x14ac:dyDescent="0.25">
      <c r="B96" s="4" t="s">
        <v>35</v>
      </c>
      <c r="C96" s="26">
        <v>0</v>
      </c>
      <c r="D96" s="22">
        <v>0</v>
      </c>
      <c r="E96" s="22">
        <v>0</v>
      </c>
      <c r="F96" s="22">
        <v>0</v>
      </c>
      <c r="G96" s="24">
        <v>0.11842777000000002</v>
      </c>
    </row>
    <row r="97" spans="2:7" x14ac:dyDescent="0.25">
      <c r="B97" s="4" t="s">
        <v>32</v>
      </c>
      <c r="C97" s="26">
        <v>0.16720272999999999</v>
      </c>
      <c r="D97" s="22">
        <v>0.45039830999999997</v>
      </c>
      <c r="E97" s="22">
        <v>0.42325620999999997</v>
      </c>
      <c r="F97" s="22">
        <v>0.27829772000000003</v>
      </c>
      <c r="G97" s="24">
        <v>0.11327362999999999</v>
      </c>
    </row>
    <row r="98" spans="2:7" x14ac:dyDescent="0.25">
      <c r="B98" s="4" t="s">
        <v>64</v>
      </c>
      <c r="C98" s="26">
        <v>0</v>
      </c>
      <c r="D98" s="22">
        <v>0</v>
      </c>
      <c r="E98" s="22">
        <v>0</v>
      </c>
      <c r="F98" s="22">
        <v>0</v>
      </c>
      <c r="G98" s="24">
        <v>9.2187789999999992E-2</v>
      </c>
    </row>
    <row r="99" spans="2:7" x14ac:dyDescent="0.25">
      <c r="B99" s="4" t="s">
        <v>6</v>
      </c>
      <c r="C99" s="26">
        <v>0</v>
      </c>
      <c r="D99" s="22">
        <v>0</v>
      </c>
      <c r="E99" s="22">
        <v>3.356E-3</v>
      </c>
      <c r="F99" s="22">
        <v>1.056E-2</v>
      </c>
      <c r="G99" s="24">
        <v>8.9391999999999985E-2</v>
      </c>
    </row>
    <row r="100" spans="2:7" x14ac:dyDescent="0.25">
      <c r="B100" s="4" t="s">
        <v>20</v>
      </c>
      <c r="C100" s="26">
        <v>0.44474289</v>
      </c>
      <c r="D100" s="22">
        <v>0.62869767009449318</v>
      </c>
      <c r="E100" s="22">
        <v>0</v>
      </c>
      <c r="F100" s="22">
        <v>0</v>
      </c>
      <c r="G100" s="24">
        <v>0</v>
      </c>
    </row>
    <row r="101" spans="2:7" x14ac:dyDescent="0.25">
      <c r="B101" s="4" t="s">
        <v>7</v>
      </c>
      <c r="C101" s="26">
        <v>0</v>
      </c>
      <c r="D101" s="22">
        <v>1.422706E-2</v>
      </c>
      <c r="E101" s="22">
        <v>0</v>
      </c>
      <c r="F101" s="22">
        <v>0</v>
      </c>
      <c r="G101" s="24">
        <v>0</v>
      </c>
    </row>
    <row r="102" spans="2:7" x14ac:dyDescent="0.25">
      <c r="B102" s="4" t="s">
        <v>39</v>
      </c>
      <c r="C102" s="26">
        <v>0</v>
      </c>
      <c r="D102" s="22">
        <v>0</v>
      </c>
      <c r="E102" s="22">
        <v>0</v>
      </c>
      <c r="F102" s="22">
        <v>0</v>
      </c>
      <c r="G102" s="24">
        <v>0</v>
      </c>
    </row>
    <row r="103" spans="2:7" x14ac:dyDescent="0.25">
      <c r="B103" s="4" t="s">
        <v>16</v>
      </c>
      <c r="C103" s="26">
        <v>8.49856357</v>
      </c>
      <c r="D103" s="22">
        <v>10.232984779999999</v>
      </c>
      <c r="E103" s="22">
        <v>0</v>
      </c>
      <c r="F103" s="22">
        <v>0</v>
      </c>
      <c r="G103" s="24">
        <v>0</v>
      </c>
    </row>
    <row r="104" spans="2:7" x14ac:dyDescent="0.25">
      <c r="B104" s="4" t="s">
        <v>61</v>
      </c>
      <c r="C104" s="26">
        <v>0</v>
      </c>
      <c r="D104" s="22">
        <v>0</v>
      </c>
      <c r="E104" s="22">
        <v>0</v>
      </c>
      <c r="F104" s="22">
        <v>0</v>
      </c>
      <c r="G104" s="24">
        <v>0</v>
      </c>
    </row>
    <row r="105" spans="2:7" x14ac:dyDescent="0.25">
      <c r="B105" s="4" t="s">
        <v>50</v>
      </c>
      <c r="C105" s="26">
        <v>0.14267579</v>
      </c>
      <c r="D105" s="22">
        <v>0</v>
      </c>
      <c r="E105" s="22">
        <v>0</v>
      </c>
      <c r="F105" s="22">
        <v>0</v>
      </c>
      <c r="G105" s="24">
        <v>0</v>
      </c>
    </row>
    <row r="106" spans="2:7" x14ac:dyDescent="0.25">
      <c r="B106" s="4" t="s">
        <v>70</v>
      </c>
      <c r="C106" s="26">
        <v>1.17941961220001</v>
      </c>
      <c r="D106" s="22">
        <v>1.3265674200000053</v>
      </c>
      <c r="E106" s="22">
        <v>18.423646100000013</v>
      </c>
      <c r="F106" s="22">
        <v>5.8867896500000185</v>
      </c>
      <c r="G106" s="24">
        <v>0.26566576000001252</v>
      </c>
    </row>
    <row r="107" spans="2:7" x14ac:dyDescent="0.25">
      <c r="B107" s="17" t="s">
        <v>74</v>
      </c>
      <c r="C107" s="19">
        <f>+SUM(C108:C129)</f>
        <v>80.576615875000016</v>
      </c>
      <c r="D107" s="9">
        <f>+SUM(D108:D129)</f>
        <v>160.29007980516832</v>
      </c>
      <c r="E107" s="9">
        <v>203.37320625550001</v>
      </c>
      <c r="F107" s="9">
        <v>253.21068033500001</v>
      </c>
      <c r="G107" s="18">
        <v>281.96173308392702</v>
      </c>
    </row>
    <row r="108" spans="2:7" x14ac:dyDescent="0.25">
      <c r="B108" s="4" t="s">
        <v>16</v>
      </c>
      <c r="C108" s="26">
        <v>27.715021409999999</v>
      </c>
      <c r="D108" s="22">
        <v>45.154335129999993</v>
      </c>
      <c r="E108" s="22">
        <v>103.08040536999999</v>
      </c>
      <c r="F108" s="22">
        <v>98.671918140000002</v>
      </c>
      <c r="G108" s="24">
        <v>118.17144913999999</v>
      </c>
    </row>
    <row r="109" spans="2:7" x14ac:dyDescent="0.25">
      <c r="B109" s="4" t="s">
        <v>18</v>
      </c>
      <c r="C109" s="25">
        <v>10.83002806</v>
      </c>
      <c r="D109" s="22">
        <v>53.478214080000008</v>
      </c>
      <c r="E109" s="22">
        <v>28.638250580000005</v>
      </c>
      <c r="F109" s="22">
        <v>65.549932250000012</v>
      </c>
      <c r="G109" s="24">
        <v>51.615110070000007</v>
      </c>
    </row>
    <row r="110" spans="2:7" x14ac:dyDescent="0.25">
      <c r="B110" s="4" t="s">
        <v>20</v>
      </c>
      <c r="C110" s="25">
        <v>12.848835210000001</v>
      </c>
      <c r="D110" s="22">
        <v>10.470996709468315</v>
      </c>
      <c r="E110" s="22">
        <v>9.8099228799999985</v>
      </c>
      <c r="F110" s="22">
        <v>14.904776930000001</v>
      </c>
      <c r="G110" s="24">
        <v>42.293028139999997</v>
      </c>
    </row>
    <row r="111" spans="2:7" x14ac:dyDescent="0.25">
      <c r="B111" s="4" t="s">
        <v>83</v>
      </c>
      <c r="C111" s="25">
        <v>1.3628520499999999</v>
      </c>
      <c r="D111" s="22">
        <v>2.4949870400000003</v>
      </c>
      <c r="E111" s="22">
        <v>5.746895359999999</v>
      </c>
      <c r="F111" s="22">
        <v>9.0452874699999999</v>
      </c>
      <c r="G111" s="24">
        <v>16.710046260000002</v>
      </c>
    </row>
    <row r="112" spans="2:7" x14ac:dyDescent="0.25">
      <c r="B112" s="4" t="s">
        <v>3</v>
      </c>
      <c r="C112" s="25">
        <v>0</v>
      </c>
      <c r="D112" s="22">
        <v>0</v>
      </c>
      <c r="E112" s="22">
        <v>0</v>
      </c>
      <c r="F112" s="22">
        <v>18.240829569999999</v>
      </c>
      <c r="G112" s="24">
        <v>13.211379799999996</v>
      </c>
    </row>
    <row r="113" spans="2:7" x14ac:dyDescent="0.25">
      <c r="B113" s="4" t="s">
        <v>15</v>
      </c>
      <c r="C113" s="25">
        <v>6.3372752340000007</v>
      </c>
      <c r="D113" s="22">
        <v>8.5867515657000002</v>
      </c>
      <c r="E113" s="22">
        <v>10.389497825499999</v>
      </c>
      <c r="F113" s="22">
        <v>16.061699605000001</v>
      </c>
      <c r="G113" s="24">
        <v>11.521735829999999</v>
      </c>
    </row>
    <row r="114" spans="2:7" x14ac:dyDescent="0.25">
      <c r="B114" s="4" t="s">
        <v>26</v>
      </c>
      <c r="C114" s="25">
        <v>2.5677570300000001</v>
      </c>
      <c r="D114" s="22">
        <v>4.4351185600000003</v>
      </c>
      <c r="E114" s="22">
        <v>2.8314902299999991</v>
      </c>
      <c r="F114" s="22">
        <v>3.1797062599999997</v>
      </c>
      <c r="G114" s="24">
        <v>5.2491180600000007</v>
      </c>
    </row>
    <row r="115" spans="2:7" x14ac:dyDescent="0.25">
      <c r="B115" s="4" t="s">
        <v>21</v>
      </c>
      <c r="C115" s="25">
        <v>0</v>
      </c>
      <c r="D115" s="22">
        <v>0</v>
      </c>
      <c r="E115" s="22">
        <v>1.12558274</v>
      </c>
      <c r="F115" s="22">
        <v>1.1254266900000001</v>
      </c>
      <c r="G115" s="24">
        <v>3.4441311299999997</v>
      </c>
    </row>
    <row r="116" spans="2:7" x14ac:dyDescent="0.25">
      <c r="B116" s="4" t="s">
        <v>28</v>
      </c>
      <c r="C116" s="25">
        <v>0.33556350999999995</v>
      </c>
      <c r="D116" s="22">
        <v>0.15964160999999999</v>
      </c>
      <c r="E116" s="22">
        <v>2.1874198599999999</v>
      </c>
      <c r="F116" s="22">
        <v>2.7823271800000007</v>
      </c>
      <c r="G116" s="24">
        <v>2.5215594799999996</v>
      </c>
    </row>
    <row r="117" spans="2:7" x14ac:dyDescent="0.25">
      <c r="B117" s="4" t="s">
        <v>56</v>
      </c>
      <c r="C117" s="25">
        <v>0.95674334999999999</v>
      </c>
      <c r="D117" s="22">
        <v>3.3366709500000002</v>
      </c>
      <c r="E117" s="22">
        <v>3.4834103599999997</v>
      </c>
      <c r="F117" s="22">
        <v>3.1841858699999999</v>
      </c>
      <c r="G117" s="24">
        <v>2.30148807</v>
      </c>
    </row>
    <row r="118" spans="2:7" x14ac:dyDescent="0.25">
      <c r="B118" s="4" t="s">
        <v>66</v>
      </c>
      <c r="C118" s="25">
        <v>0</v>
      </c>
      <c r="D118" s="22">
        <v>1.9033619999999998E-2</v>
      </c>
      <c r="E118" s="22">
        <v>0.20353824999999998</v>
      </c>
      <c r="F118" s="22">
        <v>4.5734558999999999</v>
      </c>
      <c r="G118" s="24">
        <v>2.1274130099999997</v>
      </c>
    </row>
    <row r="119" spans="2:7" x14ac:dyDescent="0.25">
      <c r="B119" s="4" t="s">
        <v>47</v>
      </c>
      <c r="C119" s="25">
        <v>1.1537906200000001</v>
      </c>
      <c r="D119" s="22">
        <v>2.9011674599999999</v>
      </c>
      <c r="E119" s="22">
        <v>3.8406918799999996</v>
      </c>
      <c r="F119" s="22">
        <v>3.4185784800000003</v>
      </c>
      <c r="G119" s="24">
        <v>1.89786564</v>
      </c>
    </row>
    <row r="120" spans="2:7" x14ac:dyDescent="0.25">
      <c r="B120" s="4" t="s">
        <v>53</v>
      </c>
      <c r="C120" s="25">
        <v>0</v>
      </c>
      <c r="D120" s="22">
        <v>0</v>
      </c>
      <c r="E120" s="22">
        <v>0.80330783000000006</v>
      </c>
      <c r="F120" s="22">
        <v>0.45991545999999994</v>
      </c>
      <c r="G120" s="24">
        <v>1.8004225200000001</v>
      </c>
    </row>
    <row r="121" spans="2:7" x14ac:dyDescent="0.25">
      <c r="B121" s="4" t="s">
        <v>55</v>
      </c>
      <c r="C121" s="25">
        <v>0</v>
      </c>
      <c r="D121" s="22">
        <v>0</v>
      </c>
      <c r="E121" s="22">
        <v>1.0312420500000001</v>
      </c>
      <c r="F121" s="22">
        <v>0.83650532999999994</v>
      </c>
      <c r="G121" s="24">
        <v>1.4395921700000001</v>
      </c>
    </row>
    <row r="122" spans="2:7" x14ac:dyDescent="0.25">
      <c r="B122" s="4" t="s">
        <v>85</v>
      </c>
      <c r="C122" s="25">
        <v>0</v>
      </c>
      <c r="D122" s="22">
        <v>0.62750945999999996</v>
      </c>
      <c r="E122" s="22">
        <v>0</v>
      </c>
      <c r="F122" s="22">
        <v>0</v>
      </c>
      <c r="G122" s="24">
        <v>0</v>
      </c>
    </row>
    <row r="123" spans="2:7" x14ac:dyDescent="0.25">
      <c r="B123" s="4" t="s">
        <v>65</v>
      </c>
      <c r="C123" s="25">
        <v>0</v>
      </c>
      <c r="D123" s="22">
        <v>0.194747</v>
      </c>
      <c r="E123" s="22">
        <v>0</v>
      </c>
      <c r="F123" s="22">
        <v>0</v>
      </c>
      <c r="G123" s="24">
        <v>0</v>
      </c>
    </row>
    <row r="124" spans="2:7" x14ac:dyDescent="0.25">
      <c r="B124" s="4" t="s">
        <v>22</v>
      </c>
      <c r="C124" s="25">
        <v>0</v>
      </c>
      <c r="D124" s="22">
        <v>1.14247436</v>
      </c>
      <c r="E124" s="22">
        <v>0</v>
      </c>
      <c r="F124" s="22">
        <v>0</v>
      </c>
      <c r="G124" s="24">
        <v>0</v>
      </c>
    </row>
    <row r="125" spans="2:7" x14ac:dyDescent="0.25">
      <c r="B125" s="4" t="s">
        <v>13</v>
      </c>
      <c r="C125" s="25">
        <v>2.12019168</v>
      </c>
      <c r="D125" s="22">
        <v>0</v>
      </c>
      <c r="E125" s="22">
        <v>0</v>
      </c>
      <c r="F125" s="22">
        <v>0</v>
      </c>
      <c r="G125" s="24">
        <v>0</v>
      </c>
    </row>
    <row r="126" spans="2:7" x14ac:dyDescent="0.25">
      <c r="B126" s="4" t="s">
        <v>17</v>
      </c>
      <c r="C126" s="25">
        <v>0.32775503</v>
      </c>
      <c r="D126" s="22">
        <v>0</v>
      </c>
      <c r="E126" s="22">
        <v>0</v>
      </c>
      <c r="F126" s="22">
        <v>0</v>
      </c>
      <c r="G126" s="24">
        <v>0</v>
      </c>
    </row>
    <row r="127" spans="2:7" x14ac:dyDescent="0.25">
      <c r="B127" s="4" t="s">
        <v>42</v>
      </c>
      <c r="C127" s="25">
        <v>8.0324999999999994E-2</v>
      </c>
      <c r="D127" s="22">
        <v>0</v>
      </c>
      <c r="E127" s="22">
        <v>0</v>
      </c>
      <c r="F127" s="22">
        <v>0</v>
      </c>
      <c r="G127" s="24">
        <v>0</v>
      </c>
    </row>
    <row r="128" spans="2:7" x14ac:dyDescent="0.25">
      <c r="B128" s="4" t="s">
        <v>59</v>
      </c>
      <c r="C128" s="25">
        <v>0.20041975000000004</v>
      </c>
      <c r="D128" s="22">
        <v>0</v>
      </c>
      <c r="E128" s="22">
        <v>0</v>
      </c>
      <c r="F128" s="22">
        <v>0</v>
      </c>
      <c r="G128" s="24">
        <v>0</v>
      </c>
    </row>
    <row r="129" spans="2:7" x14ac:dyDescent="0.25">
      <c r="B129" s="4" t="s">
        <v>70</v>
      </c>
      <c r="C129" s="25">
        <v>13.740057941000002</v>
      </c>
      <c r="D129" s="22">
        <v>27.288432260000015</v>
      </c>
      <c r="E129" s="22">
        <v>30.201551040000002</v>
      </c>
      <c r="F129" s="22">
        <v>11.176135200000004</v>
      </c>
      <c r="G129" s="24">
        <v>7.6573937639269918</v>
      </c>
    </row>
    <row r="130" spans="2:7" x14ac:dyDescent="0.25">
      <c r="B130" s="17" t="s">
        <v>81</v>
      </c>
      <c r="C130" s="19">
        <f>+SUM(C131:C150)</f>
        <v>117.62402242054999</v>
      </c>
      <c r="D130" s="9">
        <f>+SUM(D131:D150)</f>
        <v>128.54553455620001</v>
      </c>
      <c r="E130" s="9">
        <v>286.74824157040001</v>
      </c>
      <c r="F130" s="9">
        <v>165.457891813477</v>
      </c>
      <c r="G130" s="18">
        <v>148.44452852999996</v>
      </c>
    </row>
    <row r="131" spans="2:7" x14ac:dyDescent="0.25">
      <c r="B131" s="4" t="s">
        <v>16</v>
      </c>
      <c r="C131" s="26">
        <v>51.073796030000004</v>
      </c>
      <c r="D131" s="22">
        <v>62.825023649999991</v>
      </c>
      <c r="E131" s="22">
        <v>194.57821474000002</v>
      </c>
      <c r="F131" s="22">
        <v>90.404310379999984</v>
      </c>
      <c r="G131" s="24">
        <v>73.042717109999998</v>
      </c>
    </row>
    <row r="132" spans="2:7" x14ac:dyDescent="0.25">
      <c r="B132" s="4" t="s">
        <v>15</v>
      </c>
      <c r="C132" s="26">
        <v>57.495660366350002</v>
      </c>
      <c r="D132" s="22">
        <v>60.278247066200009</v>
      </c>
      <c r="E132" s="22">
        <v>88.526961810399982</v>
      </c>
      <c r="F132" s="22">
        <v>71.959228933477007</v>
      </c>
      <c r="G132" s="24">
        <v>70.973128669999994</v>
      </c>
    </row>
    <row r="133" spans="2:7" x14ac:dyDescent="0.25">
      <c r="B133" s="4" t="s">
        <v>6</v>
      </c>
      <c r="C133" s="26">
        <v>2.5137986900000002</v>
      </c>
      <c r="D133" s="22">
        <v>0.99006320000000003</v>
      </c>
      <c r="E133" s="22">
        <v>0.58613674999999998</v>
      </c>
      <c r="F133" s="22">
        <v>0.85135150000000004</v>
      </c>
      <c r="G133" s="24">
        <v>1.2963684</v>
      </c>
    </row>
    <row r="134" spans="2:7" x14ac:dyDescent="0.25">
      <c r="B134" s="4" t="s">
        <v>41</v>
      </c>
      <c r="C134" s="26">
        <v>0</v>
      </c>
      <c r="D134" s="22">
        <v>0</v>
      </c>
      <c r="E134" s="22">
        <v>0</v>
      </c>
      <c r="F134" s="22">
        <v>0</v>
      </c>
      <c r="G134" s="24">
        <v>0.91</v>
      </c>
    </row>
    <row r="135" spans="2:7" x14ac:dyDescent="0.25">
      <c r="B135" s="4" t="s">
        <v>0</v>
      </c>
      <c r="C135" s="26">
        <v>0.17237999999999998</v>
      </c>
      <c r="D135" s="22">
        <v>0.35771120000000001</v>
      </c>
      <c r="E135" s="22">
        <v>0.97656000000000009</v>
      </c>
      <c r="F135" s="22">
        <v>0.84172000000000002</v>
      </c>
      <c r="G135" s="24">
        <v>0.76241999999999999</v>
      </c>
    </row>
    <row r="136" spans="2:7" x14ac:dyDescent="0.25">
      <c r="B136" s="4" t="s">
        <v>60</v>
      </c>
      <c r="C136" s="26">
        <v>0.29597350999999994</v>
      </c>
      <c r="D136" s="22">
        <v>0.85493536999999997</v>
      </c>
      <c r="E136" s="22">
        <v>0.76183903999999991</v>
      </c>
      <c r="F136" s="22">
        <v>0.43047295999999996</v>
      </c>
      <c r="G136" s="24">
        <v>0.62390768000000008</v>
      </c>
    </row>
    <row r="137" spans="2:7" x14ac:dyDescent="0.25">
      <c r="B137" s="4" t="s">
        <v>4</v>
      </c>
      <c r="C137" s="26">
        <v>0</v>
      </c>
      <c r="D137" s="22">
        <v>5.1596999999999997E-3</v>
      </c>
      <c r="E137" s="22">
        <v>9.3822370000000002E-2</v>
      </c>
      <c r="F137" s="22">
        <v>0.43704552000000002</v>
      </c>
      <c r="G137" s="24">
        <v>0.24169169000000001</v>
      </c>
    </row>
    <row r="138" spans="2:7" x14ac:dyDescent="0.25">
      <c r="B138" s="4" t="s">
        <v>83</v>
      </c>
      <c r="C138" s="26">
        <v>9.4392390000000007E-2</v>
      </c>
      <c r="D138" s="22">
        <v>0.19717495000000002</v>
      </c>
      <c r="E138" s="22">
        <v>0.23205529000000003</v>
      </c>
      <c r="F138" s="22">
        <v>0.12735655000000001</v>
      </c>
      <c r="G138" s="24">
        <v>0.16942296999999998</v>
      </c>
    </row>
    <row r="139" spans="2:7" x14ac:dyDescent="0.25">
      <c r="B139" s="4" t="s">
        <v>86</v>
      </c>
      <c r="C139" s="26">
        <v>0</v>
      </c>
      <c r="D139" s="22">
        <v>0</v>
      </c>
      <c r="E139" s="22">
        <v>0</v>
      </c>
      <c r="F139" s="22">
        <v>0</v>
      </c>
      <c r="G139" s="24">
        <v>0.16500000000000001</v>
      </c>
    </row>
    <row r="140" spans="2:7" x14ac:dyDescent="0.25">
      <c r="B140" s="4" t="s">
        <v>67</v>
      </c>
      <c r="C140" s="26">
        <v>0</v>
      </c>
      <c r="D140" s="22">
        <v>0</v>
      </c>
      <c r="E140" s="22">
        <v>0</v>
      </c>
      <c r="F140" s="22">
        <v>0</v>
      </c>
      <c r="G140" s="24">
        <v>0.145236</v>
      </c>
    </row>
    <row r="141" spans="2:7" x14ac:dyDescent="0.25">
      <c r="B141" s="4" t="s">
        <v>45</v>
      </c>
      <c r="C141" s="26">
        <v>1.013644E-2</v>
      </c>
      <c r="D141" s="22">
        <v>3.672914E-2</v>
      </c>
      <c r="E141" s="22">
        <v>5.4559989999999996E-2</v>
      </c>
      <c r="F141" s="22">
        <v>5.200432E-2</v>
      </c>
      <c r="G141" s="24">
        <v>3.8584160000000006E-2</v>
      </c>
    </row>
    <row r="142" spans="2:7" x14ac:dyDescent="0.25">
      <c r="B142" s="4" t="s">
        <v>53</v>
      </c>
      <c r="C142" s="26">
        <v>0</v>
      </c>
      <c r="D142" s="22">
        <v>0</v>
      </c>
      <c r="E142" s="22">
        <v>6.7186999999999998E-4</v>
      </c>
      <c r="F142" s="22">
        <v>0</v>
      </c>
      <c r="G142" s="24">
        <v>2.7923669999999998E-2</v>
      </c>
    </row>
    <row r="143" spans="2:7" x14ac:dyDescent="0.25">
      <c r="B143" s="4" t="s">
        <v>26</v>
      </c>
      <c r="C143" s="26">
        <v>1.665525E-2</v>
      </c>
      <c r="D143" s="22">
        <v>3.1851690000000002E-2</v>
      </c>
      <c r="E143" s="22">
        <v>3.1590159999999999E-2</v>
      </c>
      <c r="F143" s="22">
        <v>2.1122590000000004E-2</v>
      </c>
      <c r="G143" s="24">
        <v>1.581658E-2</v>
      </c>
    </row>
    <row r="144" spans="2:7" x14ac:dyDescent="0.25">
      <c r="B144" s="4" t="s">
        <v>8</v>
      </c>
      <c r="C144" s="26">
        <v>0</v>
      </c>
      <c r="D144" s="22">
        <v>3.11302E-2</v>
      </c>
      <c r="E144" s="22">
        <v>0</v>
      </c>
      <c r="F144" s="22">
        <v>8.43E-3</v>
      </c>
      <c r="G144" s="24">
        <v>1.1375E-2</v>
      </c>
    </row>
    <row r="145" spans="2:7" x14ac:dyDescent="0.25">
      <c r="B145" s="4" t="s">
        <v>62</v>
      </c>
      <c r="C145" s="26">
        <v>0</v>
      </c>
      <c r="D145" s="22">
        <v>0</v>
      </c>
      <c r="E145" s="22">
        <v>0</v>
      </c>
      <c r="F145" s="22">
        <v>0</v>
      </c>
      <c r="G145" s="24">
        <v>0</v>
      </c>
    </row>
    <row r="146" spans="2:7" x14ac:dyDescent="0.25">
      <c r="B146" s="4" t="s">
        <v>63</v>
      </c>
      <c r="C146" s="26">
        <v>7.5575729999999994E-2</v>
      </c>
      <c r="D146" s="22">
        <v>0.11720894000000001</v>
      </c>
      <c r="E146" s="22">
        <v>0</v>
      </c>
      <c r="F146" s="22">
        <v>0</v>
      </c>
      <c r="G146" s="24">
        <v>0</v>
      </c>
    </row>
    <row r="147" spans="2:7" x14ac:dyDescent="0.25">
      <c r="B147" s="4" t="s">
        <v>46</v>
      </c>
      <c r="C147" s="26">
        <v>0</v>
      </c>
      <c r="D147" s="22">
        <v>7.03347E-3</v>
      </c>
      <c r="E147" s="22">
        <v>0</v>
      </c>
      <c r="F147" s="22">
        <v>0</v>
      </c>
      <c r="G147" s="24">
        <v>0</v>
      </c>
    </row>
    <row r="148" spans="2:7" x14ac:dyDescent="0.25">
      <c r="B148" s="4" t="s">
        <v>48</v>
      </c>
      <c r="C148" s="26">
        <v>0</v>
      </c>
      <c r="D148" s="22">
        <v>0</v>
      </c>
      <c r="E148" s="22">
        <v>0</v>
      </c>
      <c r="F148" s="22">
        <v>0</v>
      </c>
      <c r="G148" s="24">
        <v>0</v>
      </c>
    </row>
    <row r="149" spans="2:7" x14ac:dyDescent="0.25">
      <c r="B149" s="4" t="s">
        <v>7</v>
      </c>
      <c r="C149" s="26">
        <v>9.8991999999999997E-2</v>
      </c>
      <c r="D149" s="22">
        <v>0</v>
      </c>
      <c r="E149" s="22">
        <v>0</v>
      </c>
      <c r="F149" s="22">
        <v>0</v>
      </c>
      <c r="G149" s="24">
        <v>0</v>
      </c>
    </row>
    <row r="150" spans="2:7" x14ac:dyDescent="0.25">
      <c r="B150" s="4" t="s">
        <v>70</v>
      </c>
      <c r="C150" s="26">
        <v>5.7766620141999949</v>
      </c>
      <c r="D150" s="22">
        <v>2.813265980000013</v>
      </c>
      <c r="E150" s="22">
        <v>0.93809158000000314</v>
      </c>
      <c r="F150" s="22">
        <v>0.35440165000001178</v>
      </c>
      <c r="G150" s="24">
        <v>7.6051850000000587E-2</v>
      </c>
    </row>
    <row r="151" spans="2:7" x14ac:dyDescent="0.25">
      <c r="B151" s="17" t="s">
        <v>75</v>
      </c>
      <c r="C151" s="19">
        <v>0</v>
      </c>
      <c r="D151" s="9">
        <v>0</v>
      </c>
      <c r="E151" s="9">
        <v>133.81418955000001</v>
      </c>
      <c r="F151" s="9">
        <v>154.95099814700001</v>
      </c>
      <c r="G151" s="18">
        <v>158.83678534091399</v>
      </c>
    </row>
    <row r="152" spans="2:7" x14ac:dyDescent="0.25">
      <c r="B152" s="4" t="s">
        <v>28</v>
      </c>
      <c r="C152" s="25">
        <v>0</v>
      </c>
      <c r="D152" s="22">
        <v>0</v>
      </c>
      <c r="E152" s="22">
        <v>30.368284759999998</v>
      </c>
      <c r="F152" s="22">
        <v>23.618417049999994</v>
      </c>
      <c r="G152" s="24">
        <v>29.128462880000011</v>
      </c>
    </row>
    <row r="153" spans="2:7" x14ac:dyDescent="0.25">
      <c r="B153" s="4" t="s">
        <v>22</v>
      </c>
      <c r="C153" s="25">
        <v>0</v>
      </c>
      <c r="D153" s="22">
        <v>0</v>
      </c>
      <c r="E153" s="22">
        <v>9.5344549799999996</v>
      </c>
      <c r="F153" s="22">
        <v>17.860261620000003</v>
      </c>
      <c r="G153" s="24">
        <v>20.347681180913998</v>
      </c>
    </row>
    <row r="154" spans="2:7" x14ac:dyDescent="0.25">
      <c r="B154" s="4" t="s">
        <v>5</v>
      </c>
      <c r="C154" s="25">
        <v>0</v>
      </c>
      <c r="D154" s="22">
        <v>0</v>
      </c>
      <c r="E154" s="22">
        <v>14.422609979999999</v>
      </c>
      <c r="F154" s="22">
        <v>12.633479180000004</v>
      </c>
      <c r="G154" s="24">
        <v>16.873852750000005</v>
      </c>
    </row>
    <row r="155" spans="2:7" x14ac:dyDescent="0.25">
      <c r="B155" s="4" t="s">
        <v>39</v>
      </c>
      <c r="C155" s="25">
        <v>0</v>
      </c>
      <c r="D155" s="22">
        <v>0</v>
      </c>
      <c r="E155" s="22">
        <v>6.2729607200000004</v>
      </c>
      <c r="F155" s="22">
        <v>10.25586818</v>
      </c>
      <c r="G155" s="24">
        <v>10.917470579999998</v>
      </c>
    </row>
    <row r="156" spans="2:7" x14ac:dyDescent="0.25">
      <c r="B156" s="4" t="s">
        <v>17</v>
      </c>
      <c r="C156" s="25">
        <v>0</v>
      </c>
      <c r="D156" s="22">
        <v>0</v>
      </c>
      <c r="E156" s="22">
        <v>11.524664530000001</v>
      </c>
      <c r="F156" s="22">
        <v>8.930463249999999</v>
      </c>
      <c r="G156" s="24">
        <v>10.47156251</v>
      </c>
    </row>
    <row r="157" spans="2:7" x14ac:dyDescent="0.25">
      <c r="B157" s="4" t="s">
        <v>18</v>
      </c>
      <c r="C157" s="25">
        <v>0</v>
      </c>
      <c r="D157" s="22">
        <v>0</v>
      </c>
      <c r="E157" s="22">
        <v>3.53880821</v>
      </c>
      <c r="F157" s="22">
        <v>7.4243272199999994</v>
      </c>
      <c r="G157" s="24">
        <v>10.274803589999999</v>
      </c>
    </row>
    <row r="158" spans="2:7" x14ac:dyDescent="0.25">
      <c r="B158" s="4" t="s">
        <v>23</v>
      </c>
      <c r="C158" s="25">
        <v>0</v>
      </c>
      <c r="D158" s="22">
        <v>0</v>
      </c>
      <c r="E158" s="22">
        <v>5.2512770599999996</v>
      </c>
      <c r="F158" s="22">
        <v>9.3331812799999998</v>
      </c>
      <c r="G158" s="24">
        <v>8.7650334599999997</v>
      </c>
    </row>
    <row r="159" spans="2:7" x14ac:dyDescent="0.25">
      <c r="B159" s="4" t="s">
        <v>15</v>
      </c>
      <c r="C159" s="25">
        <v>0</v>
      </c>
      <c r="D159" s="22">
        <v>0</v>
      </c>
      <c r="E159" s="22">
        <v>6.5557338299999994</v>
      </c>
      <c r="F159" s="22">
        <v>10.604887876999999</v>
      </c>
      <c r="G159" s="24">
        <v>5.47631275</v>
      </c>
    </row>
    <row r="160" spans="2:7" x14ac:dyDescent="0.25">
      <c r="B160" s="4" t="s">
        <v>21</v>
      </c>
      <c r="C160" s="25">
        <v>0</v>
      </c>
      <c r="D160" s="22">
        <v>0</v>
      </c>
      <c r="E160" s="22">
        <v>3.1096720099999993</v>
      </c>
      <c r="F160" s="22">
        <v>3.8168070599999999</v>
      </c>
      <c r="G160" s="24">
        <v>4.7985447900000002</v>
      </c>
    </row>
    <row r="161" spans="2:7" x14ac:dyDescent="0.25">
      <c r="B161" s="4" t="s">
        <v>85</v>
      </c>
      <c r="C161" s="25">
        <v>0</v>
      </c>
      <c r="D161" s="22">
        <v>0</v>
      </c>
      <c r="E161" s="22">
        <v>4.411335199999999</v>
      </c>
      <c r="F161" s="22">
        <v>4.5319178400000002</v>
      </c>
      <c r="G161" s="24">
        <v>4.4028011899999999</v>
      </c>
    </row>
    <row r="162" spans="2:7" x14ac:dyDescent="0.25">
      <c r="B162" s="4" t="s">
        <v>27</v>
      </c>
      <c r="C162" s="25">
        <v>0</v>
      </c>
      <c r="D162" s="22">
        <v>0</v>
      </c>
      <c r="E162" s="22">
        <v>5.3089862700000001</v>
      </c>
      <c r="F162" s="22">
        <v>5.1377146800000002</v>
      </c>
      <c r="G162" s="24">
        <v>3.7226409400000002</v>
      </c>
    </row>
    <row r="163" spans="2:7" x14ac:dyDescent="0.25">
      <c r="B163" s="4" t="s">
        <v>42</v>
      </c>
      <c r="C163" s="25">
        <v>0</v>
      </c>
      <c r="D163" s="22">
        <v>0</v>
      </c>
      <c r="E163" s="22">
        <v>2.8680589999999999E-2</v>
      </c>
      <c r="F163" s="22">
        <v>0.80297275999999995</v>
      </c>
      <c r="G163" s="24">
        <v>3.3547312199999997</v>
      </c>
    </row>
    <row r="164" spans="2:7" x14ac:dyDescent="0.25">
      <c r="B164" s="4" t="s">
        <v>31</v>
      </c>
      <c r="C164" s="25">
        <v>0</v>
      </c>
      <c r="D164" s="22">
        <v>0</v>
      </c>
      <c r="E164" s="22">
        <v>4.2798960699999995</v>
      </c>
      <c r="F164" s="22">
        <v>4.1930545099999996</v>
      </c>
      <c r="G164" s="24">
        <v>3.0727748699999999</v>
      </c>
    </row>
    <row r="165" spans="2:7" x14ac:dyDescent="0.25">
      <c r="B165" s="4" t="s">
        <v>11</v>
      </c>
      <c r="C165" s="25">
        <v>0</v>
      </c>
      <c r="D165" s="22">
        <v>0</v>
      </c>
      <c r="E165" s="22">
        <v>1.6007199999999999</v>
      </c>
      <c r="F165" s="22">
        <v>2.7047500000000002</v>
      </c>
      <c r="G165" s="24">
        <v>2.3094599999999996</v>
      </c>
    </row>
    <row r="166" spans="2:7" x14ac:dyDescent="0.25">
      <c r="B166" s="4" t="s">
        <v>70</v>
      </c>
      <c r="C166" s="25">
        <v>0</v>
      </c>
      <c r="D166" s="22">
        <v>0</v>
      </c>
      <c r="E166" s="22">
        <v>27.606105340000003</v>
      </c>
      <c r="F166" s="22">
        <v>33.10289564</v>
      </c>
      <c r="G166" s="24">
        <v>24.920652629999992</v>
      </c>
    </row>
    <row r="167" spans="2:7" x14ac:dyDescent="0.25">
      <c r="B167" s="17" t="s">
        <v>80</v>
      </c>
      <c r="C167" s="19">
        <f>+SUM(C168:C188)</f>
        <v>121.27791947829327</v>
      </c>
      <c r="D167" s="9">
        <f>+SUM(D168:D188)</f>
        <v>198.30689677529685</v>
      </c>
      <c r="E167" s="9">
        <v>184.05816556525687</v>
      </c>
      <c r="F167" s="9">
        <v>176.62037644017553</v>
      </c>
      <c r="G167" s="18">
        <v>165.20296451999999</v>
      </c>
    </row>
    <row r="168" spans="2:7" x14ac:dyDescent="0.25">
      <c r="B168" s="4" t="s">
        <v>15</v>
      </c>
      <c r="C168" s="25">
        <v>81.471078390450003</v>
      </c>
      <c r="D168" s="22">
        <v>128.12754610080003</v>
      </c>
      <c r="E168" s="22">
        <v>130.43232112145</v>
      </c>
      <c r="F168" s="22">
        <v>127.087473339496</v>
      </c>
      <c r="G168" s="24">
        <v>123.76034037000002</v>
      </c>
    </row>
    <row r="169" spans="2:7" x14ac:dyDescent="0.25">
      <c r="B169" s="4" t="s">
        <v>13</v>
      </c>
      <c r="C169" s="25">
        <v>27.120183869999998</v>
      </c>
      <c r="D169" s="22">
        <v>50.201497629999999</v>
      </c>
      <c r="E169" s="22">
        <v>32.33716124</v>
      </c>
      <c r="F169" s="22">
        <v>18.413779029999997</v>
      </c>
      <c r="G169" s="24">
        <v>13.63777803</v>
      </c>
    </row>
    <row r="170" spans="2:7" x14ac:dyDescent="0.25">
      <c r="B170" s="4" t="s">
        <v>4</v>
      </c>
      <c r="C170" s="25">
        <v>1.89170609</v>
      </c>
      <c r="D170" s="22">
        <v>3.8615293800000003</v>
      </c>
      <c r="E170" s="22">
        <v>7.83677052</v>
      </c>
      <c r="F170" s="22">
        <v>7.9260399599999998</v>
      </c>
      <c r="G170" s="24">
        <v>10.835346590000002</v>
      </c>
    </row>
    <row r="171" spans="2:7" x14ac:dyDescent="0.25">
      <c r="B171" s="4" t="s">
        <v>18</v>
      </c>
      <c r="C171" s="25">
        <v>5.7375708300000001</v>
      </c>
      <c r="D171" s="22">
        <v>8.9577714400000001</v>
      </c>
      <c r="E171" s="22">
        <v>8.1031635000000009</v>
      </c>
      <c r="F171" s="22">
        <v>10.40805902</v>
      </c>
      <c r="G171" s="24">
        <v>10.82519572</v>
      </c>
    </row>
    <row r="172" spans="2:7" x14ac:dyDescent="0.25">
      <c r="B172" s="4" t="s">
        <v>2</v>
      </c>
      <c r="C172" s="25">
        <v>2.1555380497932446</v>
      </c>
      <c r="D172" s="22">
        <v>2.9014599344968812</v>
      </c>
      <c r="E172" s="22">
        <v>2.2015463538068443</v>
      </c>
      <c r="F172" s="22">
        <v>2.1888206523397526</v>
      </c>
      <c r="G172" s="24">
        <v>2.5217074999999998</v>
      </c>
    </row>
    <row r="173" spans="2:7" x14ac:dyDescent="0.25">
      <c r="B173" s="4" t="s">
        <v>16</v>
      </c>
      <c r="C173" s="25">
        <v>0</v>
      </c>
      <c r="D173" s="22">
        <v>0</v>
      </c>
      <c r="E173" s="22">
        <v>0</v>
      </c>
      <c r="F173" s="22">
        <v>6.9822452699999991</v>
      </c>
      <c r="G173" s="24">
        <v>1.4842354100000001</v>
      </c>
    </row>
    <row r="174" spans="2:7" x14ac:dyDescent="0.25">
      <c r="B174" s="4" t="s">
        <v>19</v>
      </c>
      <c r="C174" s="25">
        <v>0</v>
      </c>
      <c r="D174" s="22">
        <v>0</v>
      </c>
      <c r="E174" s="22">
        <v>0</v>
      </c>
      <c r="F174" s="22">
        <v>0</v>
      </c>
      <c r="G174" s="24">
        <v>1.0287334299999999</v>
      </c>
    </row>
    <row r="175" spans="2:7" x14ac:dyDescent="0.25">
      <c r="B175" s="4" t="s">
        <v>20</v>
      </c>
      <c r="C175" s="25">
        <v>0</v>
      </c>
      <c r="D175" s="22">
        <v>0.19236320000000001</v>
      </c>
      <c r="E175" s="22">
        <v>0.2364705</v>
      </c>
      <c r="F175" s="22">
        <v>0.24228345999999998</v>
      </c>
      <c r="G175" s="24">
        <v>0.72550055000000002</v>
      </c>
    </row>
    <row r="176" spans="2:7" x14ac:dyDescent="0.25">
      <c r="B176" s="4" t="s">
        <v>58</v>
      </c>
      <c r="C176" s="25">
        <v>0</v>
      </c>
      <c r="D176" s="22">
        <v>0</v>
      </c>
      <c r="E176" s="22">
        <v>0</v>
      </c>
      <c r="F176" s="22">
        <v>0</v>
      </c>
      <c r="G176" s="24">
        <v>0.14845875</v>
      </c>
    </row>
    <row r="177" spans="2:7" x14ac:dyDescent="0.25">
      <c r="B177" s="4" t="s">
        <v>83</v>
      </c>
      <c r="C177" s="25">
        <v>1.1457768499999998</v>
      </c>
      <c r="D177" s="22">
        <v>1.07517821</v>
      </c>
      <c r="E177" s="22">
        <v>0.8132342600000001</v>
      </c>
      <c r="F177" s="22">
        <v>0.24519826000000003</v>
      </c>
      <c r="G177" s="24">
        <v>0.12987860000000001</v>
      </c>
    </row>
    <row r="178" spans="2:7" x14ac:dyDescent="0.25">
      <c r="B178" s="4" t="s">
        <v>6</v>
      </c>
      <c r="C178" s="25">
        <v>1.11247468</v>
      </c>
      <c r="D178" s="22">
        <v>2.0898065899999998</v>
      </c>
      <c r="E178" s="22">
        <v>0.98729100000000014</v>
      </c>
      <c r="F178" s="22">
        <v>0.24495657999999998</v>
      </c>
      <c r="G178" s="24">
        <v>3.5052E-2</v>
      </c>
    </row>
    <row r="179" spans="2:7" x14ac:dyDescent="0.25">
      <c r="B179" s="4" t="s">
        <v>44</v>
      </c>
      <c r="C179" s="25">
        <v>0</v>
      </c>
      <c r="D179" s="22">
        <v>0</v>
      </c>
      <c r="E179" s="22">
        <v>0</v>
      </c>
      <c r="F179" s="22">
        <v>0</v>
      </c>
      <c r="G179" s="24">
        <v>2.4199999999999999E-2</v>
      </c>
    </row>
    <row r="180" spans="2:7" x14ac:dyDescent="0.25">
      <c r="B180" s="4" t="s">
        <v>26</v>
      </c>
      <c r="C180" s="25">
        <v>0</v>
      </c>
      <c r="D180" s="22">
        <v>0</v>
      </c>
      <c r="E180" s="22">
        <v>0.10124656</v>
      </c>
      <c r="F180" s="22">
        <v>1.5201299999999999E-2</v>
      </c>
      <c r="G180" s="24">
        <v>1.8289029999999998E-2</v>
      </c>
    </row>
    <row r="181" spans="2:7" x14ac:dyDescent="0.25">
      <c r="B181" s="4" t="s">
        <v>7</v>
      </c>
      <c r="C181" s="25">
        <v>0</v>
      </c>
      <c r="D181" s="22">
        <v>8.0447999999999995E-3</v>
      </c>
      <c r="E181" s="22">
        <v>0</v>
      </c>
      <c r="F181" s="22">
        <v>8.4312869999999998E-2</v>
      </c>
      <c r="G181" s="24">
        <v>1.6166400000000001E-2</v>
      </c>
    </row>
    <row r="182" spans="2:7" x14ac:dyDescent="0.25">
      <c r="B182" s="4" t="s">
        <v>41</v>
      </c>
      <c r="C182" s="25">
        <v>0</v>
      </c>
      <c r="D182" s="22">
        <v>0</v>
      </c>
      <c r="E182" s="22">
        <v>0</v>
      </c>
      <c r="F182" s="22">
        <v>0</v>
      </c>
      <c r="G182" s="24">
        <v>0</v>
      </c>
    </row>
    <row r="183" spans="2:7" x14ac:dyDescent="0.25">
      <c r="B183" s="4" t="s">
        <v>0</v>
      </c>
      <c r="C183" s="25">
        <v>0.34806749999999997</v>
      </c>
      <c r="D183" s="22">
        <v>0.29011639999999994</v>
      </c>
      <c r="E183" s="22">
        <v>0</v>
      </c>
      <c r="F183" s="22">
        <v>0</v>
      </c>
      <c r="G183" s="24">
        <v>0</v>
      </c>
    </row>
    <row r="184" spans="2:7" x14ac:dyDescent="0.25">
      <c r="B184" s="4" t="s">
        <v>1</v>
      </c>
      <c r="C184" s="25">
        <v>0</v>
      </c>
      <c r="D184" s="22">
        <v>0</v>
      </c>
      <c r="E184" s="22">
        <v>0</v>
      </c>
      <c r="F184" s="22">
        <v>0</v>
      </c>
      <c r="G184" s="24">
        <v>0</v>
      </c>
    </row>
    <row r="185" spans="2:7" x14ac:dyDescent="0.25">
      <c r="B185" s="4" t="s">
        <v>23</v>
      </c>
      <c r="C185" s="25">
        <v>0</v>
      </c>
      <c r="D185" s="22">
        <v>0.5154110999999999</v>
      </c>
      <c r="E185" s="22">
        <v>0</v>
      </c>
      <c r="F185" s="22">
        <v>0</v>
      </c>
      <c r="G185" s="24">
        <v>0</v>
      </c>
    </row>
    <row r="186" spans="2:7" x14ac:dyDescent="0.25">
      <c r="B186" s="4" t="s">
        <v>32</v>
      </c>
      <c r="C186" s="25">
        <v>0.20584933</v>
      </c>
      <c r="D186" s="22">
        <v>0</v>
      </c>
      <c r="E186" s="22">
        <v>0</v>
      </c>
      <c r="F186" s="22">
        <v>0</v>
      </c>
      <c r="G186" s="24">
        <v>0</v>
      </c>
    </row>
    <row r="187" spans="2:7" x14ac:dyDescent="0.25">
      <c r="B187" s="4" t="s">
        <v>84</v>
      </c>
      <c r="C187" s="25">
        <v>5.1029999999999999E-3</v>
      </c>
      <c r="D187" s="22">
        <v>0</v>
      </c>
      <c r="E187" s="22">
        <v>0</v>
      </c>
      <c r="F187" s="22">
        <v>0</v>
      </c>
      <c r="G187" s="24">
        <v>0</v>
      </c>
    </row>
    <row r="188" spans="2:7" x14ac:dyDescent="0.25">
      <c r="B188" s="4" t="s">
        <v>70</v>
      </c>
      <c r="C188" s="25">
        <v>8.4570888050000903E-2</v>
      </c>
      <c r="D188" s="22">
        <v>8.6171989999996867E-2</v>
      </c>
      <c r="E188" s="22">
        <v>1.1102070700000017</v>
      </c>
      <c r="F188" s="22">
        <v>2.8815208683398117</v>
      </c>
      <c r="G188" s="24">
        <v>7.0737570000008798E-2</v>
      </c>
    </row>
    <row r="189" spans="2:7" x14ac:dyDescent="0.25">
      <c r="B189" s="17" t="s">
        <v>89</v>
      </c>
      <c r="C189" s="19">
        <f>+SUM(C190:C208)</f>
        <v>102.42845153699997</v>
      </c>
      <c r="D189" s="9">
        <f>+SUM(D190:D208)</f>
        <v>130.60075847515483</v>
      </c>
      <c r="E189" s="9">
        <v>147.08084833250001</v>
      </c>
      <c r="F189" s="9">
        <v>185.06199035169999</v>
      </c>
      <c r="G189" s="18">
        <v>138.09748127</v>
      </c>
    </row>
    <row r="190" spans="2:7" x14ac:dyDescent="0.25">
      <c r="B190" s="4" t="s">
        <v>20</v>
      </c>
      <c r="C190" s="25">
        <v>44.45423534999999</v>
      </c>
      <c r="D190" s="22">
        <v>47.835834170154826</v>
      </c>
      <c r="E190" s="22">
        <v>40.052610090000002</v>
      </c>
      <c r="F190" s="22">
        <v>63.776732540000005</v>
      </c>
      <c r="G190" s="24">
        <v>32.570270899999997</v>
      </c>
    </row>
    <row r="191" spans="2:7" x14ac:dyDescent="0.25">
      <c r="B191" s="4" t="s">
        <v>35</v>
      </c>
      <c r="C191" s="25">
        <v>19.443497260000004</v>
      </c>
      <c r="D191" s="22">
        <v>23.844841759999998</v>
      </c>
      <c r="E191" s="22">
        <v>21.458876670000002</v>
      </c>
      <c r="F191" s="22">
        <v>27.122046359999995</v>
      </c>
      <c r="G191" s="24">
        <v>23.303815530000001</v>
      </c>
    </row>
    <row r="192" spans="2:7" x14ac:dyDescent="0.25">
      <c r="B192" s="4" t="s">
        <v>23</v>
      </c>
      <c r="C192" s="25">
        <v>5.9384202500000001</v>
      </c>
      <c r="D192" s="22">
        <v>9.8050494400000012</v>
      </c>
      <c r="E192" s="22">
        <v>17.60158453</v>
      </c>
      <c r="F192" s="22">
        <v>16.208413700000001</v>
      </c>
      <c r="G192" s="24">
        <v>18.501482030000002</v>
      </c>
    </row>
    <row r="193" spans="2:7" x14ac:dyDescent="0.25">
      <c r="B193" s="4" t="s">
        <v>22</v>
      </c>
      <c r="C193" s="25">
        <v>3.65017112</v>
      </c>
      <c r="D193" s="22">
        <v>10.928058410000002</v>
      </c>
      <c r="E193" s="22">
        <v>18.415583779999999</v>
      </c>
      <c r="F193" s="22">
        <v>12.894066529999996</v>
      </c>
      <c r="G193" s="24">
        <v>12.848708700000001</v>
      </c>
    </row>
    <row r="194" spans="2:7" x14ac:dyDescent="0.25">
      <c r="B194" s="4" t="s">
        <v>63</v>
      </c>
      <c r="C194" s="25">
        <v>0</v>
      </c>
      <c r="D194" s="22">
        <v>0</v>
      </c>
      <c r="E194" s="22">
        <v>0.23103431000000002</v>
      </c>
      <c r="F194" s="22">
        <v>0.20191023</v>
      </c>
      <c r="G194" s="24">
        <v>5.4286734599999997</v>
      </c>
    </row>
    <row r="195" spans="2:7" x14ac:dyDescent="0.25">
      <c r="B195" s="4" t="s">
        <v>3</v>
      </c>
      <c r="C195" s="25">
        <v>0</v>
      </c>
      <c r="D195" s="22">
        <v>0</v>
      </c>
      <c r="E195" s="22">
        <v>0.10230325</v>
      </c>
      <c r="F195" s="22">
        <v>4.4017974599999992</v>
      </c>
      <c r="G195" s="24">
        <v>5.4106907300000007</v>
      </c>
    </row>
    <row r="196" spans="2:7" x14ac:dyDescent="0.25">
      <c r="B196" s="4" t="s">
        <v>65</v>
      </c>
      <c r="C196" s="25">
        <v>0</v>
      </c>
      <c r="D196" s="22">
        <v>0</v>
      </c>
      <c r="E196" s="22">
        <v>0</v>
      </c>
      <c r="F196" s="22">
        <v>1E-3</v>
      </c>
      <c r="G196" s="24">
        <v>5.0355614199999996</v>
      </c>
    </row>
    <row r="197" spans="2:7" x14ac:dyDescent="0.25">
      <c r="B197" s="4" t="s">
        <v>42</v>
      </c>
      <c r="C197" s="25">
        <v>0.88226576000000012</v>
      </c>
      <c r="D197" s="22">
        <v>1.44168897</v>
      </c>
      <c r="E197" s="22">
        <v>3.20262476</v>
      </c>
      <c r="F197" s="22">
        <v>4.6985097300000005</v>
      </c>
      <c r="G197" s="24">
        <v>4.7103453300000009</v>
      </c>
    </row>
    <row r="198" spans="2:7" x14ac:dyDescent="0.25">
      <c r="B198" s="4" t="s">
        <v>4</v>
      </c>
      <c r="C198" s="25">
        <v>0.5448828</v>
      </c>
      <c r="D198" s="22">
        <v>4.6800593499999996</v>
      </c>
      <c r="E198" s="22">
        <v>4.8195914399999982</v>
      </c>
      <c r="F198" s="22">
        <v>6.6679299600000004</v>
      </c>
      <c r="G198" s="24">
        <v>4.5997200100000004</v>
      </c>
    </row>
    <row r="199" spans="2:7" x14ac:dyDescent="0.25">
      <c r="B199" s="4" t="s">
        <v>16</v>
      </c>
      <c r="C199" s="25">
        <v>7.1265419399999992</v>
      </c>
      <c r="D199" s="22">
        <v>4.0847800000000003</v>
      </c>
      <c r="E199" s="22">
        <v>12.636952090000001</v>
      </c>
      <c r="F199" s="22">
        <v>9.5740986499999998</v>
      </c>
      <c r="G199" s="24">
        <v>3.5675303299999999</v>
      </c>
    </row>
    <row r="200" spans="2:7" x14ac:dyDescent="0.25">
      <c r="B200" s="4" t="s">
        <v>45</v>
      </c>
      <c r="C200" s="25">
        <v>0.20733556999999997</v>
      </c>
      <c r="D200" s="22">
        <v>1.2115128100000001</v>
      </c>
      <c r="E200" s="22">
        <v>2.2881776499999993</v>
      </c>
      <c r="F200" s="22">
        <v>18.172797870000004</v>
      </c>
      <c r="G200" s="24">
        <v>2.9379399100000003</v>
      </c>
    </row>
    <row r="201" spans="2:7" x14ac:dyDescent="0.25">
      <c r="B201" s="4" t="s">
        <v>36</v>
      </c>
      <c r="C201" s="25">
        <v>1.3486015400000002</v>
      </c>
      <c r="D201" s="22">
        <v>1.9010940000000001</v>
      </c>
      <c r="E201" s="22">
        <v>4.5712171300000009</v>
      </c>
      <c r="F201" s="22">
        <v>2.9470439800000001</v>
      </c>
      <c r="G201" s="24">
        <v>2.3710179399999998</v>
      </c>
    </row>
    <row r="202" spans="2:7" x14ac:dyDescent="0.25">
      <c r="B202" s="4" t="s">
        <v>37</v>
      </c>
      <c r="C202" s="25">
        <v>1.0258223799999999</v>
      </c>
      <c r="D202" s="22">
        <v>1.3214153999999998</v>
      </c>
      <c r="E202" s="22">
        <v>1.7593429600000003</v>
      </c>
      <c r="F202" s="22">
        <v>1.76052345</v>
      </c>
      <c r="G202" s="24">
        <v>1.7307535900000002</v>
      </c>
    </row>
    <row r="203" spans="2:7" x14ac:dyDescent="0.25">
      <c r="B203" s="4" t="s">
        <v>21</v>
      </c>
      <c r="C203" s="25">
        <v>1.7154133599999999</v>
      </c>
      <c r="D203" s="22">
        <v>1.99899746</v>
      </c>
      <c r="E203" s="22">
        <v>3.1508326499999999</v>
      </c>
      <c r="F203" s="22">
        <v>1.5248007900000005</v>
      </c>
      <c r="G203" s="24">
        <v>1.5992566799999999</v>
      </c>
    </row>
    <row r="204" spans="2:7" x14ac:dyDescent="0.25">
      <c r="B204" s="4" t="s">
        <v>17</v>
      </c>
      <c r="C204" s="25">
        <v>0</v>
      </c>
      <c r="D204" s="22">
        <v>5.5824044200000005</v>
      </c>
      <c r="E204" s="22">
        <v>0</v>
      </c>
      <c r="F204" s="22">
        <v>0</v>
      </c>
      <c r="G204" s="24">
        <v>0</v>
      </c>
    </row>
    <row r="205" spans="2:7" x14ac:dyDescent="0.25">
      <c r="B205" s="4" t="s">
        <v>15</v>
      </c>
      <c r="C205" s="25">
        <v>1.2533010069999999</v>
      </c>
      <c r="D205" s="22">
        <v>1.6870331250000001</v>
      </c>
      <c r="E205" s="22">
        <v>0</v>
      </c>
      <c r="F205" s="22">
        <v>0</v>
      </c>
      <c r="G205" s="24">
        <v>0</v>
      </c>
    </row>
    <row r="206" spans="2:7" x14ac:dyDescent="0.25">
      <c r="B206" s="4" t="s">
        <v>85</v>
      </c>
      <c r="C206" s="25">
        <v>0.68010919000000003</v>
      </c>
      <c r="D206" s="22">
        <v>0</v>
      </c>
      <c r="E206" s="22">
        <v>0</v>
      </c>
      <c r="F206" s="22">
        <v>0</v>
      </c>
      <c r="G206" s="24">
        <v>0</v>
      </c>
    </row>
    <row r="207" spans="2:7" x14ac:dyDescent="0.25">
      <c r="B207" s="4" t="s">
        <v>33</v>
      </c>
      <c r="C207" s="25">
        <v>1.3230986</v>
      </c>
      <c r="D207" s="22">
        <v>0</v>
      </c>
      <c r="E207" s="22">
        <v>0</v>
      </c>
      <c r="F207" s="22">
        <v>0</v>
      </c>
      <c r="G207" s="24">
        <v>0</v>
      </c>
    </row>
    <row r="208" spans="2:7" x14ac:dyDescent="0.25">
      <c r="B208" s="4" t="s">
        <v>70</v>
      </c>
      <c r="C208" s="25">
        <v>12.834755410000003</v>
      </c>
      <c r="D208" s="22">
        <v>14.277989159999997</v>
      </c>
      <c r="E208" s="22">
        <v>16.790117022499992</v>
      </c>
      <c r="F208" s="22">
        <v>15.110319101700002</v>
      </c>
      <c r="G208" s="24">
        <v>13.481714710000016</v>
      </c>
    </row>
    <row r="209" spans="2:7" x14ac:dyDescent="0.25">
      <c r="B209" s="17" t="s">
        <v>90</v>
      </c>
      <c r="C209" s="19">
        <f>+SUM(C210:C238)</f>
        <v>1140.6510092985229</v>
      </c>
      <c r="D209" s="9">
        <f>+SUM(D210:D238)</f>
        <v>1467.486006178357</v>
      </c>
      <c r="E209" s="9">
        <v>1387.8164997367089</v>
      </c>
      <c r="F209" s="9">
        <v>1298.3171394126305</v>
      </c>
      <c r="G209" s="18">
        <v>1122.2986019698837</v>
      </c>
    </row>
    <row r="210" spans="2:7" x14ac:dyDescent="0.25">
      <c r="B210" s="4" t="s">
        <v>15</v>
      </c>
      <c r="C210" s="25">
        <v>295.91206557447396</v>
      </c>
      <c r="D210" s="22">
        <v>425.34710274589997</v>
      </c>
      <c r="E210" s="22">
        <v>497.50011220247495</v>
      </c>
      <c r="F210" s="22">
        <v>480.02074901586707</v>
      </c>
      <c r="G210" s="24">
        <v>403.82149146999996</v>
      </c>
    </row>
    <row r="211" spans="2:7" x14ac:dyDescent="0.25">
      <c r="B211" s="4" t="s">
        <v>16</v>
      </c>
      <c r="C211" s="25">
        <v>219.37808532000003</v>
      </c>
      <c r="D211" s="22">
        <v>356.51793977999995</v>
      </c>
      <c r="E211" s="22">
        <v>223.04920007999999</v>
      </c>
      <c r="F211" s="22">
        <v>211.52917409</v>
      </c>
      <c r="G211" s="24">
        <v>138.03959677</v>
      </c>
    </row>
    <row r="212" spans="2:7" x14ac:dyDescent="0.25">
      <c r="B212" s="4" t="s">
        <v>18</v>
      </c>
      <c r="C212" s="25">
        <v>184.92883919999997</v>
      </c>
      <c r="D212" s="22">
        <v>165.20231146999998</v>
      </c>
      <c r="E212" s="22">
        <v>211.37830616999997</v>
      </c>
      <c r="F212" s="22">
        <v>155.02119371999999</v>
      </c>
      <c r="G212" s="24">
        <v>126.28746744999999</v>
      </c>
    </row>
    <row r="213" spans="2:7" x14ac:dyDescent="0.25">
      <c r="B213" s="4" t="s">
        <v>83</v>
      </c>
      <c r="C213" s="25">
        <v>40.790110319999989</v>
      </c>
      <c r="D213" s="22">
        <v>83.915643250000002</v>
      </c>
      <c r="E213" s="22">
        <v>80.507344749999987</v>
      </c>
      <c r="F213" s="22">
        <v>90.908038389999987</v>
      </c>
      <c r="G213" s="24">
        <v>100.84562126</v>
      </c>
    </row>
    <row r="214" spans="2:7" x14ac:dyDescent="0.25">
      <c r="B214" s="4" t="s">
        <v>3</v>
      </c>
      <c r="C214" s="25">
        <v>52.662087620000001</v>
      </c>
      <c r="D214" s="22">
        <v>34.819566559999991</v>
      </c>
      <c r="E214" s="22">
        <v>54.804377529999996</v>
      </c>
      <c r="F214" s="22">
        <v>62.058268329999983</v>
      </c>
      <c r="G214" s="24">
        <v>56.392365590000004</v>
      </c>
    </row>
    <row r="215" spans="2:7" x14ac:dyDescent="0.25">
      <c r="B215" s="4" t="s">
        <v>20</v>
      </c>
      <c r="C215" s="25">
        <v>15.020864430000003</v>
      </c>
      <c r="D215" s="22">
        <v>27.73481841042722</v>
      </c>
      <c r="E215" s="22">
        <v>36.27360637000001</v>
      </c>
      <c r="F215" s="22">
        <v>32.882195119999999</v>
      </c>
      <c r="G215" s="24">
        <v>50.793895259999999</v>
      </c>
    </row>
    <row r="216" spans="2:7" x14ac:dyDescent="0.25">
      <c r="B216" s="4" t="s">
        <v>5</v>
      </c>
      <c r="C216" s="25">
        <v>29.384659850000002</v>
      </c>
      <c r="D216" s="22">
        <v>37.485411159999998</v>
      </c>
      <c r="E216" s="22">
        <v>30.807968330000005</v>
      </c>
      <c r="F216" s="22">
        <v>26.83106643</v>
      </c>
      <c r="G216" s="24">
        <v>33.426843630000008</v>
      </c>
    </row>
    <row r="217" spans="2:7" x14ac:dyDescent="0.25">
      <c r="B217" s="4" t="s">
        <v>0</v>
      </c>
      <c r="C217" s="25">
        <v>20.898722230000001</v>
      </c>
      <c r="D217" s="22">
        <v>13.289017950000002</v>
      </c>
      <c r="E217" s="22">
        <v>29.650195999999998</v>
      </c>
      <c r="F217" s="22">
        <v>27.385382830000001</v>
      </c>
      <c r="G217" s="24">
        <v>23.196966900000003</v>
      </c>
    </row>
    <row r="218" spans="2:7" x14ac:dyDescent="0.25">
      <c r="B218" s="4" t="s">
        <v>13</v>
      </c>
      <c r="C218" s="25">
        <v>36.708296930000003</v>
      </c>
      <c r="D218" s="22">
        <v>31.194536149999998</v>
      </c>
      <c r="E218" s="22">
        <v>32.198576244234033</v>
      </c>
      <c r="F218" s="22">
        <v>38.67022099898</v>
      </c>
      <c r="G218" s="24">
        <v>22.59295642</v>
      </c>
    </row>
    <row r="219" spans="2:7" x14ac:dyDescent="0.25">
      <c r="B219" s="4" t="s">
        <v>6</v>
      </c>
      <c r="C219" s="25">
        <v>0.19476100000000002</v>
      </c>
      <c r="D219" s="22">
        <v>11.70921944</v>
      </c>
      <c r="E219" s="22">
        <v>11.25703446</v>
      </c>
      <c r="F219" s="22">
        <v>15.096987710000001</v>
      </c>
      <c r="G219" s="24">
        <v>20.15681816</v>
      </c>
    </row>
    <row r="220" spans="2:7" x14ac:dyDescent="0.25">
      <c r="B220" s="4" t="s">
        <v>4</v>
      </c>
      <c r="C220" s="25">
        <v>0</v>
      </c>
      <c r="D220" s="22">
        <v>8.9158277000000012</v>
      </c>
      <c r="E220" s="22">
        <v>9.7890487799999999</v>
      </c>
      <c r="F220" s="22">
        <v>12.73300334</v>
      </c>
      <c r="G220" s="24">
        <v>14.615613209999999</v>
      </c>
    </row>
    <row r="221" spans="2:7" x14ac:dyDescent="0.25">
      <c r="B221" s="4" t="s">
        <v>8</v>
      </c>
      <c r="C221" s="25">
        <v>8.9189266299999996</v>
      </c>
      <c r="D221" s="22">
        <v>8.9133813000000011</v>
      </c>
      <c r="E221" s="22">
        <v>9.27114832</v>
      </c>
      <c r="F221" s="22">
        <v>9.3124165200000011</v>
      </c>
      <c r="G221" s="24">
        <v>9.9801964000000005</v>
      </c>
    </row>
    <row r="222" spans="2:7" x14ac:dyDescent="0.25">
      <c r="B222" s="4" t="s">
        <v>85</v>
      </c>
      <c r="C222" s="25">
        <v>6.2505275300000003</v>
      </c>
      <c r="D222" s="22">
        <v>0</v>
      </c>
      <c r="E222" s="22">
        <v>9.6076152299999986</v>
      </c>
      <c r="F222" s="22">
        <v>7.3657304200000002</v>
      </c>
      <c r="G222" s="24">
        <v>8.1250658800000011</v>
      </c>
    </row>
    <row r="223" spans="2:7" x14ac:dyDescent="0.25">
      <c r="B223" s="4" t="s">
        <v>45</v>
      </c>
      <c r="C223" s="25">
        <v>0</v>
      </c>
      <c r="D223" s="22">
        <v>0</v>
      </c>
      <c r="E223" s="22">
        <v>2.1254378199999997</v>
      </c>
      <c r="F223" s="22">
        <v>4.5349771400000005</v>
      </c>
      <c r="G223" s="24">
        <v>7.7359863999999998</v>
      </c>
    </row>
    <row r="224" spans="2:7" x14ac:dyDescent="0.25">
      <c r="B224" s="4" t="s">
        <v>28</v>
      </c>
      <c r="C224" s="25">
        <v>27.86909357</v>
      </c>
      <c r="D224" s="22">
        <v>31.771995920000002</v>
      </c>
      <c r="E224" s="22">
        <v>0</v>
      </c>
      <c r="F224" s="22">
        <v>0</v>
      </c>
      <c r="G224" s="24">
        <v>0</v>
      </c>
    </row>
    <row r="225" spans="2:7" x14ac:dyDescent="0.25">
      <c r="B225" s="4" t="s">
        <v>22</v>
      </c>
      <c r="C225" s="25">
        <v>0</v>
      </c>
      <c r="D225" s="22">
        <v>12.205213730000001</v>
      </c>
      <c r="E225" s="22">
        <v>0</v>
      </c>
      <c r="F225" s="22">
        <v>0</v>
      </c>
      <c r="G225" s="24">
        <v>0</v>
      </c>
    </row>
    <row r="226" spans="2:7" x14ac:dyDescent="0.25">
      <c r="B226" s="4" t="s">
        <v>23</v>
      </c>
      <c r="C226" s="25">
        <v>0</v>
      </c>
      <c r="D226" s="22">
        <v>10.33875093</v>
      </c>
      <c r="E226" s="22">
        <v>0</v>
      </c>
      <c r="F226" s="22">
        <v>0</v>
      </c>
      <c r="G226" s="24">
        <v>0</v>
      </c>
    </row>
    <row r="227" spans="2:7" x14ac:dyDescent="0.25">
      <c r="B227" s="4" t="s">
        <v>17</v>
      </c>
      <c r="C227" s="25">
        <v>0</v>
      </c>
      <c r="D227" s="22">
        <v>29.14296272</v>
      </c>
      <c r="E227" s="22">
        <v>0</v>
      </c>
      <c r="F227" s="22">
        <v>0</v>
      </c>
      <c r="G227" s="24">
        <v>0</v>
      </c>
    </row>
    <row r="228" spans="2:7" x14ac:dyDescent="0.25">
      <c r="B228" s="4" t="s">
        <v>1</v>
      </c>
      <c r="C228" s="25">
        <v>0</v>
      </c>
      <c r="D228" s="22">
        <v>0.22319426475000004</v>
      </c>
      <c r="E228" s="22">
        <v>0</v>
      </c>
      <c r="F228" s="22">
        <v>0</v>
      </c>
      <c r="G228" s="24">
        <v>0</v>
      </c>
    </row>
    <row r="229" spans="2:7" x14ac:dyDescent="0.25">
      <c r="B229" s="4" t="s">
        <v>9</v>
      </c>
      <c r="C229" s="25">
        <v>0</v>
      </c>
      <c r="D229" s="22">
        <v>1.0112197699999999</v>
      </c>
      <c r="E229" s="22">
        <v>0</v>
      </c>
      <c r="F229" s="22">
        <v>0</v>
      </c>
      <c r="G229" s="24">
        <v>0</v>
      </c>
    </row>
    <row r="230" spans="2:7" x14ac:dyDescent="0.25">
      <c r="B230" s="4" t="s">
        <v>7</v>
      </c>
      <c r="C230" s="25">
        <v>1.1156400399999999</v>
      </c>
      <c r="D230" s="22">
        <v>2.6821614399999998</v>
      </c>
      <c r="E230" s="22">
        <v>0</v>
      </c>
      <c r="F230" s="22">
        <v>0</v>
      </c>
      <c r="G230" s="24">
        <v>0</v>
      </c>
    </row>
    <row r="231" spans="2:7" x14ac:dyDescent="0.25">
      <c r="B231" s="4" t="s">
        <v>10</v>
      </c>
      <c r="C231" s="25">
        <v>0.202736</v>
      </c>
      <c r="D231" s="22">
        <v>0.37375199999999992</v>
      </c>
      <c r="E231" s="22">
        <v>0</v>
      </c>
      <c r="F231" s="22">
        <v>0</v>
      </c>
      <c r="G231" s="24">
        <v>0</v>
      </c>
    </row>
    <row r="232" spans="2:7" x14ac:dyDescent="0.25">
      <c r="B232" s="4" t="s">
        <v>58</v>
      </c>
      <c r="C232" s="25">
        <v>0.92148799999999986</v>
      </c>
      <c r="D232" s="22">
        <v>0.2460695</v>
      </c>
      <c r="E232" s="22">
        <v>0</v>
      </c>
      <c r="F232" s="22">
        <v>0</v>
      </c>
      <c r="G232" s="24">
        <v>0</v>
      </c>
    </row>
    <row r="233" spans="2:7" x14ac:dyDescent="0.25">
      <c r="B233" s="4" t="s">
        <v>33</v>
      </c>
      <c r="C233" s="25">
        <v>10.48229268</v>
      </c>
      <c r="D233" s="22">
        <v>0</v>
      </c>
      <c r="E233" s="22">
        <v>0</v>
      </c>
      <c r="F233" s="22">
        <v>0</v>
      </c>
      <c r="G233" s="24">
        <v>0</v>
      </c>
    </row>
    <row r="234" spans="2:7" x14ac:dyDescent="0.25">
      <c r="B234" s="4" t="s">
        <v>21</v>
      </c>
      <c r="C234" s="25">
        <v>8.07023884</v>
      </c>
      <c r="D234" s="22">
        <v>0</v>
      </c>
      <c r="E234" s="22">
        <v>0</v>
      </c>
      <c r="F234" s="22">
        <v>0</v>
      </c>
      <c r="G234" s="24">
        <v>0</v>
      </c>
    </row>
    <row r="235" spans="2:7" x14ac:dyDescent="0.25">
      <c r="B235" s="4" t="s">
        <v>32</v>
      </c>
      <c r="C235" s="25">
        <v>7.1273944600000005</v>
      </c>
      <c r="D235" s="22">
        <v>0</v>
      </c>
      <c r="E235" s="22">
        <v>0</v>
      </c>
      <c r="F235" s="22">
        <v>0</v>
      </c>
      <c r="G235" s="24">
        <v>0</v>
      </c>
    </row>
    <row r="236" spans="2:7" x14ac:dyDescent="0.25">
      <c r="B236" s="4" t="s">
        <v>61</v>
      </c>
      <c r="C236" s="25">
        <v>0.18109900000000001</v>
      </c>
      <c r="D236" s="22">
        <v>0</v>
      </c>
      <c r="E236" s="22">
        <v>0</v>
      </c>
      <c r="F236" s="22">
        <v>0</v>
      </c>
      <c r="G236" s="24">
        <v>0</v>
      </c>
    </row>
    <row r="237" spans="2:7" x14ac:dyDescent="0.25">
      <c r="B237" s="4" t="s">
        <v>84</v>
      </c>
      <c r="C237" s="25">
        <v>4.7039999999999998E-2</v>
      </c>
      <c r="D237" s="22">
        <v>0</v>
      </c>
      <c r="E237" s="22">
        <v>0</v>
      </c>
      <c r="F237" s="22">
        <v>0</v>
      </c>
      <c r="G237" s="24">
        <v>0</v>
      </c>
    </row>
    <row r="238" spans="2:7" x14ac:dyDescent="0.25">
      <c r="B238" s="4" t="s">
        <v>70</v>
      </c>
      <c r="C238" s="25">
        <v>173.58604007404915</v>
      </c>
      <c r="D238" s="22">
        <v>174.44590998728</v>
      </c>
      <c r="E238" s="22">
        <v>149.59652745</v>
      </c>
      <c r="F238" s="22">
        <v>123.96773535778372</v>
      </c>
      <c r="G238" s="24">
        <v>106.28771716988376</v>
      </c>
    </row>
    <row r="239" spans="2:7" x14ac:dyDescent="0.25">
      <c r="B239" s="5" t="s">
        <v>68</v>
      </c>
      <c r="C239" s="6">
        <f>+C209+C189+C167+C151+C130+C107+C85+C66+C46+C28+C10</f>
        <v>4258.8533777902312</v>
      </c>
      <c r="D239" s="7">
        <f>+D209+D189+D167+D151+D130+D107+D85+D66+D46+D28+D10</f>
        <v>5177.1943132300494</v>
      </c>
      <c r="E239" s="7">
        <f>+E209+E189+E167+E151+E130+E107+E85+E66+E46+E28+E10</f>
        <v>6116.2024114344913</v>
      </c>
      <c r="F239" s="7">
        <f>+F209+F189+F167+F151+F130+F107+F85+F66+F46+F28+F10</f>
        <v>5950.9657695093274</v>
      </c>
      <c r="G239" s="8">
        <f>+G209+G189+G167+G151+G130+G107+G85+G66+G46+G28+G10</f>
        <v>5638.313411120118</v>
      </c>
    </row>
    <row r="240" spans="2:7" x14ac:dyDescent="0.25">
      <c r="B240" s="2"/>
      <c r="C240" s="15"/>
      <c r="D240" s="3"/>
      <c r="E240" s="3"/>
      <c r="F240" s="3"/>
      <c r="G240" s="3"/>
    </row>
    <row r="241" spans="2:7" x14ac:dyDescent="0.25">
      <c r="B241" s="2"/>
      <c r="C241" s="15"/>
      <c r="D241" s="3"/>
      <c r="E241" s="3"/>
      <c r="F241" s="3"/>
      <c r="G241" s="3"/>
    </row>
    <row r="242" spans="2:7" ht="29.25" customHeight="1" x14ac:dyDescent="0.25">
      <c r="B242" s="27" t="s">
        <v>91</v>
      </c>
      <c r="C242" s="27"/>
      <c r="D242" s="27"/>
      <c r="E242" s="27"/>
      <c r="F242" s="27"/>
      <c r="G242" s="27"/>
    </row>
    <row r="243" spans="2:7" ht="29.25" customHeight="1" x14ac:dyDescent="0.25">
      <c r="B243" s="10"/>
      <c r="C243" s="10"/>
      <c r="D243" s="10"/>
      <c r="E243" s="10"/>
      <c r="F243" s="10"/>
      <c r="G243" s="10"/>
    </row>
    <row r="244" spans="2:7" s="1" customFormat="1" ht="31.5" customHeight="1" x14ac:dyDescent="0.25">
      <c r="B244" s="27" t="s">
        <v>82</v>
      </c>
      <c r="C244" s="27"/>
      <c r="D244" s="27"/>
      <c r="E244" s="27"/>
      <c r="F244" s="27"/>
      <c r="G244" s="27"/>
    </row>
    <row r="245" spans="2:7" ht="29.25" customHeight="1" x14ac:dyDescent="0.25">
      <c r="B245" s="10"/>
      <c r="C245" s="10"/>
      <c r="D245" s="10"/>
      <c r="E245" s="10"/>
      <c r="F245" s="10"/>
      <c r="G245" s="10"/>
    </row>
  </sheetData>
  <mergeCells count="12">
    <mergeCell ref="B2:G2"/>
    <mergeCell ref="B3:G3"/>
    <mergeCell ref="B4:G4"/>
    <mergeCell ref="B5:G5"/>
    <mergeCell ref="G7:G9"/>
    <mergeCell ref="B242:G242"/>
    <mergeCell ref="B244:G244"/>
    <mergeCell ref="C7:C9"/>
    <mergeCell ref="F7:F9"/>
    <mergeCell ref="E7:E9"/>
    <mergeCell ref="D7:D9"/>
    <mergeCell ref="B7:B9"/>
  </mergeCells>
  <pageMargins left="0.7" right="0.7" top="0.75" bottom="0.75" header="0.3" footer="0.3"/>
  <ignoredErrors>
    <ignoredError sqref="F239:G239 C239:E239" unlockedFormula="1"/>
    <ignoredError sqref="C130:G130" formulaRange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2025-10-14T04:42:41Z</dcterms:modified>
</cp:coreProperties>
</file>