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jeco9\Downloads\Anuario SEN 2020 2025\ANUARIO 2025 sociales\SESAL\Subidos al sitio octubre 2025\"/>
    </mc:Choice>
  </mc:AlternateContent>
  <xr:revisionPtr revIDLastSave="0" documentId="13_ncr:1_{78421726-AD7C-493E-A2B5-E3584389339C}" xr6:coauthVersionLast="47" xr6:coauthVersionMax="47" xr10:uidLastSave="{00000000-0000-0000-0000-000000000000}"/>
  <bookViews>
    <workbookView xWindow="1515" yWindow="1515" windowWidth="18795" windowHeight="13350" firstSheet="4" activeTab="6" xr2:uid="{00000000-000D-0000-FFFF-FFFF00000000}"/>
  </bookViews>
  <sheets>
    <sheet name="2018 Ind. Rendimiento  " sheetId="6" r:id="rId1"/>
    <sheet name="2019 Ind. Rendimiento " sheetId="5" r:id="rId2"/>
    <sheet name="2020 Ind. Rendimiento" sheetId="2" r:id="rId3"/>
    <sheet name="2021 Ind. Rendimiento" sheetId="3" r:id="rId4"/>
    <sheet name="2022 Ind. Rendimiento" sheetId="4" r:id="rId5"/>
    <sheet name="2023 Ind. Rendimiento " sheetId="7" r:id="rId6"/>
    <sheet name="2024 Ind. Rendimiento " sheetId="9" r:id="rId7"/>
  </sheets>
  <definedNames>
    <definedName name="_xlnm.Print_Area" localSheetId="1">'2019 Ind. Rendimiento '!$A$2:$J$4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I15" i="9"/>
  <c r="I16" i="9"/>
  <c r="I17" i="9"/>
  <c r="I18" i="9"/>
  <c r="I39" i="9"/>
  <c r="I40" i="9"/>
  <c r="I41" i="9"/>
  <c r="I42" i="9"/>
  <c r="I7" i="4"/>
  <c r="G6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39" i="9"/>
  <c r="F40" i="9"/>
  <c r="F41" i="9"/>
  <c r="F42" i="9"/>
  <c r="F6" i="9"/>
  <c r="D7" i="9"/>
  <c r="F7" i="9" s="1"/>
  <c r="D8" i="9"/>
  <c r="F8" i="9" s="1"/>
  <c r="D9" i="9"/>
  <c r="F9" i="9" s="1"/>
  <c r="D10" i="9"/>
  <c r="F10" i="9" s="1"/>
  <c r="D11" i="9"/>
  <c r="F11" i="9" s="1"/>
  <c r="D12" i="9"/>
  <c r="F12" i="9" s="1"/>
  <c r="D13" i="9"/>
  <c r="F13" i="9" s="1"/>
  <c r="D14" i="9"/>
  <c r="F14" i="9" s="1"/>
  <c r="D15" i="9"/>
  <c r="D16" i="9"/>
  <c r="D17" i="9"/>
  <c r="D18" i="9"/>
  <c r="D19" i="9"/>
  <c r="I19" i="9" s="1"/>
  <c r="D20" i="9"/>
  <c r="I20" i="9" s="1"/>
  <c r="D21" i="9"/>
  <c r="I21" i="9" s="1"/>
  <c r="D22" i="9"/>
  <c r="I22" i="9" s="1"/>
  <c r="D23" i="9"/>
  <c r="I23" i="9" s="1"/>
  <c r="D24" i="9"/>
  <c r="I24" i="9" s="1"/>
  <c r="D25" i="9"/>
  <c r="I25" i="9" s="1"/>
  <c r="D26" i="9"/>
  <c r="I26" i="9" s="1"/>
  <c r="D27" i="9"/>
  <c r="I27" i="9" s="1"/>
  <c r="D28" i="9"/>
  <c r="F28" i="9" s="1"/>
  <c r="D29" i="9"/>
  <c r="F29" i="9" s="1"/>
  <c r="D30" i="9"/>
  <c r="F30" i="9" s="1"/>
  <c r="D31" i="9"/>
  <c r="F31" i="9" s="1"/>
  <c r="D32" i="9"/>
  <c r="F32" i="9" s="1"/>
  <c r="D33" i="9"/>
  <c r="F33" i="9" s="1"/>
  <c r="D34" i="9"/>
  <c r="F34" i="9" s="1"/>
  <c r="D35" i="9"/>
  <c r="F35" i="9" s="1"/>
  <c r="D36" i="9"/>
  <c r="F36" i="9" s="1"/>
  <c r="D37" i="9"/>
  <c r="F37" i="9" s="1"/>
  <c r="D38" i="9"/>
  <c r="F38" i="9" s="1"/>
  <c r="D39" i="9"/>
  <c r="D40" i="9"/>
  <c r="D41" i="9"/>
  <c r="D42" i="9"/>
  <c r="D6" i="9"/>
  <c r="I6" i="9" s="1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J8" i="7"/>
  <c r="J9" i="7"/>
  <c r="J10" i="7"/>
  <c r="J11" i="7"/>
  <c r="J12" i="7"/>
  <c r="J13" i="7"/>
  <c r="J14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H6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7" i="7"/>
  <c r="G32" i="7"/>
  <c r="G22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6" i="7"/>
  <c r="E8" i="7"/>
  <c r="G8" i="7" s="1"/>
  <c r="E9" i="7"/>
  <c r="E10" i="7"/>
  <c r="G10" i="7" s="1"/>
  <c r="E11" i="7"/>
  <c r="E12" i="7"/>
  <c r="E13" i="7"/>
  <c r="E14" i="7"/>
  <c r="E15" i="7"/>
  <c r="J15" i="7" s="1"/>
  <c r="E16" i="7"/>
  <c r="J16" i="7" s="1"/>
  <c r="E17" i="7"/>
  <c r="J17" i="7" s="1"/>
  <c r="E18" i="7"/>
  <c r="J18" i="7" s="1"/>
  <c r="E19" i="7"/>
  <c r="G19" i="7" s="1"/>
  <c r="E20" i="7"/>
  <c r="J20" i="7" s="1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J39" i="7" s="1"/>
  <c r="E40" i="7"/>
  <c r="J40" i="7" s="1"/>
  <c r="E41" i="7"/>
  <c r="J41" i="7" s="1"/>
  <c r="E42" i="7"/>
  <c r="J42" i="7" s="1"/>
  <c r="E7" i="7"/>
  <c r="J7" i="7" s="1"/>
  <c r="E6" i="7"/>
  <c r="J6" i="7" s="1"/>
  <c r="E7" i="3"/>
  <c r="G34" i="7"/>
  <c r="G28" i="7"/>
  <c r="G26" i="7"/>
  <c r="G25" i="7"/>
  <c r="G24" i="7"/>
  <c r="G18" i="7"/>
  <c r="I38" i="9" l="1"/>
  <c r="I14" i="9"/>
  <c r="I37" i="9"/>
  <c r="I13" i="9"/>
  <c r="I36" i="9"/>
  <c r="I12" i="9"/>
  <c r="I35" i="9"/>
  <c r="I11" i="9"/>
  <c r="I34" i="9"/>
  <c r="I10" i="9"/>
  <c r="I33" i="9"/>
  <c r="I9" i="9"/>
  <c r="I32" i="9"/>
  <c r="I8" i="9"/>
  <c r="I31" i="9"/>
  <c r="I7" i="9"/>
  <c r="I30" i="9"/>
  <c r="I29" i="9"/>
  <c r="I28" i="9"/>
  <c r="G6" i="7"/>
  <c r="G41" i="7"/>
  <c r="G42" i="7"/>
  <c r="G40" i="7"/>
  <c r="J19" i="7"/>
  <c r="G13" i="7"/>
  <c r="G30" i="7"/>
  <c r="G39" i="7"/>
  <c r="G14" i="7"/>
  <c r="G36" i="7"/>
  <c r="G15" i="7"/>
  <c r="G37" i="7"/>
  <c r="G16" i="7"/>
  <c r="G21" i="7"/>
  <c r="G7" i="7"/>
  <c r="G33" i="7"/>
  <c r="G12" i="7"/>
  <c r="G29" i="7"/>
  <c r="G9" i="7"/>
  <c r="G35" i="7"/>
  <c r="G20" i="7"/>
  <c r="G31" i="7"/>
  <c r="G11" i="7"/>
  <c r="G27" i="7"/>
  <c r="G38" i="7"/>
  <c r="G17" i="7"/>
  <c r="G23" i="7"/>
  <c r="I42" i="4"/>
  <c r="I8" i="4" l="1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3" i="4"/>
  <c r="I24" i="4"/>
  <c r="I25" i="4"/>
  <c r="I26" i="4"/>
  <c r="I27" i="4"/>
  <c r="I28" i="4"/>
  <c r="I29" i="4"/>
  <c r="I30" i="4"/>
  <c r="I31" i="4"/>
  <c r="I33" i="4"/>
  <c r="I34" i="4"/>
  <c r="I35" i="4"/>
  <c r="I36" i="4"/>
  <c r="I37" i="4"/>
  <c r="I38" i="4"/>
  <c r="I39" i="4"/>
  <c r="I41" i="4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3" i="3"/>
  <c r="I24" i="3"/>
  <c r="I25" i="3"/>
  <c r="I26" i="3"/>
  <c r="I27" i="3"/>
  <c r="I28" i="3"/>
  <c r="I29" i="3"/>
  <c r="I30" i="3"/>
  <c r="I31" i="3"/>
  <c r="I33" i="3"/>
  <c r="I34" i="3"/>
  <c r="I35" i="3"/>
  <c r="I36" i="3"/>
  <c r="I37" i="3"/>
  <c r="I38" i="3"/>
  <c r="I39" i="3"/>
  <c r="I41" i="3"/>
  <c r="I42" i="3"/>
  <c r="I7" i="3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3" i="2"/>
  <c r="I24" i="2"/>
  <c r="I25" i="2"/>
  <c r="I26" i="2"/>
  <c r="I27" i="2"/>
  <c r="I28" i="2"/>
  <c r="I29" i="2"/>
  <c r="I30" i="2"/>
  <c r="I31" i="2"/>
  <c r="I33" i="2"/>
  <c r="I34" i="2"/>
  <c r="I35" i="2"/>
  <c r="I36" i="2"/>
  <c r="I37" i="2"/>
  <c r="I38" i="2"/>
  <c r="I39" i="2"/>
  <c r="I41" i="2"/>
  <c r="I42" i="2"/>
  <c r="I7" i="2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3" i="5"/>
  <c r="I24" i="5"/>
  <c r="I25" i="5"/>
  <c r="I26" i="5"/>
  <c r="I27" i="5"/>
  <c r="I28" i="5"/>
  <c r="I29" i="5"/>
  <c r="I30" i="5"/>
  <c r="I31" i="5"/>
  <c r="I33" i="5"/>
  <c r="I34" i="5"/>
  <c r="I35" i="5"/>
  <c r="I36" i="5"/>
  <c r="I37" i="5"/>
  <c r="I38" i="5"/>
  <c r="I39" i="5"/>
  <c r="I41" i="5"/>
  <c r="I42" i="5"/>
  <c r="I7" i="5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3" i="6"/>
  <c r="I24" i="6"/>
  <c r="I25" i="6"/>
  <c r="I26" i="6"/>
  <c r="I27" i="6"/>
  <c r="I28" i="6"/>
  <c r="I29" i="6"/>
  <c r="I30" i="6"/>
  <c r="I31" i="6"/>
  <c r="I33" i="6"/>
  <c r="I34" i="6"/>
  <c r="I35" i="6"/>
  <c r="I36" i="6"/>
  <c r="I37" i="6"/>
  <c r="I38" i="6"/>
  <c r="I39" i="6"/>
  <c r="I41" i="6"/>
  <c r="I42" i="6"/>
  <c r="I7" i="6"/>
  <c r="H42" i="6"/>
  <c r="E42" i="6"/>
  <c r="H41" i="6"/>
  <c r="E41" i="6"/>
  <c r="G41" i="6" s="1"/>
  <c r="H39" i="6"/>
  <c r="E39" i="6"/>
  <c r="H38" i="6"/>
  <c r="E38" i="6"/>
  <c r="G38" i="6" s="1"/>
  <c r="H37" i="6"/>
  <c r="E37" i="6"/>
  <c r="H36" i="6"/>
  <c r="E36" i="6"/>
  <c r="G36" i="6" s="1"/>
  <c r="H35" i="6"/>
  <c r="E35" i="6"/>
  <c r="H34" i="6"/>
  <c r="E34" i="6"/>
  <c r="G34" i="6" s="1"/>
  <c r="H33" i="6"/>
  <c r="E33" i="6"/>
  <c r="H31" i="6"/>
  <c r="E31" i="6"/>
  <c r="G31" i="6" s="1"/>
  <c r="H30" i="6"/>
  <c r="E30" i="6"/>
  <c r="H29" i="6"/>
  <c r="E29" i="6"/>
  <c r="G29" i="6" s="1"/>
  <c r="H28" i="6"/>
  <c r="E28" i="6"/>
  <c r="H27" i="6"/>
  <c r="E27" i="6"/>
  <c r="G27" i="6" s="1"/>
  <c r="H26" i="6"/>
  <c r="E26" i="6"/>
  <c r="H25" i="6"/>
  <c r="E25" i="6"/>
  <c r="G25" i="6" s="1"/>
  <c r="H24" i="6"/>
  <c r="E24" i="6"/>
  <c r="H23" i="6"/>
  <c r="E23" i="6"/>
  <c r="G23" i="6" s="1"/>
  <c r="H21" i="6"/>
  <c r="E21" i="6"/>
  <c r="H20" i="6"/>
  <c r="E20" i="6"/>
  <c r="G20" i="6" s="1"/>
  <c r="H19" i="6"/>
  <c r="E19" i="6"/>
  <c r="H18" i="6"/>
  <c r="E18" i="6"/>
  <c r="G18" i="6" s="1"/>
  <c r="H17" i="6"/>
  <c r="E17" i="6"/>
  <c r="H16" i="6"/>
  <c r="E16" i="6"/>
  <c r="G16" i="6" s="1"/>
  <c r="H15" i="6"/>
  <c r="E15" i="6"/>
  <c r="H14" i="6"/>
  <c r="E14" i="6"/>
  <c r="G14" i="6" s="1"/>
  <c r="H13" i="6"/>
  <c r="E13" i="6"/>
  <c r="H12" i="6"/>
  <c r="E12" i="6"/>
  <c r="G12" i="6" s="1"/>
  <c r="H11" i="6"/>
  <c r="E11" i="6"/>
  <c r="H10" i="6"/>
  <c r="E10" i="6"/>
  <c r="G10" i="6" s="1"/>
  <c r="H9" i="6"/>
  <c r="E9" i="6"/>
  <c r="H8" i="6"/>
  <c r="E8" i="6"/>
  <c r="G8" i="6" s="1"/>
  <c r="H7" i="6"/>
  <c r="E7" i="6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7" i="2"/>
  <c r="J7" i="6" l="1"/>
  <c r="G7" i="6"/>
  <c r="J9" i="6"/>
  <c r="G9" i="6"/>
  <c r="J15" i="6"/>
  <c r="G15" i="6"/>
  <c r="J21" i="6"/>
  <c r="G21" i="6"/>
  <c r="J28" i="6"/>
  <c r="G28" i="6"/>
  <c r="J35" i="6"/>
  <c r="G35" i="6"/>
  <c r="J42" i="6"/>
  <c r="G42" i="6"/>
  <c r="J11" i="6"/>
  <c r="G11" i="6"/>
  <c r="J17" i="6"/>
  <c r="G17" i="6"/>
  <c r="J24" i="6"/>
  <c r="G24" i="6"/>
  <c r="J30" i="6"/>
  <c r="G30" i="6"/>
  <c r="J37" i="6"/>
  <c r="G37" i="6"/>
  <c r="J13" i="6"/>
  <c r="G13" i="6"/>
  <c r="J19" i="6"/>
  <c r="G19" i="6"/>
  <c r="J26" i="6"/>
  <c r="G26" i="6"/>
  <c r="J33" i="6"/>
  <c r="G33" i="6"/>
  <c r="J39" i="6"/>
  <c r="G39" i="6"/>
  <c r="J8" i="6"/>
  <c r="J12" i="6"/>
  <c r="J16" i="6"/>
  <c r="J20" i="6"/>
  <c r="J25" i="6"/>
  <c r="J29" i="6"/>
  <c r="J34" i="6"/>
  <c r="J38" i="6"/>
  <c r="J10" i="6"/>
  <c r="J14" i="6"/>
  <c r="J18" i="6"/>
  <c r="J23" i="6"/>
  <c r="J27" i="6"/>
  <c r="J31" i="6"/>
  <c r="J36" i="6"/>
  <c r="J41" i="6"/>
  <c r="E8" i="5"/>
  <c r="G8" i="5" s="1"/>
  <c r="E9" i="5"/>
  <c r="G9" i="5" s="1"/>
  <c r="E10" i="5"/>
  <c r="G10" i="5" s="1"/>
  <c r="E11" i="5"/>
  <c r="G11" i="5" s="1"/>
  <c r="E12" i="5"/>
  <c r="G12" i="5" s="1"/>
  <c r="E13" i="5"/>
  <c r="G13" i="5" s="1"/>
  <c r="E14" i="5"/>
  <c r="G14" i="5" s="1"/>
  <c r="E15" i="5"/>
  <c r="G15" i="5" s="1"/>
  <c r="E16" i="5"/>
  <c r="G16" i="5" s="1"/>
  <c r="E17" i="5"/>
  <c r="G17" i="5" s="1"/>
  <c r="E18" i="5"/>
  <c r="G18" i="5" s="1"/>
  <c r="E19" i="5"/>
  <c r="G19" i="5" s="1"/>
  <c r="E20" i="5"/>
  <c r="G20" i="5" s="1"/>
  <c r="E21" i="5"/>
  <c r="G21" i="5" s="1"/>
  <c r="E23" i="5"/>
  <c r="G23" i="5" s="1"/>
  <c r="E24" i="5"/>
  <c r="G24" i="5" s="1"/>
  <c r="E25" i="5"/>
  <c r="G25" i="5" s="1"/>
  <c r="E26" i="5"/>
  <c r="G26" i="5" s="1"/>
  <c r="E27" i="5"/>
  <c r="G27" i="5" s="1"/>
  <c r="E28" i="5"/>
  <c r="G28" i="5" s="1"/>
  <c r="E29" i="5"/>
  <c r="G29" i="5" s="1"/>
  <c r="E30" i="5"/>
  <c r="G30" i="5" s="1"/>
  <c r="E31" i="5"/>
  <c r="G31" i="5" s="1"/>
  <c r="E33" i="5"/>
  <c r="G33" i="5" s="1"/>
  <c r="E34" i="5"/>
  <c r="G34" i="5" s="1"/>
  <c r="E35" i="5"/>
  <c r="G35" i="5" s="1"/>
  <c r="E36" i="5"/>
  <c r="G36" i="5" s="1"/>
  <c r="E37" i="5"/>
  <c r="G37" i="5" s="1"/>
  <c r="E38" i="5"/>
  <c r="G38" i="5" s="1"/>
  <c r="E39" i="5"/>
  <c r="G39" i="5" s="1"/>
  <c r="E41" i="5"/>
  <c r="G41" i="5" s="1"/>
  <c r="E42" i="5"/>
  <c r="G42" i="5" s="1"/>
  <c r="E7" i="5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3" i="2"/>
  <c r="G24" i="2"/>
  <c r="G25" i="2"/>
  <c r="G26" i="2"/>
  <c r="G27" i="2"/>
  <c r="G28" i="2"/>
  <c r="G29" i="2"/>
  <c r="G30" i="2"/>
  <c r="G31" i="2"/>
  <c r="G33" i="2"/>
  <c r="G34" i="2"/>
  <c r="G35" i="2"/>
  <c r="G36" i="2"/>
  <c r="G37" i="2"/>
  <c r="G38" i="2"/>
  <c r="G39" i="2"/>
  <c r="G41" i="2"/>
  <c r="G42" i="2"/>
  <c r="H42" i="5" l="1"/>
  <c r="J42" i="5"/>
  <c r="H41" i="5"/>
  <c r="H39" i="5"/>
  <c r="J39" i="5"/>
  <c r="H38" i="5"/>
  <c r="H37" i="5"/>
  <c r="J37" i="5"/>
  <c r="H36" i="5"/>
  <c r="H35" i="5"/>
  <c r="J35" i="5"/>
  <c r="H34" i="5"/>
  <c r="H33" i="5"/>
  <c r="J33" i="5"/>
  <c r="H31" i="5"/>
  <c r="H30" i="5"/>
  <c r="J30" i="5"/>
  <c r="H29" i="5"/>
  <c r="H28" i="5"/>
  <c r="J28" i="5"/>
  <c r="H27" i="5"/>
  <c r="H26" i="5"/>
  <c r="J26" i="5"/>
  <c r="H25" i="5"/>
  <c r="H24" i="5"/>
  <c r="J24" i="5"/>
  <c r="H23" i="5"/>
  <c r="H21" i="5"/>
  <c r="J21" i="5"/>
  <c r="H20" i="5"/>
  <c r="H19" i="5"/>
  <c r="J19" i="5"/>
  <c r="H18" i="5"/>
  <c r="H17" i="5"/>
  <c r="J17" i="5"/>
  <c r="H16" i="5"/>
  <c r="H15" i="5"/>
  <c r="J15" i="5"/>
  <c r="H14" i="5"/>
  <c r="H13" i="5"/>
  <c r="J13" i="5"/>
  <c r="H12" i="5"/>
  <c r="H11" i="5"/>
  <c r="J11" i="5"/>
  <c r="H10" i="5"/>
  <c r="H9" i="5"/>
  <c r="J9" i="5"/>
  <c r="H8" i="5"/>
  <c r="H7" i="5"/>
  <c r="G7" i="5"/>
  <c r="J7" i="5"/>
  <c r="J8" i="5" l="1"/>
  <c r="J12" i="5"/>
  <c r="J20" i="5"/>
  <c r="J25" i="5"/>
  <c r="J29" i="5"/>
  <c r="J34" i="5"/>
  <c r="J38" i="5"/>
  <c r="J10" i="5"/>
  <c r="J14" i="5"/>
  <c r="J18" i="5"/>
  <c r="J23" i="5"/>
  <c r="J27" i="5"/>
  <c r="J31" i="5"/>
  <c r="J36" i="5"/>
  <c r="J41" i="5"/>
  <c r="J16" i="5"/>
  <c r="H42" i="4"/>
  <c r="E42" i="4"/>
  <c r="H41" i="4"/>
  <c r="E41" i="4"/>
  <c r="H39" i="4"/>
  <c r="E39" i="4"/>
  <c r="G39" i="4" s="1"/>
  <c r="H38" i="4"/>
  <c r="E38" i="4"/>
  <c r="H37" i="4"/>
  <c r="E37" i="4"/>
  <c r="H36" i="4"/>
  <c r="E36" i="4"/>
  <c r="H35" i="4"/>
  <c r="E35" i="4"/>
  <c r="G35" i="4" s="1"/>
  <c r="H34" i="4"/>
  <c r="E34" i="4"/>
  <c r="H33" i="4"/>
  <c r="E33" i="4"/>
  <c r="H31" i="4"/>
  <c r="E31" i="4"/>
  <c r="H30" i="4"/>
  <c r="E30" i="4"/>
  <c r="G30" i="4" s="1"/>
  <c r="H29" i="4"/>
  <c r="E29" i="4"/>
  <c r="H28" i="4"/>
  <c r="E28" i="4"/>
  <c r="H27" i="4"/>
  <c r="E27" i="4"/>
  <c r="H26" i="4"/>
  <c r="E26" i="4"/>
  <c r="G26" i="4" s="1"/>
  <c r="H25" i="4"/>
  <c r="E25" i="4"/>
  <c r="H24" i="4"/>
  <c r="E24" i="4"/>
  <c r="H23" i="4"/>
  <c r="E23" i="4"/>
  <c r="H21" i="4"/>
  <c r="E21" i="4"/>
  <c r="H20" i="4"/>
  <c r="E20" i="4"/>
  <c r="G20" i="4" s="1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G13" i="4" s="1"/>
  <c r="H12" i="4"/>
  <c r="E12" i="4"/>
  <c r="G12" i="4" s="1"/>
  <c r="H11" i="4"/>
  <c r="E11" i="4"/>
  <c r="H10" i="4"/>
  <c r="E10" i="4"/>
  <c r="H9" i="4"/>
  <c r="E9" i="4"/>
  <c r="G9" i="4" s="1"/>
  <c r="H8" i="4"/>
  <c r="E8" i="4"/>
  <c r="G8" i="4" s="1"/>
  <c r="H7" i="4"/>
  <c r="E7" i="4"/>
  <c r="J7" i="4" s="1"/>
  <c r="H42" i="3"/>
  <c r="E42" i="3"/>
  <c r="H41" i="3"/>
  <c r="E41" i="3"/>
  <c r="H39" i="3"/>
  <c r="E39" i="3"/>
  <c r="H38" i="3"/>
  <c r="E38" i="3"/>
  <c r="G38" i="3" s="1"/>
  <c r="H37" i="3"/>
  <c r="E37" i="3"/>
  <c r="H36" i="3"/>
  <c r="E36" i="3"/>
  <c r="H35" i="3"/>
  <c r="E35" i="3"/>
  <c r="H34" i="3"/>
  <c r="E34" i="3"/>
  <c r="G34" i="3" s="1"/>
  <c r="H33" i="3"/>
  <c r="E33" i="3"/>
  <c r="H31" i="3"/>
  <c r="E31" i="3"/>
  <c r="G31" i="3" s="1"/>
  <c r="H30" i="3"/>
  <c r="E30" i="3"/>
  <c r="H29" i="3"/>
  <c r="E29" i="3"/>
  <c r="G29" i="3" s="1"/>
  <c r="H28" i="3"/>
  <c r="E28" i="3"/>
  <c r="H27" i="3"/>
  <c r="E27" i="3"/>
  <c r="G27" i="3" s="1"/>
  <c r="H26" i="3"/>
  <c r="E26" i="3"/>
  <c r="H25" i="3"/>
  <c r="E25" i="3"/>
  <c r="G25" i="3" s="1"/>
  <c r="H24" i="3"/>
  <c r="E24" i="3"/>
  <c r="G24" i="3" s="1"/>
  <c r="H23" i="3"/>
  <c r="E23" i="3"/>
  <c r="G23" i="3" s="1"/>
  <c r="H21" i="3"/>
  <c r="E21" i="3"/>
  <c r="H20" i="3"/>
  <c r="E20" i="3"/>
  <c r="G20" i="3" s="1"/>
  <c r="H19" i="3"/>
  <c r="E19" i="3"/>
  <c r="G19" i="3" s="1"/>
  <c r="H18" i="3"/>
  <c r="E18" i="3"/>
  <c r="H17" i="3"/>
  <c r="E17" i="3"/>
  <c r="H16" i="3"/>
  <c r="E16" i="3"/>
  <c r="G16" i="3" s="1"/>
  <c r="H15" i="3"/>
  <c r="E15" i="3"/>
  <c r="G15" i="3" s="1"/>
  <c r="H14" i="3"/>
  <c r="E14" i="3"/>
  <c r="H13" i="3"/>
  <c r="E13" i="3"/>
  <c r="H12" i="3"/>
  <c r="E12" i="3"/>
  <c r="G12" i="3" s="1"/>
  <c r="H11" i="3"/>
  <c r="E11" i="3"/>
  <c r="G11" i="3" s="1"/>
  <c r="H10" i="3"/>
  <c r="E10" i="3"/>
  <c r="H9" i="3"/>
  <c r="E9" i="3"/>
  <c r="H8" i="3"/>
  <c r="E8" i="3"/>
  <c r="G8" i="3" s="1"/>
  <c r="H7" i="3"/>
  <c r="G7" i="3"/>
  <c r="H42" i="2"/>
  <c r="H41" i="2"/>
  <c r="J41" i="2"/>
  <c r="H39" i="2"/>
  <c r="J39" i="2"/>
  <c r="H38" i="2"/>
  <c r="H37" i="2"/>
  <c r="H36" i="2"/>
  <c r="J36" i="2"/>
  <c r="H35" i="2"/>
  <c r="J35" i="2"/>
  <c r="H34" i="2"/>
  <c r="H33" i="2"/>
  <c r="H31" i="2"/>
  <c r="J31" i="2"/>
  <c r="H30" i="2"/>
  <c r="J30" i="2"/>
  <c r="H29" i="2"/>
  <c r="H28" i="2"/>
  <c r="H27" i="2"/>
  <c r="J27" i="2"/>
  <c r="H26" i="2"/>
  <c r="J26" i="2"/>
  <c r="H25" i="2"/>
  <c r="H24" i="2"/>
  <c r="H23" i="2"/>
  <c r="J23" i="2"/>
  <c r="H21" i="2"/>
  <c r="J21" i="2"/>
  <c r="H20" i="2"/>
  <c r="H19" i="2"/>
  <c r="H18" i="2"/>
  <c r="H17" i="2"/>
  <c r="J17" i="2"/>
  <c r="H16" i="2"/>
  <c r="H15" i="2"/>
  <c r="H14" i="2"/>
  <c r="H13" i="2"/>
  <c r="J13" i="2"/>
  <c r="H12" i="2"/>
  <c r="H11" i="2"/>
  <c r="H10" i="2"/>
  <c r="H9" i="2"/>
  <c r="J9" i="2"/>
  <c r="H8" i="2"/>
  <c r="H7" i="2"/>
  <c r="G7" i="2"/>
  <c r="J17" i="4" l="1"/>
  <c r="G17" i="4"/>
  <c r="J24" i="4"/>
  <c r="G24" i="4"/>
  <c r="G38" i="4"/>
  <c r="J10" i="4"/>
  <c r="G10" i="4"/>
  <c r="J14" i="4"/>
  <c r="G14" i="4"/>
  <c r="J16" i="4"/>
  <c r="G16" i="4"/>
  <c r="J18" i="4"/>
  <c r="G18" i="4"/>
  <c r="J23" i="4"/>
  <c r="G23" i="4"/>
  <c r="G25" i="4"/>
  <c r="J27" i="4"/>
  <c r="G27" i="4"/>
  <c r="G29" i="4"/>
  <c r="J31" i="4"/>
  <c r="G31" i="4"/>
  <c r="G34" i="4"/>
  <c r="J37" i="4"/>
  <c r="G37" i="4"/>
  <c r="J36" i="4"/>
  <c r="G36" i="4"/>
  <c r="J11" i="4"/>
  <c r="G11" i="4"/>
  <c r="J19" i="4"/>
  <c r="G19" i="4"/>
  <c r="J28" i="4"/>
  <c r="G28" i="4"/>
  <c r="J42" i="4"/>
  <c r="G42" i="4"/>
  <c r="J15" i="4"/>
  <c r="G15" i="4"/>
  <c r="J21" i="4"/>
  <c r="G21" i="4"/>
  <c r="J33" i="4"/>
  <c r="G33" i="4"/>
  <c r="J41" i="4"/>
  <c r="G41" i="4"/>
  <c r="J9" i="3"/>
  <c r="G9" i="3"/>
  <c r="J14" i="3"/>
  <c r="G14" i="3"/>
  <c r="J18" i="3"/>
  <c r="G18" i="3"/>
  <c r="J21" i="3"/>
  <c r="G21" i="3"/>
  <c r="J26" i="3"/>
  <c r="G26" i="3"/>
  <c r="J28" i="3"/>
  <c r="G28" i="3"/>
  <c r="J30" i="3"/>
  <c r="G30" i="3"/>
  <c r="J13" i="3"/>
  <c r="G13" i="3"/>
  <c r="J33" i="3"/>
  <c r="G33" i="3"/>
  <c r="J35" i="3"/>
  <c r="G35" i="3"/>
  <c r="J37" i="3"/>
  <c r="G37" i="3"/>
  <c r="J39" i="3"/>
  <c r="G39" i="3"/>
  <c r="J42" i="3"/>
  <c r="G42" i="3"/>
  <c r="J17" i="3"/>
  <c r="G17" i="3"/>
  <c r="J10" i="3"/>
  <c r="G10" i="3"/>
  <c r="J36" i="3"/>
  <c r="G36" i="3"/>
  <c r="J41" i="3"/>
  <c r="G41" i="3"/>
  <c r="J15" i="3"/>
  <c r="J7" i="3"/>
  <c r="G7" i="4"/>
  <c r="J8" i="4"/>
  <c r="J12" i="4"/>
  <c r="J20" i="4"/>
  <c r="J29" i="4"/>
  <c r="J34" i="4"/>
  <c r="J38" i="4"/>
  <c r="J9" i="4"/>
  <c r="J13" i="4"/>
  <c r="J26" i="4"/>
  <c r="J30" i="4"/>
  <c r="J35" i="4"/>
  <c r="J39" i="4"/>
  <c r="J25" i="4"/>
  <c r="J11" i="3"/>
  <c r="J19" i="3"/>
  <c r="J24" i="3"/>
  <c r="J8" i="3"/>
  <c r="J12" i="3"/>
  <c r="J16" i="3"/>
  <c r="J20" i="3"/>
  <c r="J25" i="3"/>
  <c r="J29" i="3"/>
  <c r="J34" i="3"/>
  <c r="J38" i="3"/>
  <c r="J23" i="3"/>
  <c r="J27" i="3"/>
  <c r="J31" i="3"/>
  <c r="J33" i="2"/>
  <c r="J10" i="2"/>
  <c r="J14" i="2"/>
  <c r="J18" i="2"/>
  <c r="J7" i="2"/>
  <c r="J11" i="2"/>
  <c r="J15" i="2"/>
  <c r="J19" i="2"/>
  <c r="J24" i="2"/>
  <c r="J28" i="2"/>
  <c r="J37" i="2"/>
  <c r="J42" i="2"/>
  <c r="J8" i="2"/>
  <c r="J12" i="2"/>
  <c r="J16" i="2"/>
  <c r="J20" i="2"/>
  <c r="J25" i="2"/>
  <c r="J29" i="2"/>
  <c r="J34" i="2"/>
  <c r="J38" i="2"/>
</calcChain>
</file>

<file path=xl/sharedStrings.xml><?xml version="1.0" encoding="utf-8"?>
<sst xmlns="http://schemas.openxmlformats.org/spreadsheetml/2006/main" count="343" uniqueCount="58">
  <si>
    <t xml:space="preserve">HOSPITALES ESTATALES. 
SECRETARÍA DE SALUD. HONDURAS C.A. 2019
</t>
  </si>
  <si>
    <t>NIVEL DE ATENCIÓN</t>
  </si>
  <si>
    <t>Total Camas</t>
  </si>
  <si>
    <t>No DE EGRESOS</t>
  </si>
  <si>
    <t>DÍAS CAMAS DISPONIBLES</t>
  </si>
  <si>
    <t>DÍAS ESTANCIA</t>
  </si>
  <si>
    <t>% OCUPA-CIONAL</t>
  </si>
  <si>
    <t>PROMEDIO DÍAS ESTANCIA</t>
  </si>
  <si>
    <t>GIRO DE CAMA</t>
  </si>
  <si>
    <t>INTERVALO SUSTITUCIÓN</t>
  </si>
  <si>
    <t xml:space="preserve">INDICADORES DE RENDIMIENTO HOSPITALARIO SEGÚN NIVEL DE ATENCIÓN. </t>
  </si>
  <si>
    <t>001 Hospital Básico</t>
  </si>
  <si>
    <t>1937    Roberto Suazo Córdova</t>
  </si>
  <si>
    <t>2712    Puerto Cortés</t>
  </si>
  <si>
    <t>2828    Santa Bárbara</t>
  </si>
  <si>
    <t>3051    Manuel de Jesús Subirana</t>
  </si>
  <si>
    <t>361     Gabriela Alvarado</t>
  </si>
  <si>
    <t>5851    Roatán</t>
  </si>
  <si>
    <t>5959    Tela</t>
  </si>
  <si>
    <t>6351    Salvador Paredes</t>
  </si>
  <si>
    <t>7145    Puerto Lempira</t>
  </si>
  <si>
    <t>7714    San Marcos de Ocotepeque</t>
  </si>
  <si>
    <t>7722    Juan Manuel Galvez</t>
  </si>
  <si>
    <t>83933   Santo Hermano Pedro</t>
  </si>
  <si>
    <t>8753    Enrique Aguilar Cerrato</t>
  </si>
  <si>
    <t>8982    San Lorenzo</t>
  </si>
  <si>
    <t>9873    Anibal Murillo</t>
  </si>
  <si>
    <t>003 Hospital de Especialidades</t>
  </si>
  <si>
    <t>2151    Leonardo Martínez Valenzuela</t>
  </si>
  <si>
    <t>281     Bloque Medico Quirurgíco</t>
  </si>
  <si>
    <t>302     Bloque Materno Infantil</t>
  </si>
  <si>
    <t>311     San Felipe</t>
  </si>
  <si>
    <t>329     Santa Rosita</t>
  </si>
  <si>
    <t>337     Mario Mendoza</t>
  </si>
  <si>
    <t>7650    Mario Catarino Rivas</t>
  </si>
  <si>
    <t>85278   María Especialidades Pediatricas</t>
  </si>
  <si>
    <t>85561   Centro Hondureño del Niño Quemado</t>
  </si>
  <si>
    <t>002 Hospital General</t>
  </si>
  <si>
    <t>1201    Santa Teresa</t>
  </si>
  <si>
    <t>2534    El Progreso</t>
  </si>
  <si>
    <t>3964    Del Sur</t>
  </si>
  <si>
    <t>4570    Occidente</t>
  </si>
  <si>
    <t>5665    Atlántida</t>
  </si>
  <si>
    <t>6289    San Isidro</t>
  </si>
  <si>
    <t>6530    San Francisco</t>
  </si>
  <si>
    <t>004 Institutos</t>
  </si>
  <si>
    <t>299     Instituto Nacional Cardiopulmonar</t>
  </si>
  <si>
    <t>Total General</t>
  </si>
  <si>
    <t xml:space="preserve">HOSPITALES ESTATALES. 
SECRETARÍA DE SALUD. HONDURAS C.A. 2022
</t>
  </si>
  <si>
    <t xml:space="preserve">HOSPITALES ESTATALES. 
SECRETARÍA DE SALUD. HONDURAS C.A. 2020
</t>
  </si>
  <si>
    <t xml:space="preserve">HOSPITALES ESTATALES. 
SECRETARÍA DE SALUD. HONDURAS C.A. 2021
</t>
  </si>
  <si>
    <t xml:space="preserve">HOSPITALES ESTATALES. 
SECRETARÍA DE SALUD. HONDURAS C.A. 2018
</t>
  </si>
  <si>
    <t>Fuente: Área Estadistica de la Salud / Resumen de Actividades Hospitalarias</t>
  </si>
  <si>
    <t xml:space="preserve">HOSPITALES ESTATALES. 
SECRETARÍA DE SALUD. HONDURAS C.A. 2023
</t>
  </si>
  <si>
    <t>Total general</t>
  </si>
  <si>
    <t xml:space="preserve">   281     Bloque Medico Quirurgíco</t>
  </si>
  <si>
    <t xml:space="preserve">TOTAL CAMAS </t>
  </si>
  <si>
    <t xml:space="preserve">HOSPITALES ESTATALES. 
SECRETARÍA DE SALUD. HONDURAS C.A.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</si>
</sst>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-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2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3" fontId="3" fillId="0" borderId="7" xfId="0" applyNumberFormat="1" applyFont="1" applyBorder="1" applyAlignment="1">
      <alignment horizontal="right" vertical="center"/>
    </xf>
    <xf numFmtId="2" fontId="0" fillId="0" borderId="7" xfId="0" applyNumberFormat="1" applyBorder="1" applyAlignment="1">
      <alignment horizontal="center" vertical="center"/>
    </xf>
    <xf numFmtId="3" fontId="4" fillId="3" borderId="7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left"/>
    </xf>
    <xf numFmtId="164" fontId="3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indent="1"/>
    </xf>
    <xf numFmtId="2" fontId="1" fillId="3" borderId="7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right" vertical="center"/>
    </xf>
    <xf numFmtId="164" fontId="3" fillId="0" borderId="10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3" fontId="3" fillId="0" borderId="10" xfId="0" applyNumberFormat="1" applyFont="1" applyBorder="1" applyAlignment="1">
      <alignment horizontal="right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/>
    </xf>
    <xf numFmtId="0" fontId="6" fillId="0" borderId="0" xfId="0" applyFont="1"/>
    <xf numFmtId="0" fontId="2" fillId="3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left"/>
    </xf>
    <xf numFmtId="164" fontId="4" fillId="3" borderId="16" xfId="0" applyNumberFormat="1" applyFont="1" applyFill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center" vertical="center"/>
    </xf>
    <xf numFmtId="0" fontId="0" fillId="0" borderId="7" xfId="0" applyBorder="1"/>
    <xf numFmtId="0" fontId="1" fillId="0" borderId="7" xfId="0" applyFont="1" applyBorder="1"/>
    <xf numFmtId="164" fontId="4" fillId="0" borderId="7" xfId="0" applyNumberFormat="1" applyFont="1" applyBorder="1" applyAlignment="1">
      <alignment horizontal="right" vertical="center"/>
    </xf>
    <xf numFmtId="0" fontId="1" fillId="3" borderId="7" xfId="0" applyFont="1" applyFill="1" applyBorder="1"/>
    <xf numFmtId="0" fontId="1" fillId="0" borderId="7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3" fontId="0" fillId="0" borderId="7" xfId="0" applyNumberForma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0" borderId="7" xfId="0" applyNumberFormat="1" applyFont="1" applyBorder="1"/>
    <xf numFmtId="3" fontId="0" fillId="0" borderId="7" xfId="0" applyNumberFormat="1" applyBorder="1"/>
    <xf numFmtId="3" fontId="1" fillId="3" borderId="7" xfId="0" applyNumberFormat="1" applyFont="1" applyFill="1" applyBorder="1"/>
    <xf numFmtId="3" fontId="1" fillId="0" borderId="10" xfId="0" applyNumberFormat="1" applyFont="1" applyBorder="1"/>
    <xf numFmtId="3" fontId="4" fillId="0" borderId="10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right" vertical="center"/>
    </xf>
    <xf numFmtId="2" fontId="1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right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3"/>
  <sheetViews>
    <sheetView workbookViewId="0">
      <pane ySplit="1" topLeftCell="A17" activePane="bottomLeft" state="frozen"/>
      <selection pane="bottomLeft" activeCell="M12" sqref="M12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4.7109375" customWidth="1"/>
    <col min="6" max="6" width="15.140625" customWidth="1"/>
    <col min="7" max="7" width="8.85546875" customWidth="1"/>
    <col min="8" max="8" width="10.7109375" customWidth="1"/>
    <col min="9" max="9" width="8.5703125" customWidth="1"/>
    <col min="10" max="10" width="13" customWidth="1"/>
    <col min="256" max="256" width="2.85546875" customWidth="1"/>
    <col min="257" max="257" width="47.85546875" customWidth="1"/>
    <col min="258" max="258" width="7.7109375" customWidth="1"/>
    <col min="259" max="259" width="10.140625" customWidth="1"/>
    <col min="260" max="260" width="12.85546875" customWidth="1"/>
    <col min="261" max="261" width="13" customWidth="1"/>
    <col min="262" max="262" width="8.85546875" customWidth="1"/>
    <col min="263" max="263" width="10.7109375" customWidth="1"/>
    <col min="264" max="264" width="8.5703125" customWidth="1"/>
    <col min="265" max="265" width="12.7109375" customWidth="1"/>
    <col min="512" max="512" width="2.85546875" customWidth="1"/>
    <col min="513" max="513" width="47.85546875" customWidth="1"/>
    <col min="514" max="514" width="7.7109375" customWidth="1"/>
    <col min="515" max="515" width="10.140625" customWidth="1"/>
    <col min="516" max="516" width="12.85546875" customWidth="1"/>
    <col min="517" max="517" width="13" customWidth="1"/>
    <col min="518" max="518" width="8.85546875" customWidth="1"/>
    <col min="519" max="519" width="10.7109375" customWidth="1"/>
    <col min="520" max="520" width="8.5703125" customWidth="1"/>
    <col min="521" max="521" width="12.7109375" customWidth="1"/>
    <col min="768" max="768" width="2.85546875" customWidth="1"/>
    <col min="769" max="769" width="47.85546875" customWidth="1"/>
    <col min="770" max="770" width="7.7109375" customWidth="1"/>
    <col min="771" max="771" width="10.140625" customWidth="1"/>
    <col min="772" max="772" width="12.85546875" customWidth="1"/>
    <col min="773" max="773" width="13" customWidth="1"/>
    <col min="774" max="774" width="8.85546875" customWidth="1"/>
    <col min="775" max="775" width="10.7109375" customWidth="1"/>
    <col min="776" max="776" width="8.5703125" customWidth="1"/>
    <col min="777" max="777" width="12.7109375" customWidth="1"/>
    <col min="1024" max="1024" width="2.85546875" customWidth="1"/>
    <col min="1025" max="1025" width="47.85546875" customWidth="1"/>
    <col min="1026" max="1026" width="7.7109375" customWidth="1"/>
    <col min="1027" max="1027" width="10.140625" customWidth="1"/>
    <col min="1028" max="1028" width="12.85546875" customWidth="1"/>
    <col min="1029" max="1029" width="13" customWidth="1"/>
    <col min="1030" max="1030" width="8.85546875" customWidth="1"/>
    <col min="1031" max="1031" width="10.7109375" customWidth="1"/>
    <col min="1032" max="1032" width="8.5703125" customWidth="1"/>
    <col min="1033" max="1033" width="12.7109375" customWidth="1"/>
    <col min="1280" max="1280" width="2.85546875" customWidth="1"/>
    <col min="1281" max="1281" width="47.85546875" customWidth="1"/>
    <col min="1282" max="1282" width="7.7109375" customWidth="1"/>
    <col min="1283" max="1283" width="10.140625" customWidth="1"/>
    <col min="1284" max="1284" width="12.85546875" customWidth="1"/>
    <col min="1285" max="1285" width="13" customWidth="1"/>
    <col min="1286" max="1286" width="8.85546875" customWidth="1"/>
    <col min="1287" max="1287" width="10.7109375" customWidth="1"/>
    <col min="1288" max="1288" width="8.5703125" customWidth="1"/>
    <col min="1289" max="1289" width="12.7109375" customWidth="1"/>
    <col min="1536" max="1536" width="2.85546875" customWidth="1"/>
    <col min="1537" max="1537" width="47.85546875" customWidth="1"/>
    <col min="1538" max="1538" width="7.7109375" customWidth="1"/>
    <col min="1539" max="1539" width="10.140625" customWidth="1"/>
    <col min="1540" max="1540" width="12.85546875" customWidth="1"/>
    <col min="1541" max="1541" width="13" customWidth="1"/>
    <col min="1542" max="1542" width="8.85546875" customWidth="1"/>
    <col min="1543" max="1543" width="10.7109375" customWidth="1"/>
    <col min="1544" max="1544" width="8.5703125" customWidth="1"/>
    <col min="1545" max="1545" width="12.7109375" customWidth="1"/>
    <col min="1792" max="1792" width="2.85546875" customWidth="1"/>
    <col min="1793" max="1793" width="47.85546875" customWidth="1"/>
    <col min="1794" max="1794" width="7.7109375" customWidth="1"/>
    <col min="1795" max="1795" width="10.140625" customWidth="1"/>
    <col min="1796" max="1796" width="12.85546875" customWidth="1"/>
    <col min="1797" max="1797" width="13" customWidth="1"/>
    <col min="1798" max="1798" width="8.85546875" customWidth="1"/>
    <col min="1799" max="1799" width="10.7109375" customWidth="1"/>
    <col min="1800" max="1800" width="8.5703125" customWidth="1"/>
    <col min="1801" max="1801" width="12.7109375" customWidth="1"/>
    <col min="2048" max="2048" width="2.85546875" customWidth="1"/>
    <col min="2049" max="2049" width="47.85546875" customWidth="1"/>
    <col min="2050" max="2050" width="7.7109375" customWidth="1"/>
    <col min="2051" max="2051" width="10.140625" customWidth="1"/>
    <col min="2052" max="2052" width="12.85546875" customWidth="1"/>
    <col min="2053" max="2053" width="13" customWidth="1"/>
    <col min="2054" max="2054" width="8.85546875" customWidth="1"/>
    <col min="2055" max="2055" width="10.7109375" customWidth="1"/>
    <col min="2056" max="2056" width="8.5703125" customWidth="1"/>
    <col min="2057" max="2057" width="12.7109375" customWidth="1"/>
    <col min="2304" max="2304" width="2.85546875" customWidth="1"/>
    <col min="2305" max="2305" width="47.85546875" customWidth="1"/>
    <col min="2306" max="2306" width="7.7109375" customWidth="1"/>
    <col min="2307" max="2307" width="10.140625" customWidth="1"/>
    <col min="2308" max="2308" width="12.85546875" customWidth="1"/>
    <col min="2309" max="2309" width="13" customWidth="1"/>
    <col min="2310" max="2310" width="8.85546875" customWidth="1"/>
    <col min="2311" max="2311" width="10.7109375" customWidth="1"/>
    <col min="2312" max="2312" width="8.5703125" customWidth="1"/>
    <col min="2313" max="2313" width="12.7109375" customWidth="1"/>
    <col min="2560" max="2560" width="2.85546875" customWidth="1"/>
    <col min="2561" max="2561" width="47.85546875" customWidth="1"/>
    <col min="2562" max="2562" width="7.7109375" customWidth="1"/>
    <col min="2563" max="2563" width="10.140625" customWidth="1"/>
    <col min="2564" max="2564" width="12.85546875" customWidth="1"/>
    <col min="2565" max="2565" width="13" customWidth="1"/>
    <col min="2566" max="2566" width="8.85546875" customWidth="1"/>
    <col min="2567" max="2567" width="10.7109375" customWidth="1"/>
    <col min="2568" max="2568" width="8.5703125" customWidth="1"/>
    <col min="2569" max="2569" width="12.7109375" customWidth="1"/>
    <col min="2816" max="2816" width="2.85546875" customWidth="1"/>
    <col min="2817" max="2817" width="47.85546875" customWidth="1"/>
    <col min="2818" max="2818" width="7.7109375" customWidth="1"/>
    <col min="2819" max="2819" width="10.140625" customWidth="1"/>
    <col min="2820" max="2820" width="12.85546875" customWidth="1"/>
    <col min="2821" max="2821" width="13" customWidth="1"/>
    <col min="2822" max="2822" width="8.85546875" customWidth="1"/>
    <col min="2823" max="2823" width="10.7109375" customWidth="1"/>
    <col min="2824" max="2824" width="8.5703125" customWidth="1"/>
    <col min="2825" max="2825" width="12.7109375" customWidth="1"/>
    <col min="3072" max="3072" width="2.85546875" customWidth="1"/>
    <col min="3073" max="3073" width="47.85546875" customWidth="1"/>
    <col min="3074" max="3074" width="7.7109375" customWidth="1"/>
    <col min="3075" max="3075" width="10.140625" customWidth="1"/>
    <col min="3076" max="3076" width="12.85546875" customWidth="1"/>
    <col min="3077" max="3077" width="13" customWidth="1"/>
    <col min="3078" max="3078" width="8.85546875" customWidth="1"/>
    <col min="3079" max="3079" width="10.7109375" customWidth="1"/>
    <col min="3080" max="3080" width="8.5703125" customWidth="1"/>
    <col min="3081" max="3081" width="12.7109375" customWidth="1"/>
    <col min="3328" max="3328" width="2.85546875" customWidth="1"/>
    <col min="3329" max="3329" width="47.85546875" customWidth="1"/>
    <col min="3330" max="3330" width="7.7109375" customWidth="1"/>
    <col min="3331" max="3331" width="10.140625" customWidth="1"/>
    <col min="3332" max="3332" width="12.85546875" customWidth="1"/>
    <col min="3333" max="3333" width="13" customWidth="1"/>
    <col min="3334" max="3334" width="8.85546875" customWidth="1"/>
    <col min="3335" max="3335" width="10.7109375" customWidth="1"/>
    <col min="3336" max="3336" width="8.5703125" customWidth="1"/>
    <col min="3337" max="3337" width="12.7109375" customWidth="1"/>
    <col min="3584" max="3584" width="2.85546875" customWidth="1"/>
    <col min="3585" max="3585" width="47.85546875" customWidth="1"/>
    <col min="3586" max="3586" width="7.7109375" customWidth="1"/>
    <col min="3587" max="3587" width="10.140625" customWidth="1"/>
    <col min="3588" max="3588" width="12.85546875" customWidth="1"/>
    <col min="3589" max="3589" width="13" customWidth="1"/>
    <col min="3590" max="3590" width="8.85546875" customWidth="1"/>
    <col min="3591" max="3591" width="10.7109375" customWidth="1"/>
    <col min="3592" max="3592" width="8.5703125" customWidth="1"/>
    <col min="3593" max="3593" width="12.7109375" customWidth="1"/>
    <col min="3840" max="3840" width="2.85546875" customWidth="1"/>
    <col min="3841" max="3841" width="47.85546875" customWidth="1"/>
    <col min="3842" max="3842" width="7.7109375" customWidth="1"/>
    <col min="3843" max="3843" width="10.140625" customWidth="1"/>
    <col min="3844" max="3844" width="12.85546875" customWidth="1"/>
    <col min="3845" max="3845" width="13" customWidth="1"/>
    <col min="3846" max="3846" width="8.85546875" customWidth="1"/>
    <col min="3847" max="3847" width="10.7109375" customWidth="1"/>
    <col min="3848" max="3848" width="8.5703125" customWidth="1"/>
    <col min="3849" max="3849" width="12.7109375" customWidth="1"/>
    <col min="4096" max="4096" width="2.85546875" customWidth="1"/>
    <col min="4097" max="4097" width="47.85546875" customWidth="1"/>
    <col min="4098" max="4098" width="7.7109375" customWidth="1"/>
    <col min="4099" max="4099" width="10.140625" customWidth="1"/>
    <col min="4100" max="4100" width="12.85546875" customWidth="1"/>
    <col min="4101" max="4101" width="13" customWidth="1"/>
    <col min="4102" max="4102" width="8.85546875" customWidth="1"/>
    <col min="4103" max="4103" width="10.7109375" customWidth="1"/>
    <col min="4104" max="4104" width="8.5703125" customWidth="1"/>
    <col min="4105" max="4105" width="12.7109375" customWidth="1"/>
    <col min="4352" max="4352" width="2.85546875" customWidth="1"/>
    <col min="4353" max="4353" width="47.85546875" customWidth="1"/>
    <col min="4354" max="4354" width="7.7109375" customWidth="1"/>
    <col min="4355" max="4355" width="10.140625" customWidth="1"/>
    <col min="4356" max="4356" width="12.85546875" customWidth="1"/>
    <col min="4357" max="4357" width="13" customWidth="1"/>
    <col min="4358" max="4358" width="8.85546875" customWidth="1"/>
    <col min="4359" max="4359" width="10.7109375" customWidth="1"/>
    <col min="4360" max="4360" width="8.5703125" customWidth="1"/>
    <col min="4361" max="4361" width="12.7109375" customWidth="1"/>
    <col min="4608" max="4608" width="2.85546875" customWidth="1"/>
    <col min="4609" max="4609" width="47.85546875" customWidth="1"/>
    <col min="4610" max="4610" width="7.7109375" customWidth="1"/>
    <col min="4611" max="4611" width="10.140625" customWidth="1"/>
    <col min="4612" max="4612" width="12.85546875" customWidth="1"/>
    <col min="4613" max="4613" width="13" customWidth="1"/>
    <col min="4614" max="4614" width="8.85546875" customWidth="1"/>
    <col min="4615" max="4615" width="10.7109375" customWidth="1"/>
    <col min="4616" max="4616" width="8.5703125" customWidth="1"/>
    <col min="4617" max="4617" width="12.7109375" customWidth="1"/>
    <col min="4864" max="4864" width="2.85546875" customWidth="1"/>
    <col min="4865" max="4865" width="47.85546875" customWidth="1"/>
    <col min="4866" max="4866" width="7.7109375" customWidth="1"/>
    <col min="4867" max="4867" width="10.140625" customWidth="1"/>
    <col min="4868" max="4868" width="12.85546875" customWidth="1"/>
    <col min="4869" max="4869" width="13" customWidth="1"/>
    <col min="4870" max="4870" width="8.85546875" customWidth="1"/>
    <col min="4871" max="4871" width="10.7109375" customWidth="1"/>
    <col min="4872" max="4872" width="8.5703125" customWidth="1"/>
    <col min="4873" max="4873" width="12.7109375" customWidth="1"/>
    <col min="5120" max="5120" width="2.85546875" customWidth="1"/>
    <col min="5121" max="5121" width="47.85546875" customWidth="1"/>
    <col min="5122" max="5122" width="7.7109375" customWidth="1"/>
    <col min="5123" max="5123" width="10.140625" customWidth="1"/>
    <col min="5124" max="5124" width="12.85546875" customWidth="1"/>
    <col min="5125" max="5125" width="13" customWidth="1"/>
    <col min="5126" max="5126" width="8.85546875" customWidth="1"/>
    <col min="5127" max="5127" width="10.7109375" customWidth="1"/>
    <col min="5128" max="5128" width="8.5703125" customWidth="1"/>
    <col min="5129" max="5129" width="12.7109375" customWidth="1"/>
    <col min="5376" max="5376" width="2.85546875" customWidth="1"/>
    <col min="5377" max="5377" width="47.85546875" customWidth="1"/>
    <col min="5378" max="5378" width="7.7109375" customWidth="1"/>
    <col min="5379" max="5379" width="10.140625" customWidth="1"/>
    <col min="5380" max="5380" width="12.85546875" customWidth="1"/>
    <col min="5381" max="5381" width="13" customWidth="1"/>
    <col min="5382" max="5382" width="8.85546875" customWidth="1"/>
    <col min="5383" max="5383" width="10.7109375" customWidth="1"/>
    <col min="5384" max="5384" width="8.5703125" customWidth="1"/>
    <col min="5385" max="5385" width="12.7109375" customWidth="1"/>
    <col min="5632" max="5632" width="2.85546875" customWidth="1"/>
    <col min="5633" max="5633" width="47.85546875" customWidth="1"/>
    <col min="5634" max="5634" width="7.7109375" customWidth="1"/>
    <col min="5635" max="5635" width="10.140625" customWidth="1"/>
    <col min="5636" max="5636" width="12.85546875" customWidth="1"/>
    <col min="5637" max="5637" width="13" customWidth="1"/>
    <col min="5638" max="5638" width="8.85546875" customWidth="1"/>
    <col min="5639" max="5639" width="10.7109375" customWidth="1"/>
    <col min="5640" max="5640" width="8.5703125" customWidth="1"/>
    <col min="5641" max="5641" width="12.7109375" customWidth="1"/>
    <col min="5888" max="5888" width="2.85546875" customWidth="1"/>
    <col min="5889" max="5889" width="47.85546875" customWidth="1"/>
    <col min="5890" max="5890" width="7.7109375" customWidth="1"/>
    <col min="5891" max="5891" width="10.140625" customWidth="1"/>
    <col min="5892" max="5892" width="12.85546875" customWidth="1"/>
    <col min="5893" max="5893" width="13" customWidth="1"/>
    <col min="5894" max="5894" width="8.85546875" customWidth="1"/>
    <col min="5895" max="5895" width="10.7109375" customWidth="1"/>
    <col min="5896" max="5896" width="8.5703125" customWidth="1"/>
    <col min="5897" max="5897" width="12.7109375" customWidth="1"/>
    <col min="6144" max="6144" width="2.85546875" customWidth="1"/>
    <col min="6145" max="6145" width="47.85546875" customWidth="1"/>
    <col min="6146" max="6146" width="7.7109375" customWidth="1"/>
    <col min="6147" max="6147" width="10.140625" customWidth="1"/>
    <col min="6148" max="6148" width="12.85546875" customWidth="1"/>
    <col min="6149" max="6149" width="13" customWidth="1"/>
    <col min="6150" max="6150" width="8.85546875" customWidth="1"/>
    <col min="6151" max="6151" width="10.7109375" customWidth="1"/>
    <col min="6152" max="6152" width="8.5703125" customWidth="1"/>
    <col min="6153" max="6153" width="12.7109375" customWidth="1"/>
    <col min="6400" max="6400" width="2.85546875" customWidth="1"/>
    <col min="6401" max="6401" width="47.85546875" customWidth="1"/>
    <col min="6402" max="6402" width="7.7109375" customWidth="1"/>
    <col min="6403" max="6403" width="10.140625" customWidth="1"/>
    <col min="6404" max="6404" width="12.85546875" customWidth="1"/>
    <col min="6405" max="6405" width="13" customWidth="1"/>
    <col min="6406" max="6406" width="8.85546875" customWidth="1"/>
    <col min="6407" max="6407" width="10.7109375" customWidth="1"/>
    <col min="6408" max="6408" width="8.5703125" customWidth="1"/>
    <col min="6409" max="6409" width="12.7109375" customWidth="1"/>
    <col min="6656" max="6656" width="2.85546875" customWidth="1"/>
    <col min="6657" max="6657" width="47.85546875" customWidth="1"/>
    <col min="6658" max="6658" width="7.7109375" customWidth="1"/>
    <col min="6659" max="6659" width="10.140625" customWidth="1"/>
    <col min="6660" max="6660" width="12.85546875" customWidth="1"/>
    <col min="6661" max="6661" width="13" customWidth="1"/>
    <col min="6662" max="6662" width="8.85546875" customWidth="1"/>
    <col min="6663" max="6663" width="10.7109375" customWidth="1"/>
    <col min="6664" max="6664" width="8.5703125" customWidth="1"/>
    <col min="6665" max="6665" width="12.7109375" customWidth="1"/>
    <col min="6912" max="6912" width="2.85546875" customWidth="1"/>
    <col min="6913" max="6913" width="47.85546875" customWidth="1"/>
    <col min="6914" max="6914" width="7.7109375" customWidth="1"/>
    <col min="6915" max="6915" width="10.140625" customWidth="1"/>
    <col min="6916" max="6916" width="12.85546875" customWidth="1"/>
    <col min="6917" max="6917" width="13" customWidth="1"/>
    <col min="6918" max="6918" width="8.85546875" customWidth="1"/>
    <col min="6919" max="6919" width="10.7109375" customWidth="1"/>
    <col min="6920" max="6920" width="8.5703125" customWidth="1"/>
    <col min="6921" max="6921" width="12.7109375" customWidth="1"/>
    <col min="7168" max="7168" width="2.85546875" customWidth="1"/>
    <col min="7169" max="7169" width="47.85546875" customWidth="1"/>
    <col min="7170" max="7170" width="7.7109375" customWidth="1"/>
    <col min="7171" max="7171" width="10.140625" customWidth="1"/>
    <col min="7172" max="7172" width="12.85546875" customWidth="1"/>
    <col min="7173" max="7173" width="13" customWidth="1"/>
    <col min="7174" max="7174" width="8.85546875" customWidth="1"/>
    <col min="7175" max="7175" width="10.7109375" customWidth="1"/>
    <col min="7176" max="7176" width="8.5703125" customWidth="1"/>
    <col min="7177" max="7177" width="12.7109375" customWidth="1"/>
    <col min="7424" max="7424" width="2.85546875" customWidth="1"/>
    <col min="7425" max="7425" width="47.85546875" customWidth="1"/>
    <col min="7426" max="7426" width="7.7109375" customWidth="1"/>
    <col min="7427" max="7427" width="10.140625" customWidth="1"/>
    <col min="7428" max="7428" width="12.85546875" customWidth="1"/>
    <col min="7429" max="7429" width="13" customWidth="1"/>
    <col min="7430" max="7430" width="8.85546875" customWidth="1"/>
    <col min="7431" max="7431" width="10.7109375" customWidth="1"/>
    <col min="7432" max="7432" width="8.5703125" customWidth="1"/>
    <col min="7433" max="7433" width="12.7109375" customWidth="1"/>
    <col min="7680" max="7680" width="2.85546875" customWidth="1"/>
    <col min="7681" max="7681" width="47.85546875" customWidth="1"/>
    <col min="7682" max="7682" width="7.7109375" customWidth="1"/>
    <col min="7683" max="7683" width="10.140625" customWidth="1"/>
    <col min="7684" max="7684" width="12.85546875" customWidth="1"/>
    <col min="7685" max="7685" width="13" customWidth="1"/>
    <col min="7686" max="7686" width="8.85546875" customWidth="1"/>
    <col min="7687" max="7687" width="10.7109375" customWidth="1"/>
    <col min="7688" max="7688" width="8.5703125" customWidth="1"/>
    <col min="7689" max="7689" width="12.7109375" customWidth="1"/>
    <col min="7936" max="7936" width="2.85546875" customWidth="1"/>
    <col min="7937" max="7937" width="47.85546875" customWidth="1"/>
    <col min="7938" max="7938" width="7.7109375" customWidth="1"/>
    <col min="7939" max="7939" width="10.140625" customWidth="1"/>
    <col min="7940" max="7940" width="12.85546875" customWidth="1"/>
    <col min="7941" max="7941" width="13" customWidth="1"/>
    <col min="7942" max="7942" width="8.85546875" customWidth="1"/>
    <col min="7943" max="7943" width="10.7109375" customWidth="1"/>
    <col min="7944" max="7944" width="8.5703125" customWidth="1"/>
    <col min="7945" max="7945" width="12.7109375" customWidth="1"/>
    <col min="8192" max="8192" width="2.85546875" customWidth="1"/>
    <col min="8193" max="8193" width="47.85546875" customWidth="1"/>
    <col min="8194" max="8194" width="7.7109375" customWidth="1"/>
    <col min="8195" max="8195" width="10.140625" customWidth="1"/>
    <col min="8196" max="8196" width="12.85546875" customWidth="1"/>
    <col min="8197" max="8197" width="13" customWidth="1"/>
    <col min="8198" max="8198" width="8.85546875" customWidth="1"/>
    <col min="8199" max="8199" width="10.7109375" customWidth="1"/>
    <col min="8200" max="8200" width="8.5703125" customWidth="1"/>
    <col min="8201" max="8201" width="12.7109375" customWidth="1"/>
    <col min="8448" max="8448" width="2.85546875" customWidth="1"/>
    <col min="8449" max="8449" width="47.85546875" customWidth="1"/>
    <col min="8450" max="8450" width="7.7109375" customWidth="1"/>
    <col min="8451" max="8451" width="10.140625" customWidth="1"/>
    <col min="8452" max="8452" width="12.85546875" customWidth="1"/>
    <col min="8453" max="8453" width="13" customWidth="1"/>
    <col min="8454" max="8454" width="8.85546875" customWidth="1"/>
    <col min="8455" max="8455" width="10.7109375" customWidth="1"/>
    <col min="8456" max="8456" width="8.5703125" customWidth="1"/>
    <col min="8457" max="8457" width="12.7109375" customWidth="1"/>
    <col min="8704" max="8704" width="2.85546875" customWidth="1"/>
    <col min="8705" max="8705" width="47.85546875" customWidth="1"/>
    <col min="8706" max="8706" width="7.7109375" customWidth="1"/>
    <col min="8707" max="8707" width="10.140625" customWidth="1"/>
    <col min="8708" max="8708" width="12.85546875" customWidth="1"/>
    <col min="8709" max="8709" width="13" customWidth="1"/>
    <col min="8710" max="8710" width="8.85546875" customWidth="1"/>
    <col min="8711" max="8711" width="10.7109375" customWidth="1"/>
    <col min="8712" max="8712" width="8.5703125" customWidth="1"/>
    <col min="8713" max="8713" width="12.7109375" customWidth="1"/>
    <col min="8960" max="8960" width="2.85546875" customWidth="1"/>
    <col min="8961" max="8961" width="47.85546875" customWidth="1"/>
    <col min="8962" max="8962" width="7.7109375" customWidth="1"/>
    <col min="8963" max="8963" width="10.140625" customWidth="1"/>
    <col min="8964" max="8964" width="12.85546875" customWidth="1"/>
    <col min="8965" max="8965" width="13" customWidth="1"/>
    <col min="8966" max="8966" width="8.85546875" customWidth="1"/>
    <col min="8967" max="8967" width="10.7109375" customWidth="1"/>
    <col min="8968" max="8968" width="8.5703125" customWidth="1"/>
    <col min="8969" max="8969" width="12.7109375" customWidth="1"/>
    <col min="9216" max="9216" width="2.85546875" customWidth="1"/>
    <col min="9217" max="9217" width="47.85546875" customWidth="1"/>
    <col min="9218" max="9218" width="7.7109375" customWidth="1"/>
    <col min="9219" max="9219" width="10.140625" customWidth="1"/>
    <col min="9220" max="9220" width="12.85546875" customWidth="1"/>
    <col min="9221" max="9221" width="13" customWidth="1"/>
    <col min="9222" max="9222" width="8.85546875" customWidth="1"/>
    <col min="9223" max="9223" width="10.7109375" customWidth="1"/>
    <col min="9224" max="9224" width="8.5703125" customWidth="1"/>
    <col min="9225" max="9225" width="12.7109375" customWidth="1"/>
    <col min="9472" max="9472" width="2.85546875" customWidth="1"/>
    <col min="9473" max="9473" width="47.85546875" customWidth="1"/>
    <col min="9474" max="9474" width="7.7109375" customWidth="1"/>
    <col min="9475" max="9475" width="10.140625" customWidth="1"/>
    <col min="9476" max="9476" width="12.85546875" customWidth="1"/>
    <col min="9477" max="9477" width="13" customWidth="1"/>
    <col min="9478" max="9478" width="8.85546875" customWidth="1"/>
    <col min="9479" max="9479" width="10.7109375" customWidth="1"/>
    <col min="9480" max="9480" width="8.5703125" customWidth="1"/>
    <col min="9481" max="9481" width="12.7109375" customWidth="1"/>
    <col min="9728" max="9728" width="2.85546875" customWidth="1"/>
    <col min="9729" max="9729" width="47.85546875" customWidth="1"/>
    <col min="9730" max="9730" width="7.7109375" customWidth="1"/>
    <col min="9731" max="9731" width="10.140625" customWidth="1"/>
    <col min="9732" max="9732" width="12.85546875" customWidth="1"/>
    <col min="9733" max="9733" width="13" customWidth="1"/>
    <col min="9734" max="9734" width="8.85546875" customWidth="1"/>
    <col min="9735" max="9735" width="10.7109375" customWidth="1"/>
    <col min="9736" max="9736" width="8.5703125" customWidth="1"/>
    <col min="9737" max="9737" width="12.7109375" customWidth="1"/>
    <col min="9984" max="9984" width="2.85546875" customWidth="1"/>
    <col min="9985" max="9985" width="47.85546875" customWidth="1"/>
    <col min="9986" max="9986" width="7.7109375" customWidth="1"/>
    <col min="9987" max="9987" width="10.140625" customWidth="1"/>
    <col min="9988" max="9988" width="12.85546875" customWidth="1"/>
    <col min="9989" max="9989" width="13" customWidth="1"/>
    <col min="9990" max="9990" width="8.85546875" customWidth="1"/>
    <col min="9991" max="9991" width="10.7109375" customWidth="1"/>
    <col min="9992" max="9992" width="8.5703125" customWidth="1"/>
    <col min="9993" max="9993" width="12.7109375" customWidth="1"/>
    <col min="10240" max="10240" width="2.85546875" customWidth="1"/>
    <col min="10241" max="10241" width="47.85546875" customWidth="1"/>
    <col min="10242" max="10242" width="7.7109375" customWidth="1"/>
    <col min="10243" max="10243" width="10.140625" customWidth="1"/>
    <col min="10244" max="10244" width="12.85546875" customWidth="1"/>
    <col min="10245" max="10245" width="13" customWidth="1"/>
    <col min="10246" max="10246" width="8.85546875" customWidth="1"/>
    <col min="10247" max="10247" width="10.7109375" customWidth="1"/>
    <col min="10248" max="10248" width="8.5703125" customWidth="1"/>
    <col min="10249" max="10249" width="12.7109375" customWidth="1"/>
    <col min="10496" max="10496" width="2.85546875" customWidth="1"/>
    <col min="10497" max="10497" width="47.85546875" customWidth="1"/>
    <col min="10498" max="10498" width="7.7109375" customWidth="1"/>
    <col min="10499" max="10499" width="10.140625" customWidth="1"/>
    <col min="10500" max="10500" width="12.85546875" customWidth="1"/>
    <col min="10501" max="10501" width="13" customWidth="1"/>
    <col min="10502" max="10502" width="8.85546875" customWidth="1"/>
    <col min="10503" max="10503" width="10.7109375" customWidth="1"/>
    <col min="10504" max="10504" width="8.5703125" customWidth="1"/>
    <col min="10505" max="10505" width="12.7109375" customWidth="1"/>
    <col min="10752" max="10752" width="2.85546875" customWidth="1"/>
    <col min="10753" max="10753" width="47.85546875" customWidth="1"/>
    <col min="10754" max="10754" width="7.7109375" customWidth="1"/>
    <col min="10755" max="10755" width="10.140625" customWidth="1"/>
    <col min="10756" max="10756" width="12.85546875" customWidth="1"/>
    <col min="10757" max="10757" width="13" customWidth="1"/>
    <col min="10758" max="10758" width="8.85546875" customWidth="1"/>
    <col min="10759" max="10759" width="10.7109375" customWidth="1"/>
    <col min="10760" max="10760" width="8.5703125" customWidth="1"/>
    <col min="10761" max="10761" width="12.7109375" customWidth="1"/>
    <col min="11008" max="11008" width="2.85546875" customWidth="1"/>
    <col min="11009" max="11009" width="47.85546875" customWidth="1"/>
    <col min="11010" max="11010" width="7.7109375" customWidth="1"/>
    <col min="11011" max="11011" width="10.140625" customWidth="1"/>
    <col min="11012" max="11012" width="12.85546875" customWidth="1"/>
    <col min="11013" max="11013" width="13" customWidth="1"/>
    <col min="11014" max="11014" width="8.85546875" customWidth="1"/>
    <col min="11015" max="11015" width="10.7109375" customWidth="1"/>
    <col min="11016" max="11016" width="8.5703125" customWidth="1"/>
    <col min="11017" max="11017" width="12.7109375" customWidth="1"/>
    <col min="11264" max="11264" width="2.85546875" customWidth="1"/>
    <col min="11265" max="11265" width="47.85546875" customWidth="1"/>
    <col min="11266" max="11266" width="7.7109375" customWidth="1"/>
    <col min="11267" max="11267" width="10.140625" customWidth="1"/>
    <col min="11268" max="11268" width="12.85546875" customWidth="1"/>
    <col min="11269" max="11269" width="13" customWidth="1"/>
    <col min="11270" max="11270" width="8.85546875" customWidth="1"/>
    <col min="11271" max="11271" width="10.7109375" customWidth="1"/>
    <col min="11272" max="11272" width="8.5703125" customWidth="1"/>
    <col min="11273" max="11273" width="12.7109375" customWidth="1"/>
    <col min="11520" max="11520" width="2.85546875" customWidth="1"/>
    <col min="11521" max="11521" width="47.85546875" customWidth="1"/>
    <col min="11522" max="11522" width="7.7109375" customWidth="1"/>
    <col min="11523" max="11523" width="10.140625" customWidth="1"/>
    <col min="11524" max="11524" width="12.85546875" customWidth="1"/>
    <col min="11525" max="11525" width="13" customWidth="1"/>
    <col min="11526" max="11526" width="8.85546875" customWidth="1"/>
    <col min="11527" max="11527" width="10.7109375" customWidth="1"/>
    <col min="11528" max="11528" width="8.5703125" customWidth="1"/>
    <col min="11529" max="11529" width="12.7109375" customWidth="1"/>
    <col min="11776" max="11776" width="2.85546875" customWidth="1"/>
    <col min="11777" max="11777" width="47.85546875" customWidth="1"/>
    <col min="11778" max="11778" width="7.7109375" customWidth="1"/>
    <col min="11779" max="11779" width="10.140625" customWidth="1"/>
    <col min="11780" max="11780" width="12.85546875" customWidth="1"/>
    <col min="11781" max="11781" width="13" customWidth="1"/>
    <col min="11782" max="11782" width="8.85546875" customWidth="1"/>
    <col min="11783" max="11783" width="10.7109375" customWidth="1"/>
    <col min="11784" max="11784" width="8.5703125" customWidth="1"/>
    <col min="11785" max="11785" width="12.7109375" customWidth="1"/>
    <col min="12032" max="12032" width="2.85546875" customWidth="1"/>
    <col min="12033" max="12033" width="47.85546875" customWidth="1"/>
    <col min="12034" max="12034" width="7.7109375" customWidth="1"/>
    <col min="12035" max="12035" width="10.140625" customWidth="1"/>
    <col min="12036" max="12036" width="12.85546875" customWidth="1"/>
    <col min="12037" max="12037" width="13" customWidth="1"/>
    <col min="12038" max="12038" width="8.85546875" customWidth="1"/>
    <col min="12039" max="12039" width="10.7109375" customWidth="1"/>
    <col min="12040" max="12040" width="8.5703125" customWidth="1"/>
    <col min="12041" max="12041" width="12.7109375" customWidth="1"/>
    <col min="12288" max="12288" width="2.85546875" customWidth="1"/>
    <col min="12289" max="12289" width="47.85546875" customWidth="1"/>
    <col min="12290" max="12290" width="7.7109375" customWidth="1"/>
    <col min="12291" max="12291" width="10.140625" customWidth="1"/>
    <col min="12292" max="12292" width="12.85546875" customWidth="1"/>
    <col min="12293" max="12293" width="13" customWidth="1"/>
    <col min="12294" max="12294" width="8.85546875" customWidth="1"/>
    <col min="12295" max="12295" width="10.7109375" customWidth="1"/>
    <col min="12296" max="12296" width="8.5703125" customWidth="1"/>
    <col min="12297" max="12297" width="12.7109375" customWidth="1"/>
    <col min="12544" max="12544" width="2.85546875" customWidth="1"/>
    <col min="12545" max="12545" width="47.85546875" customWidth="1"/>
    <col min="12546" max="12546" width="7.7109375" customWidth="1"/>
    <col min="12547" max="12547" width="10.140625" customWidth="1"/>
    <col min="12548" max="12548" width="12.85546875" customWidth="1"/>
    <col min="12549" max="12549" width="13" customWidth="1"/>
    <col min="12550" max="12550" width="8.85546875" customWidth="1"/>
    <col min="12551" max="12551" width="10.7109375" customWidth="1"/>
    <col min="12552" max="12552" width="8.5703125" customWidth="1"/>
    <col min="12553" max="12553" width="12.7109375" customWidth="1"/>
    <col min="12800" max="12800" width="2.85546875" customWidth="1"/>
    <col min="12801" max="12801" width="47.85546875" customWidth="1"/>
    <col min="12802" max="12802" width="7.7109375" customWidth="1"/>
    <col min="12803" max="12803" width="10.140625" customWidth="1"/>
    <col min="12804" max="12804" width="12.85546875" customWidth="1"/>
    <col min="12805" max="12805" width="13" customWidth="1"/>
    <col min="12806" max="12806" width="8.85546875" customWidth="1"/>
    <col min="12807" max="12807" width="10.7109375" customWidth="1"/>
    <col min="12808" max="12808" width="8.5703125" customWidth="1"/>
    <col min="12809" max="12809" width="12.7109375" customWidth="1"/>
    <col min="13056" max="13056" width="2.85546875" customWidth="1"/>
    <col min="13057" max="13057" width="47.85546875" customWidth="1"/>
    <col min="13058" max="13058" width="7.7109375" customWidth="1"/>
    <col min="13059" max="13059" width="10.140625" customWidth="1"/>
    <col min="13060" max="13060" width="12.85546875" customWidth="1"/>
    <col min="13061" max="13061" width="13" customWidth="1"/>
    <col min="13062" max="13062" width="8.85546875" customWidth="1"/>
    <col min="13063" max="13063" width="10.7109375" customWidth="1"/>
    <col min="13064" max="13064" width="8.5703125" customWidth="1"/>
    <col min="13065" max="13065" width="12.7109375" customWidth="1"/>
    <col min="13312" max="13312" width="2.85546875" customWidth="1"/>
    <col min="13313" max="13313" width="47.85546875" customWidth="1"/>
    <col min="13314" max="13314" width="7.7109375" customWidth="1"/>
    <col min="13315" max="13315" width="10.140625" customWidth="1"/>
    <col min="13316" max="13316" width="12.85546875" customWidth="1"/>
    <col min="13317" max="13317" width="13" customWidth="1"/>
    <col min="13318" max="13318" width="8.85546875" customWidth="1"/>
    <col min="13319" max="13319" width="10.7109375" customWidth="1"/>
    <col min="13320" max="13320" width="8.5703125" customWidth="1"/>
    <col min="13321" max="13321" width="12.7109375" customWidth="1"/>
    <col min="13568" max="13568" width="2.85546875" customWidth="1"/>
    <col min="13569" max="13569" width="47.85546875" customWidth="1"/>
    <col min="13570" max="13570" width="7.7109375" customWidth="1"/>
    <col min="13571" max="13571" width="10.140625" customWidth="1"/>
    <col min="13572" max="13572" width="12.85546875" customWidth="1"/>
    <col min="13573" max="13573" width="13" customWidth="1"/>
    <col min="13574" max="13574" width="8.85546875" customWidth="1"/>
    <col min="13575" max="13575" width="10.7109375" customWidth="1"/>
    <col min="13576" max="13576" width="8.5703125" customWidth="1"/>
    <col min="13577" max="13577" width="12.7109375" customWidth="1"/>
    <col min="13824" max="13824" width="2.85546875" customWidth="1"/>
    <col min="13825" max="13825" width="47.85546875" customWidth="1"/>
    <col min="13826" max="13826" width="7.7109375" customWidth="1"/>
    <col min="13827" max="13827" width="10.140625" customWidth="1"/>
    <col min="13828" max="13828" width="12.85546875" customWidth="1"/>
    <col min="13829" max="13829" width="13" customWidth="1"/>
    <col min="13830" max="13830" width="8.85546875" customWidth="1"/>
    <col min="13831" max="13831" width="10.7109375" customWidth="1"/>
    <col min="13832" max="13832" width="8.5703125" customWidth="1"/>
    <col min="13833" max="13833" width="12.7109375" customWidth="1"/>
    <col min="14080" max="14080" width="2.85546875" customWidth="1"/>
    <col min="14081" max="14081" width="47.85546875" customWidth="1"/>
    <col min="14082" max="14082" width="7.7109375" customWidth="1"/>
    <col min="14083" max="14083" width="10.140625" customWidth="1"/>
    <col min="14084" max="14084" width="12.85546875" customWidth="1"/>
    <col min="14085" max="14085" width="13" customWidth="1"/>
    <col min="14086" max="14086" width="8.85546875" customWidth="1"/>
    <col min="14087" max="14087" width="10.7109375" customWidth="1"/>
    <col min="14088" max="14088" width="8.5703125" customWidth="1"/>
    <col min="14089" max="14089" width="12.7109375" customWidth="1"/>
    <col min="14336" max="14336" width="2.85546875" customWidth="1"/>
    <col min="14337" max="14337" width="47.85546875" customWidth="1"/>
    <col min="14338" max="14338" width="7.7109375" customWidth="1"/>
    <col min="14339" max="14339" width="10.140625" customWidth="1"/>
    <col min="14340" max="14340" width="12.85546875" customWidth="1"/>
    <col min="14341" max="14341" width="13" customWidth="1"/>
    <col min="14342" max="14342" width="8.85546875" customWidth="1"/>
    <col min="14343" max="14343" width="10.7109375" customWidth="1"/>
    <col min="14344" max="14344" width="8.5703125" customWidth="1"/>
    <col min="14345" max="14345" width="12.7109375" customWidth="1"/>
    <col min="14592" max="14592" width="2.85546875" customWidth="1"/>
    <col min="14593" max="14593" width="47.85546875" customWidth="1"/>
    <col min="14594" max="14594" width="7.7109375" customWidth="1"/>
    <col min="14595" max="14595" width="10.140625" customWidth="1"/>
    <col min="14596" max="14596" width="12.85546875" customWidth="1"/>
    <col min="14597" max="14597" width="13" customWidth="1"/>
    <col min="14598" max="14598" width="8.85546875" customWidth="1"/>
    <col min="14599" max="14599" width="10.7109375" customWidth="1"/>
    <col min="14600" max="14600" width="8.5703125" customWidth="1"/>
    <col min="14601" max="14601" width="12.7109375" customWidth="1"/>
    <col min="14848" max="14848" width="2.85546875" customWidth="1"/>
    <col min="14849" max="14849" width="47.85546875" customWidth="1"/>
    <col min="14850" max="14850" width="7.7109375" customWidth="1"/>
    <col min="14851" max="14851" width="10.140625" customWidth="1"/>
    <col min="14852" max="14852" width="12.85546875" customWidth="1"/>
    <col min="14853" max="14853" width="13" customWidth="1"/>
    <col min="14854" max="14854" width="8.85546875" customWidth="1"/>
    <col min="14855" max="14855" width="10.7109375" customWidth="1"/>
    <col min="14856" max="14856" width="8.5703125" customWidth="1"/>
    <col min="14857" max="14857" width="12.7109375" customWidth="1"/>
    <col min="15104" max="15104" width="2.85546875" customWidth="1"/>
    <col min="15105" max="15105" width="47.85546875" customWidth="1"/>
    <col min="15106" max="15106" width="7.7109375" customWidth="1"/>
    <col min="15107" max="15107" width="10.140625" customWidth="1"/>
    <col min="15108" max="15108" width="12.85546875" customWidth="1"/>
    <col min="15109" max="15109" width="13" customWidth="1"/>
    <col min="15110" max="15110" width="8.85546875" customWidth="1"/>
    <col min="15111" max="15111" width="10.7109375" customWidth="1"/>
    <col min="15112" max="15112" width="8.5703125" customWidth="1"/>
    <col min="15113" max="15113" width="12.7109375" customWidth="1"/>
    <col min="15360" max="15360" width="2.85546875" customWidth="1"/>
    <col min="15361" max="15361" width="47.85546875" customWidth="1"/>
    <col min="15362" max="15362" width="7.7109375" customWidth="1"/>
    <col min="15363" max="15363" width="10.140625" customWidth="1"/>
    <col min="15364" max="15364" width="12.85546875" customWidth="1"/>
    <col min="15365" max="15365" width="13" customWidth="1"/>
    <col min="15366" max="15366" width="8.85546875" customWidth="1"/>
    <col min="15367" max="15367" width="10.7109375" customWidth="1"/>
    <col min="15368" max="15368" width="8.5703125" customWidth="1"/>
    <col min="15369" max="15369" width="12.7109375" customWidth="1"/>
    <col min="15616" max="15616" width="2.85546875" customWidth="1"/>
    <col min="15617" max="15617" width="47.85546875" customWidth="1"/>
    <col min="15618" max="15618" width="7.7109375" customWidth="1"/>
    <col min="15619" max="15619" width="10.140625" customWidth="1"/>
    <col min="15620" max="15620" width="12.85546875" customWidth="1"/>
    <col min="15621" max="15621" width="13" customWidth="1"/>
    <col min="15622" max="15622" width="8.85546875" customWidth="1"/>
    <col min="15623" max="15623" width="10.7109375" customWidth="1"/>
    <col min="15624" max="15624" width="8.5703125" customWidth="1"/>
    <col min="15625" max="15625" width="12.7109375" customWidth="1"/>
    <col min="15872" max="15872" width="2.85546875" customWidth="1"/>
    <col min="15873" max="15873" width="47.85546875" customWidth="1"/>
    <col min="15874" max="15874" width="7.7109375" customWidth="1"/>
    <col min="15875" max="15875" width="10.140625" customWidth="1"/>
    <col min="15876" max="15876" width="12.85546875" customWidth="1"/>
    <col min="15877" max="15877" width="13" customWidth="1"/>
    <col min="15878" max="15878" width="8.85546875" customWidth="1"/>
    <col min="15879" max="15879" width="10.7109375" customWidth="1"/>
    <col min="15880" max="15880" width="8.5703125" customWidth="1"/>
    <col min="15881" max="15881" width="12.7109375" customWidth="1"/>
    <col min="16128" max="16128" width="2.85546875" customWidth="1"/>
    <col min="16129" max="16129" width="47.85546875" customWidth="1"/>
    <col min="16130" max="16130" width="7.7109375" customWidth="1"/>
    <col min="16131" max="16131" width="10.140625" customWidth="1"/>
    <col min="16132" max="16132" width="12.85546875" customWidth="1"/>
    <col min="16133" max="16133" width="13" customWidth="1"/>
    <col min="16134" max="16134" width="8.85546875" customWidth="1"/>
    <col min="16135" max="16135" width="10.7109375" customWidth="1"/>
    <col min="16136" max="16136" width="8.5703125" customWidth="1"/>
    <col min="16137" max="16137" width="12.7109375" customWidth="1"/>
  </cols>
  <sheetData>
    <row r="2" spans="2:10" ht="15.75" x14ac:dyDescent="0.25"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2:10" ht="28.5" customHeight="1" x14ac:dyDescent="0.25">
      <c r="B3" s="55" t="s">
        <v>51</v>
      </c>
      <c r="C3" s="55"/>
      <c r="D3" s="55"/>
      <c r="E3" s="55"/>
      <c r="F3" s="55"/>
      <c r="G3" s="55"/>
      <c r="H3" s="55"/>
      <c r="I3" s="55"/>
      <c r="J3" s="55"/>
    </row>
    <row r="4" spans="2:10" ht="15" customHeight="1" thickBot="1" x14ac:dyDescent="0.3">
      <c r="B4" s="56"/>
      <c r="C4" s="56"/>
      <c r="D4" s="56"/>
      <c r="E4" s="56"/>
      <c r="F4" s="56"/>
      <c r="G4" s="56"/>
      <c r="H4" s="56"/>
      <c r="I4" s="56"/>
      <c r="J4" s="55"/>
    </row>
    <row r="5" spans="2:10" ht="51" customHeight="1" thickBot="1" x14ac:dyDescent="0.3">
      <c r="B5" s="13" t="s">
        <v>1</v>
      </c>
      <c r="C5" s="14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6" t="s">
        <v>7</v>
      </c>
      <c r="I5" s="17" t="s">
        <v>8</v>
      </c>
      <c r="J5" s="24" t="s">
        <v>9</v>
      </c>
    </row>
    <row r="6" spans="2:10" x14ac:dyDescent="0.25">
      <c r="B6" s="7" t="s">
        <v>11</v>
      </c>
      <c r="C6" s="4"/>
      <c r="D6" s="4"/>
      <c r="E6" s="4"/>
      <c r="F6" s="4"/>
      <c r="G6" s="8"/>
      <c r="H6" s="8"/>
      <c r="I6" s="8"/>
      <c r="J6" s="12"/>
    </row>
    <row r="7" spans="2:10" x14ac:dyDescent="0.25">
      <c r="B7" s="9" t="s">
        <v>12</v>
      </c>
      <c r="C7" s="1">
        <v>59</v>
      </c>
      <c r="D7" s="1">
        <v>8500</v>
      </c>
      <c r="E7" s="4">
        <f>C7*365</f>
        <v>21535</v>
      </c>
      <c r="F7" s="1">
        <v>19385</v>
      </c>
      <c r="G7" s="5">
        <f>(F7*100)/E7</f>
        <v>90.016252612026932</v>
      </c>
      <c r="H7" s="8">
        <f>F7/D7</f>
        <v>2.2805882352941178</v>
      </c>
      <c r="I7" s="8">
        <f>D7/C7</f>
        <v>144.06779661016949</v>
      </c>
      <c r="J7" s="8">
        <f>(E7-F7)/D7</f>
        <v>0.25294117647058822</v>
      </c>
    </row>
    <row r="8" spans="2:10" x14ac:dyDescent="0.25">
      <c r="B8" s="9" t="s">
        <v>13</v>
      </c>
      <c r="C8" s="1">
        <v>68</v>
      </c>
      <c r="D8" s="1">
        <v>7729</v>
      </c>
      <c r="E8" s="4">
        <f t="shared" ref="E8:E42" si="0">C8*365</f>
        <v>24820</v>
      </c>
      <c r="F8" s="1">
        <v>23319</v>
      </c>
      <c r="G8" s="5">
        <f t="shared" ref="G8:G42" si="1">(F8*100)/E8</f>
        <v>93.952457695406935</v>
      </c>
      <c r="H8" s="8">
        <f t="shared" ref="H8:H42" si="2">F8/D8</f>
        <v>3.017078535386208</v>
      </c>
      <c r="I8" s="8">
        <f t="shared" ref="I8:I42" si="3">D8/C8</f>
        <v>113.66176470588235</v>
      </c>
      <c r="J8" s="8">
        <f t="shared" ref="J8:J42" si="4">(E8-F8)/D8</f>
        <v>0.19420364859619615</v>
      </c>
    </row>
    <row r="9" spans="2:10" x14ac:dyDescent="0.25">
      <c r="B9" s="9" t="s">
        <v>14</v>
      </c>
      <c r="C9" s="1">
        <v>121</v>
      </c>
      <c r="D9" s="1">
        <v>10287</v>
      </c>
      <c r="E9" s="4">
        <f t="shared" si="0"/>
        <v>44165</v>
      </c>
      <c r="F9" s="1">
        <v>33013</v>
      </c>
      <c r="G9" s="5">
        <f t="shared" si="1"/>
        <v>74.749235820219624</v>
      </c>
      <c r="H9" s="8">
        <f t="shared" si="2"/>
        <v>3.2091960727131332</v>
      </c>
      <c r="I9" s="8">
        <f t="shared" si="3"/>
        <v>85.016528925619838</v>
      </c>
      <c r="J9" s="8">
        <f t="shared" si="4"/>
        <v>1.0840867113832993</v>
      </c>
    </row>
    <row r="10" spans="2:10" x14ac:dyDescent="0.25">
      <c r="B10" s="9" t="s">
        <v>15</v>
      </c>
      <c r="C10" s="1">
        <v>68</v>
      </c>
      <c r="D10" s="1">
        <v>7078</v>
      </c>
      <c r="E10" s="4">
        <f t="shared" si="0"/>
        <v>24820</v>
      </c>
      <c r="F10" s="1">
        <v>17835</v>
      </c>
      <c r="G10" s="5">
        <f t="shared" si="1"/>
        <v>71.85737308622079</v>
      </c>
      <c r="H10" s="8">
        <f t="shared" si="2"/>
        <v>2.5197795987567111</v>
      </c>
      <c r="I10" s="8">
        <f t="shared" si="3"/>
        <v>104.08823529411765</v>
      </c>
      <c r="J10" s="8">
        <f t="shared" si="4"/>
        <v>0.98686069511161345</v>
      </c>
    </row>
    <row r="11" spans="2:10" x14ac:dyDescent="0.25">
      <c r="B11" s="9" t="s">
        <v>16</v>
      </c>
      <c r="C11" s="1">
        <v>156</v>
      </c>
      <c r="D11" s="1">
        <v>15722</v>
      </c>
      <c r="E11" s="4">
        <f t="shared" si="0"/>
        <v>56940</v>
      </c>
      <c r="F11" s="1">
        <v>50914</v>
      </c>
      <c r="G11" s="5">
        <f t="shared" si="1"/>
        <v>89.41693010186161</v>
      </c>
      <c r="H11" s="8">
        <f t="shared" si="2"/>
        <v>3.2383920620786157</v>
      </c>
      <c r="I11" s="8">
        <f t="shared" si="3"/>
        <v>100.78205128205128</v>
      </c>
      <c r="J11" s="8">
        <f t="shared" si="4"/>
        <v>0.38328456939320699</v>
      </c>
    </row>
    <row r="12" spans="2:10" x14ac:dyDescent="0.25">
      <c r="B12" s="9" t="s">
        <v>17</v>
      </c>
      <c r="C12" s="1">
        <v>42</v>
      </c>
      <c r="D12" s="1">
        <v>4410</v>
      </c>
      <c r="E12" s="4">
        <f t="shared" si="0"/>
        <v>15330</v>
      </c>
      <c r="F12" s="1">
        <v>14867</v>
      </c>
      <c r="G12" s="5">
        <f t="shared" si="1"/>
        <v>96.979778212654921</v>
      </c>
      <c r="H12" s="8">
        <f t="shared" si="2"/>
        <v>3.3712018140589568</v>
      </c>
      <c r="I12" s="8">
        <f t="shared" si="3"/>
        <v>105</v>
      </c>
      <c r="J12" s="8">
        <f t="shared" si="4"/>
        <v>0.10498866213151928</v>
      </c>
    </row>
    <row r="13" spans="2:10" x14ac:dyDescent="0.25">
      <c r="B13" s="9" t="s">
        <v>18</v>
      </c>
      <c r="C13" s="1">
        <v>92</v>
      </c>
      <c r="D13" s="1">
        <v>9360</v>
      </c>
      <c r="E13" s="4">
        <f t="shared" si="0"/>
        <v>33580</v>
      </c>
      <c r="F13" s="1">
        <v>27143</v>
      </c>
      <c r="G13" s="5">
        <f t="shared" si="1"/>
        <v>80.830851697438945</v>
      </c>
      <c r="H13" s="8">
        <f t="shared" si="2"/>
        <v>2.8998931623931625</v>
      </c>
      <c r="I13" s="8">
        <f t="shared" si="3"/>
        <v>101.73913043478261</v>
      </c>
      <c r="J13" s="8">
        <f t="shared" si="4"/>
        <v>0.68771367521367521</v>
      </c>
    </row>
    <row r="14" spans="2:10" x14ac:dyDescent="0.25">
      <c r="B14" s="9" t="s">
        <v>19</v>
      </c>
      <c r="C14" s="1">
        <v>52</v>
      </c>
      <c r="D14" s="1">
        <v>7316</v>
      </c>
      <c r="E14" s="4">
        <f t="shared" si="0"/>
        <v>18980</v>
      </c>
      <c r="F14" s="1">
        <v>16703</v>
      </c>
      <c r="G14" s="5">
        <f t="shared" si="1"/>
        <v>88.003161222339301</v>
      </c>
      <c r="H14" s="8">
        <f t="shared" si="2"/>
        <v>2.2830781848004373</v>
      </c>
      <c r="I14" s="8">
        <f t="shared" si="3"/>
        <v>140.69230769230768</v>
      </c>
      <c r="J14" s="8">
        <f t="shared" si="4"/>
        <v>0.31123564789502461</v>
      </c>
    </row>
    <row r="15" spans="2:10" x14ac:dyDescent="0.25">
      <c r="B15" s="9" t="s">
        <v>20</v>
      </c>
      <c r="C15" s="1">
        <v>38</v>
      </c>
      <c r="D15" s="1">
        <v>4934</v>
      </c>
      <c r="E15" s="4">
        <f t="shared" si="0"/>
        <v>13870</v>
      </c>
      <c r="F15" s="1">
        <v>15526</v>
      </c>
      <c r="G15" s="5">
        <f t="shared" si="1"/>
        <v>111.93943763518385</v>
      </c>
      <c r="H15" s="8">
        <f t="shared" si="2"/>
        <v>3.1467369274422374</v>
      </c>
      <c r="I15" s="8">
        <f t="shared" si="3"/>
        <v>129.84210526315789</v>
      </c>
      <c r="J15" s="8">
        <f t="shared" si="4"/>
        <v>-0.33563032022699635</v>
      </c>
    </row>
    <row r="16" spans="2:10" x14ac:dyDescent="0.25">
      <c r="B16" s="9" t="s">
        <v>21</v>
      </c>
      <c r="C16" s="1">
        <v>86</v>
      </c>
      <c r="D16" s="1">
        <v>8777</v>
      </c>
      <c r="E16" s="4">
        <f t="shared" si="0"/>
        <v>31390</v>
      </c>
      <c r="F16" s="1">
        <v>24084</v>
      </c>
      <c r="G16" s="5">
        <f t="shared" si="1"/>
        <v>76.725071678878621</v>
      </c>
      <c r="H16" s="8">
        <f t="shared" si="2"/>
        <v>2.7439899737951463</v>
      </c>
      <c r="I16" s="8">
        <f t="shared" si="3"/>
        <v>102.05813953488372</v>
      </c>
      <c r="J16" s="8">
        <f t="shared" si="4"/>
        <v>0.83240287114048084</v>
      </c>
    </row>
    <row r="17" spans="2:10" x14ac:dyDescent="0.25">
      <c r="B17" s="9" t="s">
        <v>22</v>
      </c>
      <c r="C17" s="1">
        <v>129</v>
      </c>
      <c r="D17" s="1">
        <v>15611</v>
      </c>
      <c r="E17" s="4">
        <f t="shared" si="0"/>
        <v>47085</v>
      </c>
      <c r="F17" s="1">
        <v>50851</v>
      </c>
      <c r="G17" s="5">
        <f t="shared" si="1"/>
        <v>107.99830094509929</v>
      </c>
      <c r="H17" s="8">
        <f t="shared" si="2"/>
        <v>3.2573826148228813</v>
      </c>
      <c r="I17" s="8">
        <f t="shared" si="3"/>
        <v>121.01550387596899</v>
      </c>
      <c r="J17" s="8">
        <f t="shared" si="4"/>
        <v>-0.24124015117545319</v>
      </c>
    </row>
    <row r="18" spans="2:10" x14ac:dyDescent="0.25">
      <c r="B18" s="9" t="s">
        <v>23</v>
      </c>
      <c r="C18" s="1">
        <v>60</v>
      </c>
      <c r="D18" s="1">
        <v>7033</v>
      </c>
      <c r="E18" s="4">
        <f t="shared" si="0"/>
        <v>21900</v>
      </c>
      <c r="F18" s="1">
        <v>15420</v>
      </c>
      <c r="G18" s="5">
        <f t="shared" si="1"/>
        <v>70.410958904109592</v>
      </c>
      <c r="H18" s="8">
        <f t="shared" si="2"/>
        <v>2.1925209725579413</v>
      </c>
      <c r="I18" s="8">
        <f t="shared" si="3"/>
        <v>117.21666666666667</v>
      </c>
      <c r="J18" s="8">
        <f t="shared" si="4"/>
        <v>0.92137068107493247</v>
      </c>
    </row>
    <row r="19" spans="2:10" x14ac:dyDescent="0.25">
      <c r="B19" s="9" t="s">
        <v>24</v>
      </c>
      <c r="C19" s="1">
        <v>91</v>
      </c>
      <c r="D19" s="1">
        <v>10057</v>
      </c>
      <c r="E19" s="4">
        <f t="shared" si="0"/>
        <v>33215</v>
      </c>
      <c r="F19" s="1">
        <v>32222</v>
      </c>
      <c r="G19" s="5">
        <f t="shared" si="1"/>
        <v>97.010386873400577</v>
      </c>
      <c r="H19" s="8">
        <f t="shared" si="2"/>
        <v>3.203937555931192</v>
      </c>
      <c r="I19" s="8">
        <f t="shared" si="3"/>
        <v>110.51648351648352</v>
      </c>
      <c r="J19" s="8">
        <f t="shared" si="4"/>
        <v>9.8737197971562093E-2</v>
      </c>
    </row>
    <row r="20" spans="2:10" x14ac:dyDescent="0.25">
      <c r="B20" s="9" t="s">
        <v>25</v>
      </c>
      <c r="C20" s="1">
        <v>88</v>
      </c>
      <c r="D20" s="1">
        <v>11984</v>
      </c>
      <c r="E20" s="4">
        <f t="shared" si="0"/>
        <v>32120</v>
      </c>
      <c r="F20" s="1">
        <v>30528</v>
      </c>
      <c r="G20" s="5">
        <f t="shared" si="1"/>
        <v>95.043586550435862</v>
      </c>
      <c r="H20" s="8">
        <f t="shared" si="2"/>
        <v>2.5473965287049398</v>
      </c>
      <c r="I20" s="8">
        <f t="shared" si="3"/>
        <v>136.18181818181819</v>
      </c>
      <c r="J20" s="8">
        <f t="shared" si="4"/>
        <v>0.13284379172229641</v>
      </c>
    </row>
    <row r="21" spans="2:10" x14ac:dyDescent="0.25">
      <c r="B21" s="9" t="s">
        <v>26</v>
      </c>
      <c r="C21" s="1">
        <v>64</v>
      </c>
      <c r="D21" s="1">
        <v>7623</v>
      </c>
      <c r="E21" s="4">
        <f t="shared" si="0"/>
        <v>23360</v>
      </c>
      <c r="F21" s="1">
        <v>21152</v>
      </c>
      <c r="G21" s="5">
        <f t="shared" si="1"/>
        <v>90.547945205479451</v>
      </c>
      <c r="H21" s="8">
        <f t="shared" si="2"/>
        <v>2.7747605929424113</v>
      </c>
      <c r="I21" s="8">
        <f t="shared" si="3"/>
        <v>119.109375</v>
      </c>
      <c r="J21" s="8">
        <f t="shared" si="4"/>
        <v>0.28964974419519873</v>
      </c>
    </row>
    <row r="22" spans="2:10" x14ac:dyDescent="0.25">
      <c r="B22" s="7" t="s">
        <v>27</v>
      </c>
      <c r="C22" s="2"/>
      <c r="D22" s="2"/>
      <c r="E22" s="4"/>
      <c r="F22" s="2"/>
      <c r="G22" s="25"/>
      <c r="H22" s="8"/>
      <c r="I22" s="8"/>
      <c r="J22" s="8"/>
    </row>
    <row r="23" spans="2:10" x14ac:dyDescent="0.25">
      <c r="B23" s="9" t="s">
        <v>28</v>
      </c>
      <c r="C23" s="1">
        <v>127</v>
      </c>
      <c r="D23" s="1">
        <v>25195</v>
      </c>
      <c r="E23" s="4">
        <f t="shared" si="0"/>
        <v>46355</v>
      </c>
      <c r="F23" s="1">
        <v>36520</v>
      </c>
      <c r="G23" s="5">
        <f t="shared" si="1"/>
        <v>78.783302772084994</v>
      </c>
      <c r="H23" s="8">
        <f t="shared" si="2"/>
        <v>1.4494939472117483</v>
      </c>
      <c r="I23" s="8">
        <f t="shared" si="3"/>
        <v>198.38582677165354</v>
      </c>
      <c r="J23" s="8">
        <f t="shared" si="4"/>
        <v>0.39035522921214527</v>
      </c>
    </row>
    <row r="24" spans="2:10" x14ac:dyDescent="0.25">
      <c r="B24" s="9" t="s">
        <v>29</v>
      </c>
      <c r="C24" s="1">
        <v>953</v>
      </c>
      <c r="D24" s="1">
        <v>32461</v>
      </c>
      <c r="E24" s="4">
        <f t="shared" si="0"/>
        <v>347845</v>
      </c>
      <c r="F24" s="1">
        <v>190352</v>
      </c>
      <c r="G24" s="5">
        <f t="shared" si="1"/>
        <v>54.723224424671912</v>
      </c>
      <c r="H24" s="8">
        <f t="shared" si="2"/>
        <v>5.8640214411139517</v>
      </c>
      <c r="I24" s="8">
        <f t="shared" si="3"/>
        <v>34.061909758656874</v>
      </c>
      <c r="J24" s="8">
        <f t="shared" si="4"/>
        <v>4.8517605742275345</v>
      </c>
    </row>
    <row r="25" spans="2:10" x14ac:dyDescent="0.25">
      <c r="B25" s="9" t="s">
        <v>30</v>
      </c>
      <c r="C25" s="1">
        <v>659</v>
      </c>
      <c r="D25" s="1">
        <v>55110</v>
      </c>
      <c r="E25" s="4">
        <f t="shared" si="0"/>
        <v>240535</v>
      </c>
      <c r="F25" s="1">
        <v>174356</v>
      </c>
      <c r="G25" s="5">
        <f t="shared" si="1"/>
        <v>72.486748290269603</v>
      </c>
      <c r="H25" s="8">
        <f t="shared" si="2"/>
        <v>3.1637815278533843</v>
      </c>
      <c r="I25" s="8">
        <f t="shared" si="3"/>
        <v>83.626707132018211</v>
      </c>
      <c r="J25" s="8">
        <f t="shared" si="4"/>
        <v>1.2008528397749956</v>
      </c>
    </row>
    <row r="26" spans="2:10" x14ac:dyDescent="0.25">
      <c r="B26" s="9" t="s">
        <v>31</v>
      </c>
      <c r="C26" s="1">
        <v>409</v>
      </c>
      <c r="D26" s="1">
        <v>18957</v>
      </c>
      <c r="E26" s="4">
        <f t="shared" si="0"/>
        <v>149285</v>
      </c>
      <c r="F26" s="1">
        <v>79967</v>
      </c>
      <c r="G26" s="5">
        <f t="shared" si="1"/>
        <v>53.56666778309944</v>
      </c>
      <c r="H26" s="8">
        <f t="shared" si="2"/>
        <v>4.2183362346362818</v>
      </c>
      <c r="I26" s="8">
        <f t="shared" si="3"/>
        <v>46.349633251833744</v>
      </c>
      <c r="J26" s="8">
        <f t="shared" si="4"/>
        <v>3.6565912327899985</v>
      </c>
    </row>
    <row r="27" spans="2:10" x14ac:dyDescent="0.25">
      <c r="B27" s="9" t="s">
        <v>32</v>
      </c>
      <c r="C27" s="1">
        <v>225</v>
      </c>
      <c r="D27" s="1">
        <v>2934</v>
      </c>
      <c r="E27" s="4">
        <f t="shared" si="0"/>
        <v>82125</v>
      </c>
      <c r="F27" s="1">
        <v>80407</v>
      </c>
      <c r="G27" s="5">
        <f t="shared" si="1"/>
        <v>97.908066971080672</v>
      </c>
      <c r="H27" s="8">
        <f t="shared" si="2"/>
        <v>27.405248807089297</v>
      </c>
      <c r="I27" s="8">
        <f t="shared" si="3"/>
        <v>13.04</v>
      </c>
      <c r="J27" s="8">
        <f t="shared" si="4"/>
        <v>0.5855487389229721</v>
      </c>
    </row>
    <row r="28" spans="2:10" x14ac:dyDescent="0.25">
      <c r="B28" s="9" t="s">
        <v>33</v>
      </c>
      <c r="C28" s="1">
        <v>87</v>
      </c>
      <c r="D28" s="1">
        <v>1136</v>
      </c>
      <c r="E28" s="4">
        <f t="shared" si="0"/>
        <v>31755</v>
      </c>
      <c r="F28" s="1">
        <v>26166</v>
      </c>
      <c r="G28" s="5">
        <f t="shared" si="1"/>
        <v>82.399622106754848</v>
      </c>
      <c r="H28" s="8">
        <f t="shared" si="2"/>
        <v>23.033450704225352</v>
      </c>
      <c r="I28" s="8">
        <f t="shared" si="3"/>
        <v>13.057471264367816</v>
      </c>
      <c r="J28" s="8">
        <f t="shared" si="4"/>
        <v>4.919894366197183</v>
      </c>
    </row>
    <row r="29" spans="2:10" x14ac:dyDescent="0.25">
      <c r="B29" s="9" t="s">
        <v>34</v>
      </c>
      <c r="C29" s="1">
        <v>610</v>
      </c>
      <c r="D29" s="1">
        <v>40531</v>
      </c>
      <c r="E29" s="4">
        <f t="shared" si="0"/>
        <v>222650</v>
      </c>
      <c r="F29" s="1">
        <v>186098</v>
      </c>
      <c r="G29" s="5">
        <f t="shared" si="1"/>
        <v>83.583202335504154</v>
      </c>
      <c r="H29" s="8">
        <f t="shared" si="2"/>
        <v>4.5914978658310925</v>
      </c>
      <c r="I29" s="8">
        <f t="shared" si="3"/>
        <v>66.44426229508197</v>
      </c>
      <c r="J29" s="8">
        <f t="shared" si="4"/>
        <v>0.90182823024351733</v>
      </c>
    </row>
    <row r="30" spans="2:10" x14ac:dyDescent="0.25">
      <c r="B30" s="9" t="s">
        <v>35</v>
      </c>
      <c r="C30" s="1">
        <v>36</v>
      </c>
      <c r="D30" s="1">
        <v>1913</v>
      </c>
      <c r="E30" s="4">
        <f t="shared" si="0"/>
        <v>13140</v>
      </c>
      <c r="F30" s="1">
        <v>9609</v>
      </c>
      <c r="G30" s="5">
        <f t="shared" si="1"/>
        <v>73.12785388127854</v>
      </c>
      <c r="H30" s="8">
        <f t="shared" si="2"/>
        <v>5.023000522739153</v>
      </c>
      <c r="I30" s="8">
        <f t="shared" si="3"/>
        <v>53.138888888888886</v>
      </c>
      <c r="J30" s="8">
        <f t="shared" si="4"/>
        <v>1.8457919498170412</v>
      </c>
    </row>
    <row r="31" spans="2:10" x14ac:dyDescent="0.25">
      <c r="B31" s="9" t="s">
        <v>36</v>
      </c>
      <c r="C31" s="1">
        <v>14</v>
      </c>
      <c r="D31" s="1">
        <v>30</v>
      </c>
      <c r="E31" s="4">
        <f t="shared" si="0"/>
        <v>5110</v>
      </c>
      <c r="F31" s="1">
        <v>564</v>
      </c>
      <c r="G31" s="5">
        <f t="shared" si="1"/>
        <v>11.037181996086106</v>
      </c>
      <c r="H31" s="8">
        <f t="shared" si="2"/>
        <v>18.8</v>
      </c>
      <c r="I31" s="8">
        <f t="shared" si="3"/>
        <v>2.1428571428571428</v>
      </c>
      <c r="J31" s="8">
        <f t="shared" si="4"/>
        <v>151.53333333333333</v>
      </c>
    </row>
    <row r="32" spans="2:10" x14ac:dyDescent="0.25">
      <c r="B32" s="7" t="s">
        <v>37</v>
      </c>
      <c r="C32" s="2"/>
      <c r="D32" s="2"/>
      <c r="E32" s="4"/>
      <c r="F32" s="2"/>
      <c r="G32" s="5"/>
      <c r="H32" s="8"/>
      <c r="I32" s="8"/>
      <c r="J32" s="8"/>
    </row>
    <row r="33" spans="2:10" x14ac:dyDescent="0.25">
      <c r="B33" s="9" t="s">
        <v>38</v>
      </c>
      <c r="C33" s="1">
        <v>160</v>
      </c>
      <c r="D33" s="1">
        <v>15513</v>
      </c>
      <c r="E33" s="4">
        <f t="shared" si="0"/>
        <v>58400</v>
      </c>
      <c r="F33" s="1">
        <v>41698</v>
      </c>
      <c r="G33" s="5">
        <f t="shared" si="1"/>
        <v>71.400684931506845</v>
      </c>
      <c r="H33" s="8">
        <f t="shared" si="2"/>
        <v>2.6879391478115129</v>
      </c>
      <c r="I33" s="8">
        <f t="shared" si="3"/>
        <v>96.956249999999997</v>
      </c>
      <c r="J33" s="8">
        <f t="shared" si="4"/>
        <v>1.0766453941855219</v>
      </c>
    </row>
    <row r="34" spans="2:10" x14ac:dyDescent="0.25">
      <c r="B34" s="9" t="s">
        <v>39</v>
      </c>
      <c r="C34" s="1">
        <v>143</v>
      </c>
      <c r="D34" s="1">
        <v>11633</v>
      </c>
      <c r="E34" s="4">
        <f t="shared" si="0"/>
        <v>52195</v>
      </c>
      <c r="F34" s="1">
        <v>41535</v>
      </c>
      <c r="G34" s="5">
        <f t="shared" si="1"/>
        <v>79.576587795765874</v>
      </c>
      <c r="H34" s="8">
        <f t="shared" si="2"/>
        <v>3.5704461445886704</v>
      </c>
      <c r="I34" s="8">
        <f t="shared" si="3"/>
        <v>81.349650349650346</v>
      </c>
      <c r="J34" s="8">
        <f t="shared" si="4"/>
        <v>0.91635863491790592</v>
      </c>
    </row>
    <row r="35" spans="2:10" x14ac:dyDescent="0.25">
      <c r="B35" s="9" t="s">
        <v>40</v>
      </c>
      <c r="C35" s="1">
        <v>150</v>
      </c>
      <c r="D35" s="1">
        <v>18746</v>
      </c>
      <c r="E35" s="4">
        <f t="shared" si="0"/>
        <v>54750</v>
      </c>
      <c r="F35" s="1">
        <v>53670</v>
      </c>
      <c r="G35" s="5">
        <f t="shared" si="1"/>
        <v>98.027397260273972</v>
      </c>
      <c r="H35" s="8">
        <f t="shared" si="2"/>
        <v>2.863010775632135</v>
      </c>
      <c r="I35" s="8">
        <f t="shared" si="3"/>
        <v>124.97333333333333</v>
      </c>
      <c r="J35" s="8">
        <f t="shared" si="4"/>
        <v>5.7612290621999358E-2</v>
      </c>
    </row>
    <row r="36" spans="2:10" x14ac:dyDescent="0.25">
      <c r="B36" s="9" t="s">
        <v>41</v>
      </c>
      <c r="C36" s="1">
        <v>282</v>
      </c>
      <c r="D36" s="1">
        <v>20272</v>
      </c>
      <c r="E36" s="4">
        <f t="shared" si="0"/>
        <v>102930</v>
      </c>
      <c r="F36" s="1">
        <v>79399</v>
      </c>
      <c r="G36" s="5">
        <f t="shared" si="1"/>
        <v>77.138832216069176</v>
      </c>
      <c r="H36" s="8">
        <f t="shared" si="2"/>
        <v>3.9166831097079715</v>
      </c>
      <c r="I36" s="8">
        <f t="shared" si="3"/>
        <v>71.886524822695037</v>
      </c>
      <c r="J36" s="8">
        <f t="shared" si="4"/>
        <v>1.1607636148382006</v>
      </c>
    </row>
    <row r="37" spans="2:10" x14ac:dyDescent="0.25">
      <c r="B37" s="9" t="s">
        <v>42</v>
      </c>
      <c r="C37" s="1">
        <v>162</v>
      </c>
      <c r="D37" s="1">
        <v>20898</v>
      </c>
      <c r="E37" s="4">
        <f t="shared" si="0"/>
        <v>59130</v>
      </c>
      <c r="F37" s="1">
        <v>80376</v>
      </c>
      <c r="G37" s="5">
        <f t="shared" si="1"/>
        <v>135.93099949264334</v>
      </c>
      <c r="H37" s="8">
        <f t="shared" si="2"/>
        <v>3.8461096755670399</v>
      </c>
      <c r="I37" s="8">
        <f t="shared" si="3"/>
        <v>129</v>
      </c>
      <c r="J37" s="8">
        <f t="shared" si="4"/>
        <v>-1.0166523112259547</v>
      </c>
    </row>
    <row r="38" spans="2:10" x14ac:dyDescent="0.25">
      <c r="B38" s="9" t="s">
        <v>43</v>
      </c>
      <c r="C38" s="1">
        <v>85</v>
      </c>
      <c r="D38" s="1">
        <v>7951</v>
      </c>
      <c r="E38" s="4">
        <f t="shared" si="0"/>
        <v>31025</v>
      </c>
      <c r="F38" s="1">
        <v>19042</v>
      </c>
      <c r="G38" s="5">
        <f t="shared" si="1"/>
        <v>61.376309427880742</v>
      </c>
      <c r="H38" s="8">
        <f t="shared" si="2"/>
        <v>2.3949188781285371</v>
      </c>
      <c r="I38" s="8">
        <f t="shared" si="3"/>
        <v>93.54117647058824</v>
      </c>
      <c r="J38" s="8">
        <f t="shared" si="4"/>
        <v>1.5071060243994465</v>
      </c>
    </row>
    <row r="39" spans="2:10" x14ac:dyDescent="0.25">
      <c r="B39" s="9" t="s">
        <v>44</v>
      </c>
      <c r="C39" s="1">
        <v>153</v>
      </c>
      <c r="D39" s="1">
        <v>16907</v>
      </c>
      <c r="E39" s="4">
        <f t="shared" si="0"/>
        <v>55845</v>
      </c>
      <c r="F39" s="1">
        <v>44085</v>
      </c>
      <c r="G39" s="5">
        <f t="shared" si="1"/>
        <v>78.941713671770074</v>
      </c>
      <c r="H39" s="8">
        <f t="shared" si="2"/>
        <v>2.607499852132253</v>
      </c>
      <c r="I39" s="8">
        <f t="shared" si="3"/>
        <v>110.50326797385621</v>
      </c>
      <c r="J39" s="8">
        <f t="shared" si="4"/>
        <v>0.69556988229727335</v>
      </c>
    </row>
    <row r="40" spans="2:10" x14ac:dyDescent="0.25">
      <c r="B40" s="7" t="s">
        <v>45</v>
      </c>
      <c r="C40" s="2"/>
      <c r="D40" s="2"/>
      <c r="E40" s="4"/>
      <c r="F40" s="2"/>
      <c r="G40" s="5"/>
      <c r="H40" s="8"/>
      <c r="I40" s="8"/>
      <c r="J40" s="8"/>
    </row>
    <row r="41" spans="2:10" x14ac:dyDescent="0.25">
      <c r="B41" s="9" t="s">
        <v>46</v>
      </c>
      <c r="C41" s="1">
        <v>175</v>
      </c>
      <c r="D41" s="1">
        <v>3254</v>
      </c>
      <c r="E41" s="4">
        <f t="shared" si="0"/>
        <v>63875</v>
      </c>
      <c r="F41" s="1">
        <v>31569</v>
      </c>
      <c r="G41" s="5">
        <f t="shared" si="1"/>
        <v>49.423091976516631</v>
      </c>
      <c r="H41" s="8">
        <f t="shared" si="2"/>
        <v>9.7015980331899208</v>
      </c>
      <c r="I41" s="8">
        <f t="shared" si="3"/>
        <v>18.594285714285714</v>
      </c>
      <c r="J41" s="8">
        <f t="shared" si="4"/>
        <v>9.9280885064535962</v>
      </c>
    </row>
    <row r="42" spans="2:10" x14ac:dyDescent="0.25">
      <c r="B42" s="28" t="s">
        <v>47</v>
      </c>
      <c r="C42" s="3">
        <v>5644</v>
      </c>
      <c r="D42" s="3">
        <v>429862</v>
      </c>
      <c r="E42" s="6">
        <f t="shared" si="0"/>
        <v>2060060</v>
      </c>
      <c r="F42" s="3">
        <v>1568375</v>
      </c>
      <c r="G42" s="10">
        <f t="shared" si="1"/>
        <v>76.132491286661548</v>
      </c>
      <c r="H42" s="11">
        <f t="shared" si="2"/>
        <v>3.6485546524233357</v>
      </c>
      <c r="I42" s="11">
        <f t="shared" si="3"/>
        <v>76.162650602409641</v>
      </c>
      <c r="J42" s="29">
        <f t="shared" si="4"/>
        <v>1.1438205749752246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43"/>
  <sheetViews>
    <sheetView workbookViewId="0">
      <pane ySplit="1" topLeftCell="A23" activePane="bottomLeft" state="frozen"/>
      <selection pane="bottomLeft" activeCell="B42" sqref="B42:J42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4.140625" customWidth="1"/>
    <col min="6" max="6" width="15.140625" customWidth="1"/>
    <col min="7" max="7" width="8.85546875" customWidth="1"/>
    <col min="8" max="8" width="10.7109375" customWidth="1"/>
    <col min="9" max="9" width="8.5703125" customWidth="1"/>
    <col min="10" max="10" width="15.28515625" customWidth="1"/>
    <col min="257" max="257" width="2.85546875" customWidth="1"/>
    <col min="258" max="258" width="47.85546875" customWidth="1"/>
    <col min="259" max="259" width="7.7109375" customWidth="1"/>
    <col min="260" max="260" width="10.140625" customWidth="1"/>
    <col min="261" max="261" width="12.85546875" customWidth="1"/>
    <col min="262" max="262" width="13" customWidth="1"/>
    <col min="263" max="263" width="8.85546875" customWidth="1"/>
    <col min="264" max="264" width="10.7109375" customWidth="1"/>
    <col min="265" max="265" width="8.5703125" customWidth="1"/>
    <col min="266" max="266" width="12.7109375" customWidth="1"/>
    <col min="513" max="513" width="2.85546875" customWidth="1"/>
    <col min="514" max="514" width="47.85546875" customWidth="1"/>
    <col min="515" max="515" width="7.7109375" customWidth="1"/>
    <col min="516" max="516" width="10.140625" customWidth="1"/>
    <col min="517" max="517" width="12.85546875" customWidth="1"/>
    <col min="518" max="518" width="13" customWidth="1"/>
    <col min="519" max="519" width="8.85546875" customWidth="1"/>
    <col min="520" max="520" width="10.7109375" customWidth="1"/>
    <col min="521" max="521" width="8.5703125" customWidth="1"/>
    <col min="522" max="522" width="12.7109375" customWidth="1"/>
    <col min="769" max="769" width="2.85546875" customWidth="1"/>
    <col min="770" max="770" width="47.85546875" customWidth="1"/>
    <col min="771" max="771" width="7.7109375" customWidth="1"/>
    <col min="772" max="772" width="10.140625" customWidth="1"/>
    <col min="773" max="773" width="12.85546875" customWidth="1"/>
    <col min="774" max="774" width="13" customWidth="1"/>
    <col min="775" max="775" width="8.85546875" customWidth="1"/>
    <col min="776" max="776" width="10.7109375" customWidth="1"/>
    <col min="777" max="777" width="8.5703125" customWidth="1"/>
    <col min="778" max="778" width="12.7109375" customWidth="1"/>
    <col min="1025" max="1025" width="2.85546875" customWidth="1"/>
    <col min="1026" max="1026" width="47.85546875" customWidth="1"/>
    <col min="1027" max="1027" width="7.7109375" customWidth="1"/>
    <col min="1028" max="1028" width="10.140625" customWidth="1"/>
    <col min="1029" max="1029" width="12.85546875" customWidth="1"/>
    <col min="1030" max="1030" width="13" customWidth="1"/>
    <col min="1031" max="1031" width="8.85546875" customWidth="1"/>
    <col min="1032" max="1032" width="10.7109375" customWidth="1"/>
    <col min="1033" max="1033" width="8.5703125" customWidth="1"/>
    <col min="1034" max="1034" width="12.7109375" customWidth="1"/>
    <col min="1281" max="1281" width="2.85546875" customWidth="1"/>
    <col min="1282" max="1282" width="47.85546875" customWidth="1"/>
    <col min="1283" max="1283" width="7.7109375" customWidth="1"/>
    <col min="1284" max="1284" width="10.140625" customWidth="1"/>
    <col min="1285" max="1285" width="12.85546875" customWidth="1"/>
    <col min="1286" max="1286" width="13" customWidth="1"/>
    <col min="1287" max="1287" width="8.85546875" customWidth="1"/>
    <col min="1288" max="1288" width="10.7109375" customWidth="1"/>
    <col min="1289" max="1289" width="8.5703125" customWidth="1"/>
    <col min="1290" max="1290" width="12.7109375" customWidth="1"/>
    <col min="1537" max="1537" width="2.85546875" customWidth="1"/>
    <col min="1538" max="1538" width="47.85546875" customWidth="1"/>
    <col min="1539" max="1539" width="7.7109375" customWidth="1"/>
    <col min="1540" max="1540" width="10.140625" customWidth="1"/>
    <col min="1541" max="1541" width="12.85546875" customWidth="1"/>
    <col min="1542" max="1542" width="13" customWidth="1"/>
    <col min="1543" max="1543" width="8.85546875" customWidth="1"/>
    <col min="1544" max="1544" width="10.7109375" customWidth="1"/>
    <col min="1545" max="1545" width="8.5703125" customWidth="1"/>
    <col min="1546" max="1546" width="12.7109375" customWidth="1"/>
    <col min="1793" max="1793" width="2.85546875" customWidth="1"/>
    <col min="1794" max="1794" width="47.85546875" customWidth="1"/>
    <col min="1795" max="1795" width="7.7109375" customWidth="1"/>
    <col min="1796" max="1796" width="10.140625" customWidth="1"/>
    <col min="1797" max="1797" width="12.85546875" customWidth="1"/>
    <col min="1798" max="1798" width="13" customWidth="1"/>
    <col min="1799" max="1799" width="8.85546875" customWidth="1"/>
    <col min="1800" max="1800" width="10.7109375" customWidth="1"/>
    <col min="1801" max="1801" width="8.5703125" customWidth="1"/>
    <col min="1802" max="1802" width="12.7109375" customWidth="1"/>
    <col min="2049" max="2049" width="2.85546875" customWidth="1"/>
    <col min="2050" max="2050" width="47.85546875" customWidth="1"/>
    <col min="2051" max="2051" width="7.7109375" customWidth="1"/>
    <col min="2052" max="2052" width="10.140625" customWidth="1"/>
    <col min="2053" max="2053" width="12.85546875" customWidth="1"/>
    <col min="2054" max="2054" width="13" customWidth="1"/>
    <col min="2055" max="2055" width="8.85546875" customWidth="1"/>
    <col min="2056" max="2056" width="10.7109375" customWidth="1"/>
    <col min="2057" max="2057" width="8.5703125" customWidth="1"/>
    <col min="2058" max="2058" width="12.7109375" customWidth="1"/>
    <col min="2305" max="2305" width="2.85546875" customWidth="1"/>
    <col min="2306" max="2306" width="47.85546875" customWidth="1"/>
    <col min="2307" max="2307" width="7.7109375" customWidth="1"/>
    <col min="2308" max="2308" width="10.140625" customWidth="1"/>
    <col min="2309" max="2309" width="12.85546875" customWidth="1"/>
    <col min="2310" max="2310" width="13" customWidth="1"/>
    <col min="2311" max="2311" width="8.85546875" customWidth="1"/>
    <col min="2312" max="2312" width="10.7109375" customWidth="1"/>
    <col min="2313" max="2313" width="8.5703125" customWidth="1"/>
    <col min="2314" max="2314" width="12.7109375" customWidth="1"/>
    <col min="2561" max="2561" width="2.85546875" customWidth="1"/>
    <col min="2562" max="2562" width="47.85546875" customWidth="1"/>
    <col min="2563" max="2563" width="7.7109375" customWidth="1"/>
    <col min="2564" max="2564" width="10.140625" customWidth="1"/>
    <col min="2565" max="2565" width="12.85546875" customWidth="1"/>
    <col min="2566" max="2566" width="13" customWidth="1"/>
    <col min="2567" max="2567" width="8.85546875" customWidth="1"/>
    <col min="2568" max="2568" width="10.7109375" customWidth="1"/>
    <col min="2569" max="2569" width="8.5703125" customWidth="1"/>
    <col min="2570" max="2570" width="12.7109375" customWidth="1"/>
    <col min="2817" max="2817" width="2.85546875" customWidth="1"/>
    <col min="2818" max="2818" width="47.85546875" customWidth="1"/>
    <col min="2819" max="2819" width="7.7109375" customWidth="1"/>
    <col min="2820" max="2820" width="10.140625" customWidth="1"/>
    <col min="2821" max="2821" width="12.85546875" customWidth="1"/>
    <col min="2822" max="2822" width="13" customWidth="1"/>
    <col min="2823" max="2823" width="8.85546875" customWidth="1"/>
    <col min="2824" max="2824" width="10.7109375" customWidth="1"/>
    <col min="2825" max="2825" width="8.5703125" customWidth="1"/>
    <col min="2826" max="2826" width="12.7109375" customWidth="1"/>
    <col min="3073" max="3073" width="2.85546875" customWidth="1"/>
    <col min="3074" max="3074" width="47.85546875" customWidth="1"/>
    <col min="3075" max="3075" width="7.7109375" customWidth="1"/>
    <col min="3076" max="3076" width="10.140625" customWidth="1"/>
    <col min="3077" max="3077" width="12.85546875" customWidth="1"/>
    <col min="3078" max="3078" width="13" customWidth="1"/>
    <col min="3079" max="3079" width="8.85546875" customWidth="1"/>
    <col min="3080" max="3080" width="10.7109375" customWidth="1"/>
    <col min="3081" max="3081" width="8.5703125" customWidth="1"/>
    <col min="3082" max="3082" width="12.7109375" customWidth="1"/>
    <col min="3329" max="3329" width="2.85546875" customWidth="1"/>
    <col min="3330" max="3330" width="47.85546875" customWidth="1"/>
    <col min="3331" max="3331" width="7.7109375" customWidth="1"/>
    <col min="3332" max="3332" width="10.140625" customWidth="1"/>
    <col min="3333" max="3333" width="12.85546875" customWidth="1"/>
    <col min="3334" max="3334" width="13" customWidth="1"/>
    <col min="3335" max="3335" width="8.85546875" customWidth="1"/>
    <col min="3336" max="3336" width="10.7109375" customWidth="1"/>
    <col min="3337" max="3337" width="8.5703125" customWidth="1"/>
    <col min="3338" max="3338" width="12.7109375" customWidth="1"/>
    <col min="3585" max="3585" width="2.85546875" customWidth="1"/>
    <col min="3586" max="3586" width="47.85546875" customWidth="1"/>
    <col min="3587" max="3587" width="7.7109375" customWidth="1"/>
    <col min="3588" max="3588" width="10.140625" customWidth="1"/>
    <col min="3589" max="3589" width="12.85546875" customWidth="1"/>
    <col min="3590" max="3590" width="13" customWidth="1"/>
    <col min="3591" max="3591" width="8.85546875" customWidth="1"/>
    <col min="3592" max="3592" width="10.7109375" customWidth="1"/>
    <col min="3593" max="3593" width="8.5703125" customWidth="1"/>
    <col min="3594" max="3594" width="12.7109375" customWidth="1"/>
    <col min="3841" max="3841" width="2.85546875" customWidth="1"/>
    <col min="3842" max="3842" width="47.85546875" customWidth="1"/>
    <col min="3843" max="3843" width="7.7109375" customWidth="1"/>
    <col min="3844" max="3844" width="10.140625" customWidth="1"/>
    <col min="3845" max="3845" width="12.85546875" customWidth="1"/>
    <col min="3846" max="3846" width="13" customWidth="1"/>
    <col min="3847" max="3847" width="8.85546875" customWidth="1"/>
    <col min="3848" max="3848" width="10.7109375" customWidth="1"/>
    <col min="3849" max="3849" width="8.5703125" customWidth="1"/>
    <col min="3850" max="3850" width="12.7109375" customWidth="1"/>
    <col min="4097" max="4097" width="2.85546875" customWidth="1"/>
    <col min="4098" max="4098" width="47.85546875" customWidth="1"/>
    <col min="4099" max="4099" width="7.7109375" customWidth="1"/>
    <col min="4100" max="4100" width="10.140625" customWidth="1"/>
    <col min="4101" max="4101" width="12.85546875" customWidth="1"/>
    <col min="4102" max="4102" width="13" customWidth="1"/>
    <col min="4103" max="4103" width="8.85546875" customWidth="1"/>
    <col min="4104" max="4104" width="10.7109375" customWidth="1"/>
    <col min="4105" max="4105" width="8.5703125" customWidth="1"/>
    <col min="4106" max="4106" width="12.7109375" customWidth="1"/>
    <col min="4353" max="4353" width="2.85546875" customWidth="1"/>
    <col min="4354" max="4354" width="47.85546875" customWidth="1"/>
    <col min="4355" max="4355" width="7.7109375" customWidth="1"/>
    <col min="4356" max="4356" width="10.140625" customWidth="1"/>
    <col min="4357" max="4357" width="12.85546875" customWidth="1"/>
    <col min="4358" max="4358" width="13" customWidth="1"/>
    <col min="4359" max="4359" width="8.85546875" customWidth="1"/>
    <col min="4360" max="4360" width="10.7109375" customWidth="1"/>
    <col min="4361" max="4361" width="8.5703125" customWidth="1"/>
    <col min="4362" max="4362" width="12.7109375" customWidth="1"/>
    <col min="4609" max="4609" width="2.85546875" customWidth="1"/>
    <col min="4610" max="4610" width="47.85546875" customWidth="1"/>
    <col min="4611" max="4611" width="7.7109375" customWidth="1"/>
    <col min="4612" max="4612" width="10.140625" customWidth="1"/>
    <col min="4613" max="4613" width="12.85546875" customWidth="1"/>
    <col min="4614" max="4614" width="13" customWidth="1"/>
    <col min="4615" max="4615" width="8.85546875" customWidth="1"/>
    <col min="4616" max="4616" width="10.7109375" customWidth="1"/>
    <col min="4617" max="4617" width="8.5703125" customWidth="1"/>
    <col min="4618" max="4618" width="12.7109375" customWidth="1"/>
    <col min="4865" max="4865" width="2.85546875" customWidth="1"/>
    <col min="4866" max="4866" width="47.85546875" customWidth="1"/>
    <col min="4867" max="4867" width="7.7109375" customWidth="1"/>
    <col min="4868" max="4868" width="10.140625" customWidth="1"/>
    <col min="4869" max="4869" width="12.85546875" customWidth="1"/>
    <col min="4870" max="4870" width="13" customWidth="1"/>
    <col min="4871" max="4871" width="8.85546875" customWidth="1"/>
    <col min="4872" max="4872" width="10.7109375" customWidth="1"/>
    <col min="4873" max="4873" width="8.5703125" customWidth="1"/>
    <col min="4874" max="4874" width="12.7109375" customWidth="1"/>
    <col min="5121" max="5121" width="2.85546875" customWidth="1"/>
    <col min="5122" max="5122" width="47.85546875" customWidth="1"/>
    <col min="5123" max="5123" width="7.7109375" customWidth="1"/>
    <col min="5124" max="5124" width="10.140625" customWidth="1"/>
    <col min="5125" max="5125" width="12.85546875" customWidth="1"/>
    <col min="5126" max="5126" width="13" customWidth="1"/>
    <col min="5127" max="5127" width="8.85546875" customWidth="1"/>
    <col min="5128" max="5128" width="10.7109375" customWidth="1"/>
    <col min="5129" max="5129" width="8.5703125" customWidth="1"/>
    <col min="5130" max="5130" width="12.7109375" customWidth="1"/>
    <col min="5377" max="5377" width="2.85546875" customWidth="1"/>
    <col min="5378" max="5378" width="47.85546875" customWidth="1"/>
    <col min="5379" max="5379" width="7.7109375" customWidth="1"/>
    <col min="5380" max="5380" width="10.140625" customWidth="1"/>
    <col min="5381" max="5381" width="12.85546875" customWidth="1"/>
    <col min="5382" max="5382" width="13" customWidth="1"/>
    <col min="5383" max="5383" width="8.85546875" customWidth="1"/>
    <col min="5384" max="5384" width="10.7109375" customWidth="1"/>
    <col min="5385" max="5385" width="8.5703125" customWidth="1"/>
    <col min="5386" max="5386" width="12.7109375" customWidth="1"/>
    <col min="5633" max="5633" width="2.85546875" customWidth="1"/>
    <col min="5634" max="5634" width="47.85546875" customWidth="1"/>
    <col min="5635" max="5635" width="7.7109375" customWidth="1"/>
    <col min="5636" max="5636" width="10.140625" customWidth="1"/>
    <col min="5637" max="5637" width="12.85546875" customWidth="1"/>
    <col min="5638" max="5638" width="13" customWidth="1"/>
    <col min="5639" max="5639" width="8.85546875" customWidth="1"/>
    <col min="5640" max="5640" width="10.7109375" customWidth="1"/>
    <col min="5641" max="5641" width="8.5703125" customWidth="1"/>
    <col min="5642" max="5642" width="12.7109375" customWidth="1"/>
    <col min="5889" max="5889" width="2.85546875" customWidth="1"/>
    <col min="5890" max="5890" width="47.85546875" customWidth="1"/>
    <col min="5891" max="5891" width="7.7109375" customWidth="1"/>
    <col min="5892" max="5892" width="10.140625" customWidth="1"/>
    <col min="5893" max="5893" width="12.85546875" customWidth="1"/>
    <col min="5894" max="5894" width="13" customWidth="1"/>
    <col min="5895" max="5895" width="8.85546875" customWidth="1"/>
    <col min="5896" max="5896" width="10.7109375" customWidth="1"/>
    <col min="5897" max="5897" width="8.5703125" customWidth="1"/>
    <col min="5898" max="5898" width="12.7109375" customWidth="1"/>
    <col min="6145" max="6145" width="2.85546875" customWidth="1"/>
    <col min="6146" max="6146" width="47.85546875" customWidth="1"/>
    <col min="6147" max="6147" width="7.7109375" customWidth="1"/>
    <col min="6148" max="6148" width="10.140625" customWidth="1"/>
    <col min="6149" max="6149" width="12.85546875" customWidth="1"/>
    <col min="6150" max="6150" width="13" customWidth="1"/>
    <col min="6151" max="6151" width="8.85546875" customWidth="1"/>
    <col min="6152" max="6152" width="10.7109375" customWidth="1"/>
    <col min="6153" max="6153" width="8.5703125" customWidth="1"/>
    <col min="6154" max="6154" width="12.7109375" customWidth="1"/>
    <col min="6401" max="6401" width="2.85546875" customWidth="1"/>
    <col min="6402" max="6402" width="47.85546875" customWidth="1"/>
    <col min="6403" max="6403" width="7.7109375" customWidth="1"/>
    <col min="6404" max="6404" width="10.140625" customWidth="1"/>
    <col min="6405" max="6405" width="12.85546875" customWidth="1"/>
    <col min="6406" max="6406" width="13" customWidth="1"/>
    <col min="6407" max="6407" width="8.85546875" customWidth="1"/>
    <col min="6408" max="6408" width="10.7109375" customWidth="1"/>
    <col min="6409" max="6409" width="8.5703125" customWidth="1"/>
    <col min="6410" max="6410" width="12.7109375" customWidth="1"/>
    <col min="6657" max="6657" width="2.85546875" customWidth="1"/>
    <col min="6658" max="6658" width="47.85546875" customWidth="1"/>
    <col min="6659" max="6659" width="7.7109375" customWidth="1"/>
    <col min="6660" max="6660" width="10.140625" customWidth="1"/>
    <col min="6661" max="6661" width="12.85546875" customWidth="1"/>
    <col min="6662" max="6662" width="13" customWidth="1"/>
    <col min="6663" max="6663" width="8.85546875" customWidth="1"/>
    <col min="6664" max="6664" width="10.7109375" customWidth="1"/>
    <col min="6665" max="6665" width="8.5703125" customWidth="1"/>
    <col min="6666" max="6666" width="12.7109375" customWidth="1"/>
    <col min="6913" max="6913" width="2.85546875" customWidth="1"/>
    <col min="6914" max="6914" width="47.85546875" customWidth="1"/>
    <col min="6915" max="6915" width="7.7109375" customWidth="1"/>
    <col min="6916" max="6916" width="10.140625" customWidth="1"/>
    <col min="6917" max="6917" width="12.85546875" customWidth="1"/>
    <col min="6918" max="6918" width="13" customWidth="1"/>
    <col min="6919" max="6919" width="8.85546875" customWidth="1"/>
    <col min="6920" max="6920" width="10.7109375" customWidth="1"/>
    <col min="6921" max="6921" width="8.5703125" customWidth="1"/>
    <col min="6922" max="6922" width="12.7109375" customWidth="1"/>
    <col min="7169" max="7169" width="2.85546875" customWidth="1"/>
    <col min="7170" max="7170" width="47.85546875" customWidth="1"/>
    <col min="7171" max="7171" width="7.7109375" customWidth="1"/>
    <col min="7172" max="7172" width="10.140625" customWidth="1"/>
    <col min="7173" max="7173" width="12.85546875" customWidth="1"/>
    <col min="7174" max="7174" width="13" customWidth="1"/>
    <col min="7175" max="7175" width="8.85546875" customWidth="1"/>
    <col min="7176" max="7176" width="10.7109375" customWidth="1"/>
    <col min="7177" max="7177" width="8.5703125" customWidth="1"/>
    <col min="7178" max="7178" width="12.7109375" customWidth="1"/>
    <col min="7425" max="7425" width="2.85546875" customWidth="1"/>
    <col min="7426" max="7426" width="47.85546875" customWidth="1"/>
    <col min="7427" max="7427" width="7.7109375" customWidth="1"/>
    <col min="7428" max="7428" width="10.140625" customWidth="1"/>
    <col min="7429" max="7429" width="12.85546875" customWidth="1"/>
    <col min="7430" max="7430" width="13" customWidth="1"/>
    <col min="7431" max="7431" width="8.85546875" customWidth="1"/>
    <col min="7432" max="7432" width="10.7109375" customWidth="1"/>
    <col min="7433" max="7433" width="8.5703125" customWidth="1"/>
    <col min="7434" max="7434" width="12.7109375" customWidth="1"/>
    <col min="7681" max="7681" width="2.85546875" customWidth="1"/>
    <col min="7682" max="7682" width="47.85546875" customWidth="1"/>
    <col min="7683" max="7683" width="7.7109375" customWidth="1"/>
    <col min="7684" max="7684" width="10.140625" customWidth="1"/>
    <col min="7685" max="7685" width="12.85546875" customWidth="1"/>
    <col min="7686" max="7686" width="13" customWidth="1"/>
    <col min="7687" max="7687" width="8.85546875" customWidth="1"/>
    <col min="7688" max="7688" width="10.7109375" customWidth="1"/>
    <col min="7689" max="7689" width="8.5703125" customWidth="1"/>
    <col min="7690" max="7690" width="12.7109375" customWidth="1"/>
    <col min="7937" max="7937" width="2.85546875" customWidth="1"/>
    <col min="7938" max="7938" width="47.85546875" customWidth="1"/>
    <col min="7939" max="7939" width="7.7109375" customWidth="1"/>
    <col min="7940" max="7940" width="10.140625" customWidth="1"/>
    <col min="7941" max="7941" width="12.85546875" customWidth="1"/>
    <col min="7942" max="7942" width="13" customWidth="1"/>
    <col min="7943" max="7943" width="8.85546875" customWidth="1"/>
    <col min="7944" max="7944" width="10.7109375" customWidth="1"/>
    <col min="7945" max="7945" width="8.5703125" customWidth="1"/>
    <col min="7946" max="7946" width="12.7109375" customWidth="1"/>
    <col min="8193" max="8193" width="2.85546875" customWidth="1"/>
    <col min="8194" max="8194" width="47.85546875" customWidth="1"/>
    <col min="8195" max="8195" width="7.7109375" customWidth="1"/>
    <col min="8196" max="8196" width="10.140625" customWidth="1"/>
    <col min="8197" max="8197" width="12.85546875" customWidth="1"/>
    <col min="8198" max="8198" width="13" customWidth="1"/>
    <col min="8199" max="8199" width="8.85546875" customWidth="1"/>
    <col min="8200" max="8200" width="10.7109375" customWidth="1"/>
    <col min="8201" max="8201" width="8.5703125" customWidth="1"/>
    <col min="8202" max="8202" width="12.7109375" customWidth="1"/>
    <col min="8449" max="8449" width="2.85546875" customWidth="1"/>
    <col min="8450" max="8450" width="47.85546875" customWidth="1"/>
    <col min="8451" max="8451" width="7.7109375" customWidth="1"/>
    <col min="8452" max="8452" width="10.140625" customWidth="1"/>
    <col min="8453" max="8453" width="12.85546875" customWidth="1"/>
    <col min="8454" max="8454" width="13" customWidth="1"/>
    <col min="8455" max="8455" width="8.85546875" customWidth="1"/>
    <col min="8456" max="8456" width="10.7109375" customWidth="1"/>
    <col min="8457" max="8457" width="8.5703125" customWidth="1"/>
    <col min="8458" max="8458" width="12.7109375" customWidth="1"/>
    <col min="8705" max="8705" width="2.85546875" customWidth="1"/>
    <col min="8706" max="8706" width="47.85546875" customWidth="1"/>
    <col min="8707" max="8707" width="7.7109375" customWidth="1"/>
    <col min="8708" max="8708" width="10.140625" customWidth="1"/>
    <col min="8709" max="8709" width="12.85546875" customWidth="1"/>
    <col min="8710" max="8710" width="13" customWidth="1"/>
    <col min="8711" max="8711" width="8.85546875" customWidth="1"/>
    <col min="8712" max="8712" width="10.7109375" customWidth="1"/>
    <col min="8713" max="8713" width="8.5703125" customWidth="1"/>
    <col min="8714" max="8714" width="12.7109375" customWidth="1"/>
    <col min="8961" max="8961" width="2.85546875" customWidth="1"/>
    <col min="8962" max="8962" width="47.85546875" customWidth="1"/>
    <col min="8963" max="8963" width="7.7109375" customWidth="1"/>
    <col min="8964" max="8964" width="10.140625" customWidth="1"/>
    <col min="8965" max="8965" width="12.85546875" customWidth="1"/>
    <col min="8966" max="8966" width="13" customWidth="1"/>
    <col min="8967" max="8967" width="8.85546875" customWidth="1"/>
    <col min="8968" max="8968" width="10.7109375" customWidth="1"/>
    <col min="8969" max="8969" width="8.5703125" customWidth="1"/>
    <col min="8970" max="8970" width="12.7109375" customWidth="1"/>
    <col min="9217" max="9217" width="2.85546875" customWidth="1"/>
    <col min="9218" max="9218" width="47.85546875" customWidth="1"/>
    <col min="9219" max="9219" width="7.7109375" customWidth="1"/>
    <col min="9220" max="9220" width="10.140625" customWidth="1"/>
    <col min="9221" max="9221" width="12.85546875" customWidth="1"/>
    <col min="9222" max="9222" width="13" customWidth="1"/>
    <col min="9223" max="9223" width="8.85546875" customWidth="1"/>
    <col min="9224" max="9224" width="10.7109375" customWidth="1"/>
    <col min="9225" max="9225" width="8.5703125" customWidth="1"/>
    <col min="9226" max="9226" width="12.7109375" customWidth="1"/>
    <col min="9473" max="9473" width="2.85546875" customWidth="1"/>
    <col min="9474" max="9474" width="47.85546875" customWidth="1"/>
    <col min="9475" max="9475" width="7.7109375" customWidth="1"/>
    <col min="9476" max="9476" width="10.140625" customWidth="1"/>
    <col min="9477" max="9477" width="12.85546875" customWidth="1"/>
    <col min="9478" max="9478" width="13" customWidth="1"/>
    <col min="9479" max="9479" width="8.85546875" customWidth="1"/>
    <col min="9480" max="9480" width="10.7109375" customWidth="1"/>
    <col min="9481" max="9481" width="8.5703125" customWidth="1"/>
    <col min="9482" max="9482" width="12.7109375" customWidth="1"/>
    <col min="9729" max="9729" width="2.85546875" customWidth="1"/>
    <col min="9730" max="9730" width="47.85546875" customWidth="1"/>
    <col min="9731" max="9731" width="7.7109375" customWidth="1"/>
    <col min="9732" max="9732" width="10.140625" customWidth="1"/>
    <col min="9733" max="9733" width="12.85546875" customWidth="1"/>
    <col min="9734" max="9734" width="13" customWidth="1"/>
    <col min="9735" max="9735" width="8.85546875" customWidth="1"/>
    <col min="9736" max="9736" width="10.7109375" customWidth="1"/>
    <col min="9737" max="9737" width="8.5703125" customWidth="1"/>
    <col min="9738" max="9738" width="12.7109375" customWidth="1"/>
    <col min="9985" max="9985" width="2.85546875" customWidth="1"/>
    <col min="9986" max="9986" width="47.85546875" customWidth="1"/>
    <col min="9987" max="9987" width="7.7109375" customWidth="1"/>
    <col min="9988" max="9988" width="10.140625" customWidth="1"/>
    <col min="9989" max="9989" width="12.85546875" customWidth="1"/>
    <col min="9990" max="9990" width="13" customWidth="1"/>
    <col min="9991" max="9991" width="8.85546875" customWidth="1"/>
    <col min="9992" max="9992" width="10.7109375" customWidth="1"/>
    <col min="9993" max="9993" width="8.5703125" customWidth="1"/>
    <col min="9994" max="9994" width="12.7109375" customWidth="1"/>
    <col min="10241" max="10241" width="2.85546875" customWidth="1"/>
    <col min="10242" max="10242" width="47.85546875" customWidth="1"/>
    <col min="10243" max="10243" width="7.7109375" customWidth="1"/>
    <col min="10244" max="10244" width="10.140625" customWidth="1"/>
    <col min="10245" max="10245" width="12.85546875" customWidth="1"/>
    <col min="10246" max="10246" width="13" customWidth="1"/>
    <col min="10247" max="10247" width="8.85546875" customWidth="1"/>
    <col min="10248" max="10248" width="10.7109375" customWidth="1"/>
    <col min="10249" max="10249" width="8.5703125" customWidth="1"/>
    <col min="10250" max="10250" width="12.7109375" customWidth="1"/>
    <col min="10497" max="10497" width="2.85546875" customWidth="1"/>
    <col min="10498" max="10498" width="47.85546875" customWidth="1"/>
    <col min="10499" max="10499" width="7.7109375" customWidth="1"/>
    <col min="10500" max="10500" width="10.140625" customWidth="1"/>
    <col min="10501" max="10501" width="12.85546875" customWidth="1"/>
    <col min="10502" max="10502" width="13" customWidth="1"/>
    <col min="10503" max="10503" width="8.85546875" customWidth="1"/>
    <col min="10504" max="10504" width="10.7109375" customWidth="1"/>
    <col min="10505" max="10505" width="8.5703125" customWidth="1"/>
    <col min="10506" max="10506" width="12.7109375" customWidth="1"/>
    <col min="10753" max="10753" width="2.85546875" customWidth="1"/>
    <col min="10754" max="10754" width="47.85546875" customWidth="1"/>
    <col min="10755" max="10755" width="7.7109375" customWidth="1"/>
    <col min="10756" max="10756" width="10.140625" customWidth="1"/>
    <col min="10757" max="10757" width="12.85546875" customWidth="1"/>
    <col min="10758" max="10758" width="13" customWidth="1"/>
    <col min="10759" max="10759" width="8.85546875" customWidth="1"/>
    <col min="10760" max="10760" width="10.7109375" customWidth="1"/>
    <col min="10761" max="10761" width="8.5703125" customWidth="1"/>
    <col min="10762" max="10762" width="12.7109375" customWidth="1"/>
    <col min="11009" max="11009" width="2.85546875" customWidth="1"/>
    <col min="11010" max="11010" width="47.85546875" customWidth="1"/>
    <col min="11011" max="11011" width="7.7109375" customWidth="1"/>
    <col min="11012" max="11012" width="10.140625" customWidth="1"/>
    <col min="11013" max="11013" width="12.85546875" customWidth="1"/>
    <col min="11014" max="11014" width="13" customWidth="1"/>
    <col min="11015" max="11015" width="8.85546875" customWidth="1"/>
    <col min="11016" max="11016" width="10.7109375" customWidth="1"/>
    <col min="11017" max="11017" width="8.5703125" customWidth="1"/>
    <col min="11018" max="11018" width="12.7109375" customWidth="1"/>
    <col min="11265" max="11265" width="2.85546875" customWidth="1"/>
    <col min="11266" max="11266" width="47.85546875" customWidth="1"/>
    <col min="11267" max="11267" width="7.7109375" customWidth="1"/>
    <col min="11268" max="11268" width="10.140625" customWidth="1"/>
    <col min="11269" max="11269" width="12.85546875" customWidth="1"/>
    <col min="11270" max="11270" width="13" customWidth="1"/>
    <col min="11271" max="11271" width="8.85546875" customWidth="1"/>
    <col min="11272" max="11272" width="10.7109375" customWidth="1"/>
    <col min="11273" max="11273" width="8.5703125" customWidth="1"/>
    <col min="11274" max="11274" width="12.7109375" customWidth="1"/>
    <col min="11521" max="11521" width="2.85546875" customWidth="1"/>
    <col min="11522" max="11522" width="47.85546875" customWidth="1"/>
    <col min="11523" max="11523" width="7.7109375" customWidth="1"/>
    <col min="11524" max="11524" width="10.140625" customWidth="1"/>
    <col min="11525" max="11525" width="12.85546875" customWidth="1"/>
    <col min="11526" max="11526" width="13" customWidth="1"/>
    <col min="11527" max="11527" width="8.85546875" customWidth="1"/>
    <col min="11528" max="11528" width="10.7109375" customWidth="1"/>
    <col min="11529" max="11529" width="8.5703125" customWidth="1"/>
    <col min="11530" max="11530" width="12.7109375" customWidth="1"/>
    <col min="11777" max="11777" width="2.85546875" customWidth="1"/>
    <col min="11778" max="11778" width="47.85546875" customWidth="1"/>
    <col min="11779" max="11779" width="7.7109375" customWidth="1"/>
    <col min="11780" max="11780" width="10.140625" customWidth="1"/>
    <col min="11781" max="11781" width="12.85546875" customWidth="1"/>
    <col min="11782" max="11782" width="13" customWidth="1"/>
    <col min="11783" max="11783" width="8.85546875" customWidth="1"/>
    <col min="11784" max="11784" width="10.7109375" customWidth="1"/>
    <col min="11785" max="11785" width="8.5703125" customWidth="1"/>
    <col min="11786" max="11786" width="12.7109375" customWidth="1"/>
    <col min="12033" max="12033" width="2.85546875" customWidth="1"/>
    <col min="12034" max="12034" width="47.85546875" customWidth="1"/>
    <col min="12035" max="12035" width="7.7109375" customWidth="1"/>
    <col min="12036" max="12036" width="10.140625" customWidth="1"/>
    <col min="12037" max="12037" width="12.85546875" customWidth="1"/>
    <col min="12038" max="12038" width="13" customWidth="1"/>
    <col min="12039" max="12039" width="8.85546875" customWidth="1"/>
    <col min="12040" max="12040" width="10.7109375" customWidth="1"/>
    <col min="12041" max="12041" width="8.5703125" customWidth="1"/>
    <col min="12042" max="12042" width="12.7109375" customWidth="1"/>
    <col min="12289" max="12289" width="2.85546875" customWidth="1"/>
    <col min="12290" max="12290" width="47.85546875" customWidth="1"/>
    <col min="12291" max="12291" width="7.7109375" customWidth="1"/>
    <col min="12292" max="12292" width="10.140625" customWidth="1"/>
    <col min="12293" max="12293" width="12.85546875" customWidth="1"/>
    <col min="12294" max="12294" width="13" customWidth="1"/>
    <col min="12295" max="12295" width="8.85546875" customWidth="1"/>
    <col min="12296" max="12296" width="10.7109375" customWidth="1"/>
    <col min="12297" max="12297" width="8.5703125" customWidth="1"/>
    <col min="12298" max="12298" width="12.7109375" customWidth="1"/>
    <col min="12545" max="12545" width="2.85546875" customWidth="1"/>
    <col min="12546" max="12546" width="47.85546875" customWidth="1"/>
    <col min="12547" max="12547" width="7.7109375" customWidth="1"/>
    <col min="12548" max="12548" width="10.140625" customWidth="1"/>
    <col min="12549" max="12549" width="12.85546875" customWidth="1"/>
    <col min="12550" max="12550" width="13" customWidth="1"/>
    <col min="12551" max="12551" width="8.85546875" customWidth="1"/>
    <col min="12552" max="12552" width="10.7109375" customWidth="1"/>
    <col min="12553" max="12553" width="8.5703125" customWidth="1"/>
    <col min="12554" max="12554" width="12.7109375" customWidth="1"/>
    <col min="12801" max="12801" width="2.85546875" customWidth="1"/>
    <col min="12802" max="12802" width="47.85546875" customWidth="1"/>
    <col min="12803" max="12803" width="7.7109375" customWidth="1"/>
    <col min="12804" max="12804" width="10.140625" customWidth="1"/>
    <col min="12805" max="12805" width="12.85546875" customWidth="1"/>
    <col min="12806" max="12806" width="13" customWidth="1"/>
    <col min="12807" max="12807" width="8.85546875" customWidth="1"/>
    <col min="12808" max="12808" width="10.7109375" customWidth="1"/>
    <col min="12809" max="12809" width="8.5703125" customWidth="1"/>
    <col min="12810" max="12810" width="12.7109375" customWidth="1"/>
    <col min="13057" max="13057" width="2.85546875" customWidth="1"/>
    <col min="13058" max="13058" width="47.85546875" customWidth="1"/>
    <col min="13059" max="13059" width="7.7109375" customWidth="1"/>
    <col min="13060" max="13060" width="10.140625" customWidth="1"/>
    <col min="13061" max="13061" width="12.85546875" customWidth="1"/>
    <col min="13062" max="13062" width="13" customWidth="1"/>
    <col min="13063" max="13063" width="8.85546875" customWidth="1"/>
    <col min="13064" max="13064" width="10.7109375" customWidth="1"/>
    <col min="13065" max="13065" width="8.5703125" customWidth="1"/>
    <col min="13066" max="13066" width="12.7109375" customWidth="1"/>
    <col min="13313" max="13313" width="2.85546875" customWidth="1"/>
    <col min="13314" max="13314" width="47.85546875" customWidth="1"/>
    <col min="13315" max="13315" width="7.7109375" customWidth="1"/>
    <col min="13316" max="13316" width="10.140625" customWidth="1"/>
    <col min="13317" max="13317" width="12.85546875" customWidth="1"/>
    <col min="13318" max="13318" width="13" customWidth="1"/>
    <col min="13319" max="13319" width="8.85546875" customWidth="1"/>
    <col min="13320" max="13320" width="10.7109375" customWidth="1"/>
    <col min="13321" max="13321" width="8.5703125" customWidth="1"/>
    <col min="13322" max="13322" width="12.7109375" customWidth="1"/>
    <col min="13569" max="13569" width="2.85546875" customWidth="1"/>
    <col min="13570" max="13570" width="47.85546875" customWidth="1"/>
    <col min="13571" max="13571" width="7.7109375" customWidth="1"/>
    <col min="13572" max="13572" width="10.140625" customWidth="1"/>
    <col min="13573" max="13573" width="12.85546875" customWidth="1"/>
    <col min="13574" max="13574" width="13" customWidth="1"/>
    <col min="13575" max="13575" width="8.85546875" customWidth="1"/>
    <col min="13576" max="13576" width="10.7109375" customWidth="1"/>
    <col min="13577" max="13577" width="8.5703125" customWidth="1"/>
    <col min="13578" max="13578" width="12.7109375" customWidth="1"/>
    <col min="13825" max="13825" width="2.85546875" customWidth="1"/>
    <col min="13826" max="13826" width="47.85546875" customWidth="1"/>
    <col min="13827" max="13827" width="7.7109375" customWidth="1"/>
    <col min="13828" max="13828" width="10.140625" customWidth="1"/>
    <col min="13829" max="13829" width="12.85546875" customWidth="1"/>
    <col min="13830" max="13830" width="13" customWidth="1"/>
    <col min="13831" max="13831" width="8.85546875" customWidth="1"/>
    <col min="13832" max="13832" width="10.7109375" customWidth="1"/>
    <col min="13833" max="13833" width="8.5703125" customWidth="1"/>
    <col min="13834" max="13834" width="12.7109375" customWidth="1"/>
    <col min="14081" max="14081" width="2.85546875" customWidth="1"/>
    <col min="14082" max="14082" width="47.85546875" customWidth="1"/>
    <col min="14083" max="14083" width="7.7109375" customWidth="1"/>
    <col min="14084" max="14084" width="10.140625" customWidth="1"/>
    <col min="14085" max="14085" width="12.85546875" customWidth="1"/>
    <col min="14086" max="14086" width="13" customWidth="1"/>
    <col min="14087" max="14087" width="8.85546875" customWidth="1"/>
    <col min="14088" max="14088" width="10.7109375" customWidth="1"/>
    <col min="14089" max="14089" width="8.5703125" customWidth="1"/>
    <col min="14090" max="14090" width="12.7109375" customWidth="1"/>
    <col min="14337" max="14337" width="2.85546875" customWidth="1"/>
    <col min="14338" max="14338" width="47.85546875" customWidth="1"/>
    <col min="14339" max="14339" width="7.7109375" customWidth="1"/>
    <col min="14340" max="14340" width="10.140625" customWidth="1"/>
    <col min="14341" max="14341" width="12.85546875" customWidth="1"/>
    <col min="14342" max="14342" width="13" customWidth="1"/>
    <col min="14343" max="14343" width="8.85546875" customWidth="1"/>
    <col min="14344" max="14344" width="10.7109375" customWidth="1"/>
    <col min="14345" max="14345" width="8.5703125" customWidth="1"/>
    <col min="14346" max="14346" width="12.7109375" customWidth="1"/>
    <col min="14593" max="14593" width="2.85546875" customWidth="1"/>
    <col min="14594" max="14594" width="47.85546875" customWidth="1"/>
    <col min="14595" max="14595" width="7.7109375" customWidth="1"/>
    <col min="14596" max="14596" width="10.140625" customWidth="1"/>
    <col min="14597" max="14597" width="12.85546875" customWidth="1"/>
    <col min="14598" max="14598" width="13" customWidth="1"/>
    <col min="14599" max="14599" width="8.85546875" customWidth="1"/>
    <col min="14600" max="14600" width="10.7109375" customWidth="1"/>
    <col min="14601" max="14601" width="8.5703125" customWidth="1"/>
    <col min="14602" max="14602" width="12.7109375" customWidth="1"/>
    <col min="14849" max="14849" width="2.85546875" customWidth="1"/>
    <col min="14850" max="14850" width="47.85546875" customWidth="1"/>
    <col min="14851" max="14851" width="7.7109375" customWidth="1"/>
    <col min="14852" max="14852" width="10.140625" customWidth="1"/>
    <col min="14853" max="14853" width="12.85546875" customWidth="1"/>
    <col min="14854" max="14854" width="13" customWidth="1"/>
    <col min="14855" max="14855" width="8.85546875" customWidth="1"/>
    <col min="14856" max="14856" width="10.7109375" customWidth="1"/>
    <col min="14857" max="14857" width="8.5703125" customWidth="1"/>
    <col min="14858" max="14858" width="12.7109375" customWidth="1"/>
    <col min="15105" max="15105" width="2.85546875" customWidth="1"/>
    <col min="15106" max="15106" width="47.85546875" customWidth="1"/>
    <col min="15107" max="15107" width="7.7109375" customWidth="1"/>
    <col min="15108" max="15108" width="10.140625" customWidth="1"/>
    <col min="15109" max="15109" width="12.85546875" customWidth="1"/>
    <col min="15110" max="15110" width="13" customWidth="1"/>
    <col min="15111" max="15111" width="8.85546875" customWidth="1"/>
    <col min="15112" max="15112" width="10.7109375" customWidth="1"/>
    <col min="15113" max="15113" width="8.5703125" customWidth="1"/>
    <col min="15114" max="15114" width="12.7109375" customWidth="1"/>
    <col min="15361" max="15361" width="2.85546875" customWidth="1"/>
    <col min="15362" max="15362" width="47.85546875" customWidth="1"/>
    <col min="15363" max="15363" width="7.7109375" customWidth="1"/>
    <col min="15364" max="15364" width="10.140625" customWidth="1"/>
    <col min="15365" max="15365" width="12.85546875" customWidth="1"/>
    <col min="15366" max="15366" width="13" customWidth="1"/>
    <col min="15367" max="15367" width="8.85546875" customWidth="1"/>
    <col min="15368" max="15368" width="10.7109375" customWidth="1"/>
    <col min="15369" max="15369" width="8.5703125" customWidth="1"/>
    <col min="15370" max="15370" width="12.7109375" customWidth="1"/>
    <col min="15617" max="15617" width="2.85546875" customWidth="1"/>
    <col min="15618" max="15618" width="47.85546875" customWidth="1"/>
    <col min="15619" max="15619" width="7.7109375" customWidth="1"/>
    <col min="15620" max="15620" width="10.140625" customWidth="1"/>
    <col min="15621" max="15621" width="12.85546875" customWidth="1"/>
    <col min="15622" max="15622" width="13" customWidth="1"/>
    <col min="15623" max="15623" width="8.85546875" customWidth="1"/>
    <col min="15624" max="15624" width="10.7109375" customWidth="1"/>
    <col min="15625" max="15625" width="8.5703125" customWidth="1"/>
    <col min="15626" max="15626" width="12.7109375" customWidth="1"/>
    <col min="15873" max="15873" width="2.85546875" customWidth="1"/>
    <col min="15874" max="15874" width="47.85546875" customWidth="1"/>
    <col min="15875" max="15875" width="7.7109375" customWidth="1"/>
    <col min="15876" max="15876" width="10.140625" customWidth="1"/>
    <col min="15877" max="15877" width="12.85546875" customWidth="1"/>
    <col min="15878" max="15878" width="13" customWidth="1"/>
    <col min="15879" max="15879" width="8.85546875" customWidth="1"/>
    <col min="15880" max="15880" width="10.7109375" customWidth="1"/>
    <col min="15881" max="15881" width="8.5703125" customWidth="1"/>
    <col min="15882" max="15882" width="12.7109375" customWidth="1"/>
    <col min="16129" max="16129" width="2.85546875" customWidth="1"/>
    <col min="16130" max="16130" width="47.85546875" customWidth="1"/>
    <col min="16131" max="16131" width="7.7109375" customWidth="1"/>
    <col min="16132" max="16132" width="10.140625" customWidth="1"/>
    <col min="16133" max="16133" width="12.85546875" customWidth="1"/>
    <col min="16134" max="16134" width="13" customWidth="1"/>
    <col min="16135" max="16135" width="8.85546875" customWidth="1"/>
    <col min="16136" max="16136" width="10.7109375" customWidth="1"/>
    <col min="16137" max="16137" width="8.5703125" customWidth="1"/>
    <col min="16138" max="16138" width="12.7109375" customWidth="1"/>
  </cols>
  <sheetData>
    <row r="2" spans="1:10" ht="15.75" x14ac:dyDescent="0.25">
      <c r="A2" s="26"/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1:10" ht="28.5" customHeight="1" x14ac:dyDescent="0.25">
      <c r="A3" s="26"/>
      <c r="B3" s="55" t="s">
        <v>0</v>
      </c>
      <c r="C3" s="55"/>
      <c r="D3" s="55"/>
      <c r="E3" s="55"/>
      <c r="F3" s="55"/>
      <c r="G3" s="55"/>
      <c r="H3" s="55"/>
      <c r="I3" s="55"/>
      <c r="J3" s="55"/>
    </row>
    <row r="4" spans="1:10" ht="18" customHeight="1" thickBot="1" x14ac:dyDescent="0.3">
      <c r="A4" s="26"/>
      <c r="B4" s="56"/>
      <c r="C4" s="56"/>
      <c r="D4" s="56"/>
      <c r="E4" s="56"/>
      <c r="F4" s="56"/>
      <c r="G4" s="56"/>
      <c r="H4" s="56"/>
      <c r="I4" s="56"/>
      <c r="J4" s="56"/>
    </row>
    <row r="5" spans="1:10" ht="51" customHeight="1" x14ac:dyDescent="0.25">
      <c r="B5" s="13" t="s">
        <v>1</v>
      </c>
      <c r="C5" s="14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6" t="s">
        <v>7</v>
      </c>
      <c r="I5" s="14" t="s">
        <v>8</v>
      </c>
      <c r="J5" s="19" t="s">
        <v>9</v>
      </c>
    </row>
    <row r="6" spans="1:10" x14ac:dyDescent="0.25">
      <c r="B6" s="7" t="s">
        <v>11</v>
      </c>
      <c r="C6" s="4"/>
      <c r="D6" s="4"/>
      <c r="E6" s="4"/>
      <c r="F6" s="4"/>
      <c r="G6" s="8"/>
      <c r="H6" s="8"/>
      <c r="I6" s="8"/>
      <c r="J6" s="8"/>
    </row>
    <row r="7" spans="1:10" x14ac:dyDescent="0.25">
      <c r="B7" s="9" t="s">
        <v>12</v>
      </c>
      <c r="C7" s="1">
        <v>73</v>
      </c>
      <c r="D7" s="1">
        <v>9960</v>
      </c>
      <c r="E7" s="4">
        <f>C7*365</f>
        <v>26645</v>
      </c>
      <c r="F7" s="1">
        <v>23953</v>
      </c>
      <c r="G7" s="5">
        <f>(F7*100)/E7</f>
        <v>89.896791142803522</v>
      </c>
      <c r="H7" s="8">
        <f>F7/D7</f>
        <v>2.4049196787148595</v>
      </c>
      <c r="I7" s="8">
        <f>D7/C7</f>
        <v>136.43835616438355</v>
      </c>
      <c r="J7" s="8">
        <f>(E7-F7)/D7</f>
        <v>0.27028112449799196</v>
      </c>
    </row>
    <row r="8" spans="1:10" x14ac:dyDescent="0.25">
      <c r="B8" s="9" t="s">
        <v>13</v>
      </c>
      <c r="C8" s="1">
        <v>68</v>
      </c>
      <c r="D8" s="1">
        <v>7900</v>
      </c>
      <c r="E8" s="4">
        <f t="shared" ref="E8:E42" si="0">C8*365</f>
        <v>24820</v>
      </c>
      <c r="F8" s="1">
        <v>25011</v>
      </c>
      <c r="G8" s="5">
        <f t="shared" ref="G8:G42" si="1">(F8*100)/E8</f>
        <v>100.76954069298952</v>
      </c>
      <c r="H8" s="8">
        <f t="shared" ref="H8:H42" si="2">F8/D8</f>
        <v>3.1659493670886074</v>
      </c>
      <c r="I8" s="8">
        <f t="shared" ref="I8:I42" si="3">D8/C8</f>
        <v>116.17647058823529</v>
      </c>
      <c r="J8" s="8">
        <f t="shared" ref="J8:J42" si="4">(E8-F8)/D8</f>
        <v>-2.4177215189873418E-2</v>
      </c>
    </row>
    <row r="9" spans="1:10" x14ac:dyDescent="0.25">
      <c r="B9" s="9" t="s">
        <v>14</v>
      </c>
      <c r="C9" s="1">
        <v>121</v>
      </c>
      <c r="D9" s="1">
        <v>11741</v>
      </c>
      <c r="E9" s="4">
        <f t="shared" si="0"/>
        <v>44165</v>
      </c>
      <c r="F9" s="1">
        <v>39490</v>
      </c>
      <c r="G9" s="5">
        <f t="shared" si="1"/>
        <v>89.414694894146947</v>
      </c>
      <c r="H9" s="8">
        <f t="shared" si="2"/>
        <v>3.3634273060216335</v>
      </c>
      <c r="I9" s="8">
        <f t="shared" si="3"/>
        <v>97.033057851239676</v>
      </c>
      <c r="J9" s="8">
        <f t="shared" si="4"/>
        <v>0.39817732731453881</v>
      </c>
    </row>
    <row r="10" spans="1:10" x14ac:dyDescent="0.25">
      <c r="B10" s="9" t="s">
        <v>15</v>
      </c>
      <c r="C10" s="1">
        <v>68</v>
      </c>
      <c r="D10" s="1">
        <v>8566</v>
      </c>
      <c r="E10" s="4">
        <f t="shared" si="0"/>
        <v>24820</v>
      </c>
      <c r="F10" s="1">
        <v>23142</v>
      </c>
      <c r="G10" s="5">
        <f t="shared" si="1"/>
        <v>93.239323126510882</v>
      </c>
      <c r="H10" s="8">
        <f t="shared" si="2"/>
        <v>2.7016110203128649</v>
      </c>
      <c r="I10" s="8">
        <f t="shared" si="3"/>
        <v>125.97058823529412</v>
      </c>
      <c r="J10" s="8">
        <f t="shared" si="4"/>
        <v>0.19589073079617092</v>
      </c>
    </row>
    <row r="11" spans="1:10" x14ac:dyDescent="0.25">
      <c r="B11" s="9" t="s">
        <v>16</v>
      </c>
      <c r="C11" s="1">
        <v>156</v>
      </c>
      <c r="D11" s="1">
        <v>17204</v>
      </c>
      <c r="E11" s="4">
        <f t="shared" si="0"/>
        <v>56940</v>
      </c>
      <c r="F11" s="1">
        <v>56478</v>
      </c>
      <c r="G11" s="5">
        <f t="shared" si="1"/>
        <v>99.188619599578502</v>
      </c>
      <c r="H11" s="8">
        <f t="shared" si="2"/>
        <v>3.2828411997209952</v>
      </c>
      <c r="I11" s="8">
        <f t="shared" si="3"/>
        <v>110.28205128205128</v>
      </c>
      <c r="J11" s="8">
        <f t="shared" si="4"/>
        <v>2.6854219948849106E-2</v>
      </c>
    </row>
    <row r="12" spans="1:10" x14ac:dyDescent="0.25">
      <c r="B12" s="9" t="s">
        <v>17</v>
      </c>
      <c r="C12" s="1">
        <v>42</v>
      </c>
      <c r="D12" s="1">
        <v>4251</v>
      </c>
      <c r="E12" s="4">
        <f t="shared" si="0"/>
        <v>15330</v>
      </c>
      <c r="F12" s="1">
        <v>13678</v>
      </c>
      <c r="G12" s="5">
        <f t="shared" si="1"/>
        <v>89.223744292237441</v>
      </c>
      <c r="H12" s="8">
        <f t="shared" si="2"/>
        <v>3.2175958597976946</v>
      </c>
      <c r="I12" s="8">
        <f t="shared" si="3"/>
        <v>101.21428571428571</v>
      </c>
      <c r="J12" s="8">
        <f t="shared" si="4"/>
        <v>0.38861444366031522</v>
      </c>
    </row>
    <row r="13" spans="1:10" x14ac:dyDescent="0.25">
      <c r="B13" s="9" t="s">
        <v>18</v>
      </c>
      <c r="C13" s="1">
        <v>92</v>
      </c>
      <c r="D13" s="1">
        <v>10425</v>
      </c>
      <c r="E13" s="4">
        <f t="shared" si="0"/>
        <v>33580</v>
      </c>
      <c r="F13" s="1">
        <v>30410</v>
      </c>
      <c r="G13" s="5">
        <f t="shared" si="1"/>
        <v>90.55985705777249</v>
      </c>
      <c r="H13" s="8">
        <f t="shared" si="2"/>
        <v>2.9170263788968827</v>
      </c>
      <c r="I13" s="8">
        <f t="shared" si="3"/>
        <v>113.31521739130434</v>
      </c>
      <c r="J13" s="8">
        <f t="shared" si="4"/>
        <v>0.30407673860911272</v>
      </c>
    </row>
    <row r="14" spans="1:10" x14ac:dyDescent="0.25">
      <c r="B14" s="9" t="s">
        <v>19</v>
      </c>
      <c r="C14" s="1">
        <v>52</v>
      </c>
      <c r="D14" s="1">
        <v>6938</v>
      </c>
      <c r="E14" s="4">
        <f t="shared" si="0"/>
        <v>18980</v>
      </c>
      <c r="F14" s="1">
        <v>15985</v>
      </c>
      <c r="G14" s="5">
        <f t="shared" si="1"/>
        <v>84.220231822971556</v>
      </c>
      <c r="H14" s="8">
        <f t="shared" si="2"/>
        <v>2.3039780916690691</v>
      </c>
      <c r="I14" s="8">
        <f t="shared" si="3"/>
        <v>133.42307692307693</v>
      </c>
      <c r="J14" s="8">
        <f t="shared" si="4"/>
        <v>0.43168059959642546</v>
      </c>
    </row>
    <row r="15" spans="1:10" x14ac:dyDescent="0.25">
      <c r="B15" s="9" t="s">
        <v>20</v>
      </c>
      <c r="C15" s="1">
        <v>38</v>
      </c>
      <c r="D15" s="1">
        <v>5181</v>
      </c>
      <c r="E15" s="4">
        <f t="shared" si="0"/>
        <v>13870</v>
      </c>
      <c r="F15" s="1">
        <v>16969</v>
      </c>
      <c r="G15" s="5">
        <f t="shared" si="1"/>
        <v>122.34318673395818</v>
      </c>
      <c r="H15" s="8">
        <f t="shared" si="2"/>
        <v>3.2752364408415362</v>
      </c>
      <c r="I15" s="8">
        <f t="shared" si="3"/>
        <v>136.34210526315789</v>
      </c>
      <c r="J15" s="8">
        <f t="shared" si="4"/>
        <v>-0.59814707585408222</v>
      </c>
    </row>
    <row r="16" spans="1:10" x14ac:dyDescent="0.25">
      <c r="B16" s="9" t="s">
        <v>21</v>
      </c>
      <c r="C16" s="1">
        <v>86</v>
      </c>
      <c r="D16" s="1">
        <v>9183</v>
      </c>
      <c r="E16" s="4">
        <f t="shared" si="0"/>
        <v>31390</v>
      </c>
      <c r="F16" s="1">
        <v>25945</v>
      </c>
      <c r="G16" s="5">
        <f t="shared" si="1"/>
        <v>82.653711373048736</v>
      </c>
      <c r="H16" s="8">
        <f t="shared" si="2"/>
        <v>2.8253294130458455</v>
      </c>
      <c r="I16" s="8">
        <f t="shared" si="3"/>
        <v>106.77906976744185</v>
      </c>
      <c r="J16" s="8">
        <f t="shared" si="4"/>
        <v>0.59294348252205165</v>
      </c>
    </row>
    <row r="17" spans="2:10" x14ac:dyDescent="0.25">
      <c r="B17" s="9" t="s">
        <v>22</v>
      </c>
      <c r="C17" s="1">
        <v>129</v>
      </c>
      <c r="D17" s="1">
        <v>15597</v>
      </c>
      <c r="E17" s="4">
        <f t="shared" si="0"/>
        <v>47085</v>
      </c>
      <c r="F17" s="1">
        <v>48405</v>
      </c>
      <c r="G17" s="5">
        <f t="shared" si="1"/>
        <v>102.80344058617393</v>
      </c>
      <c r="H17" s="8">
        <f t="shared" si="2"/>
        <v>3.103481438738219</v>
      </c>
      <c r="I17" s="8">
        <f t="shared" si="3"/>
        <v>120.90697674418605</v>
      </c>
      <c r="J17" s="8">
        <f t="shared" si="4"/>
        <v>-8.463165993460281E-2</v>
      </c>
    </row>
    <row r="18" spans="2:10" x14ac:dyDescent="0.25">
      <c r="B18" s="9" t="s">
        <v>23</v>
      </c>
      <c r="C18" s="1">
        <v>60</v>
      </c>
      <c r="D18" s="1">
        <v>8781</v>
      </c>
      <c r="E18" s="4">
        <f t="shared" si="0"/>
        <v>21900</v>
      </c>
      <c r="F18" s="1">
        <v>20941</v>
      </c>
      <c r="G18" s="5">
        <f t="shared" si="1"/>
        <v>95.621004566210047</v>
      </c>
      <c r="H18" s="8">
        <f t="shared" si="2"/>
        <v>2.3848081084158981</v>
      </c>
      <c r="I18" s="8">
        <f t="shared" si="3"/>
        <v>146.35</v>
      </c>
      <c r="J18" s="8">
        <f t="shared" si="4"/>
        <v>0.109213073681813</v>
      </c>
    </row>
    <row r="19" spans="2:10" x14ac:dyDescent="0.25">
      <c r="B19" s="9" t="s">
        <v>24</v>
      </c>
      <c r="C19" s="1">
        <v>91</v>
      </c>
      <c r="D19" s="1">
        <v>11619</v>
      </c>
      <c r="E19" s="4">
        <f t="shared" si="0"/>
        <v>33215</v>
      </c>
      <c r="F19" s="1">
        <v>36647</v>
      </c>
      <c r="G19" s="5">
        <f t="shared" si="1"/>
        <v>110.33268101761253</v>
      </c>
      <c r="H19" s="8">
        <f t="shared" si="2"/>
        <v>3.1540580084344607</v>
      </c>
      <c r="I19" s="8">
        <f t="shared" si="3"/>
        <v>127.68131868131869</v>
      </c>
      <c r="J19" s="8">
        <f t="shared" si="4"/>
        <v>-0.29537825974696619</v>
      </c>
    </row>
    <row r="20" spans="2:10" x14ac:dyDescent="0.25">
      <c r="B20" s="9" t="s">
        <v>25</v>
      </c>
      <c r="C20" s="1">
        <v>88</v>
      </c>
      <c r="D20" s="1">
        <v>13316</v>
      </c>
      <c r="E20" s="4">
        <f t="shared" si="0"/>
        <v>32120</v>
      </c>
      <c r="F20" s="1">
        <v>35516</v>
      </c>
      <c r="G20" s="5">
        <f t="shared" si="1"/>
        <v>110.57285180572852</v>
      </c>
      <c r="H20" s="8">
        <f t="shared" si="2"/>
        <v>2.6671673175127668</v>
      </c>
      <c r="I20" s="8">
        <f t="shared" si="3"/>
        <v>151.31818181818181</v>
      </c>
      <c r="J20" s="8">
        <f t="shared" si="4"/>
        <v>-0.25503154100330427</v>
      </c>
    </row>
    <row r="21" spans="2:10" x14ac:dyDescent="0.25">
      <c r="B21" s="9" t="s">
        <v>26</v>
      </c>
      <c r="C21" s="1">
        <v>64</v>
      </c>
      <c r="D21" s="1">
        <v>9112</v>
      </c>
      <c r="E21" s="4">
        <f t="shared" si="0"/>
        <v>23360</v>
      </c>
      <c r="F21" s="1">
        <v>27035</v>
      </c>
      <c r="G21" s="5">
        <f t="shared" si="1"/>
        <v>115.73202054794521</v>
      </c>
      <c r="H21" s="8">
        <f t="shared" si="2"/>
        <v>2.9669666374012293</v>
      </c>
      <c r="I21" s="8">
        <f t="shared" si="3"/>
        <v>142.375</v>
      </c>
      <c r="J21" s="8">
        <f t="shared" si="4"/>
        <v>-0.40331431079894642</v>
      </c>
    </row>
    <row r="22" spans="2:10" x14ac:dyDescent="0.25">
      <c r="B22" s="7" t="s">
        <v>27</v>
      </c>
      <c r="C22" s="2"/>
      <c r="D22" s="2"/>
      <c r="E22" s="4"/>
      <c r="F22" s="2"/>
      <c r="G22" s="5"/>
      <c r="H22" s="8"/>
      <c r="I22" s="8"/>
      <c r="J22" s="8"/>
    </row>
    <row r="23" spans="2:10" x14ac:dyDescent="0.25">
      <c r="B23" s="9" t="s">
        <v>28</v>
      </c>
      <c r="C23" s="1">
        <v>127</v>
      </c>
      <c r="D23" s="1">
        <v>27463</v>
      </c>
      <c r="E23" s="4">
        <f t="shared" si="0"/>
        <v>46355</v>
      </c>
      <c r="F23" s="1">
        <v>37502</v>
      </c>
      <c r="G23" s="5">
        <f t="shared" si="1"/>
        <v>80.901736597993747</v>
      </c>
      <c r="H23" s="8">
        <f t="shared" si="2"/>
        <v>1.3655463714816298</v>
      </c>
      <c r="I23" s="8">
        <f t="shared" si="3"/>
        <v>216.24409448818898</v>
      </c>
      <c r="J23" s="8">
        <f t="shared" si="4"/>
        <v>0.32236099479299424</v>
      </c>
    </row>
    <row r="24" spans="2:10" x14ac:dyDescent="0.25">
      <c r="B24" s="9" t="s">
        <v>29</v>
      </c>
      <c r="C24" s="1">
        <v>627</v>
      </c>
      <c r="D24" s="1">
        <v>27132</v>
      </c>
      <c r="E24" s="4">
        <f t="shared" si="0"/>
        <v>228855</v>
      </c>
      <c r="F24" s="1">
        <v>181199</v>
      </c>
      <c r="G24" s="5">
        <f t="shared" si="1"/>
        <v>79.176334360184399</v>
      </c>
      <c r="H24" s="8">
        <f t="shared" si="2"/>
        <v>6.6784240011794189</v>
      </c>
      <c r="I24" s="8">
        <f t="shared" si="3"/>
        <v>43.272727272727273</v>
      </c>
      <c r="J24" s="8">
        <f t="shared" si="4"/>
        <v>1.7564499484004128</v>
      </c>
    </row>
    <row r="25" spans="2:10" x14ac:dyDescent="0.25">
      <c r="B25" s="9" t="s">
        <v>30</v>
      </c>
      <c r="C25" s="1">
        <v>668</v>
      </c>
      <c r="D25" s="1">
        <v>55936</v>
      </c>
      <c r="E25" s="4">
        <f t="shared" si="0"/>
        <v>243820</v>
      </c>
      <c r="F25" s="1">
        <v>172219</v>
      </c>
      <c r="G25" s="5">
        <f t="shared" si="1"/>
        <v>70.633664178492324</v>
      </c>
      <c r="H25" s="8">
        <f t="shared" si="2"/>
        <v>3.0788579805491989</v>
      </c>
      <c r="I25" s="8">
        <f t="shared" si="3"/>
        <v>83.736526946107787</v>
      </c>
      <c r="J25" s="8">
        <f t="shared" si="4"/>
        <v>1.2800522025171626</v>
      </c>
    </row>
    <row r="26" spans="2:10" x14ac:dyDescent="0.25">
      <c r="B26" s="9" t="s">
        <v>31</v>
      </c>
      <c r="C26" s="1">
        <v>409</v>
      </c>
      <c r="D26" s="1">
        <v>17320</v>
      </c>
      <c r="E26" s="4">
        <f t="shared" si="0"/>
        <v>149285</v>
      </c>
      <c r="F26" s="1">
        <v>76545</v>
      </c>
      <c r="G26" s="5">
        <f t="shared" si="1"/>
        <v>51.274408011521587</v>
      </c>
      <c r="H26" s="8">
        <f t="shared" si="2"/>
        <v>4.4194572748267902</v>
      </c>
      <c r="I26" s="8">
        <f t="shared" si="3"/>
        <v>42.34718826405868</v>
      </c>
      <c r="J26" s="8">
        <f t="shared" si="4"/>
        <v>4.1997690531177829</v>
      </c>
    </row>
    <row r="27" spans="2:10" x14ac:dyDescent="0.25">
      <c r="B27" s="9" t="s">
        <v>32</v>
      </c>
      <c r="C27" s="1">
        <v>229</v>
      </c>
      <c r="D27" s="1">
        <v>2939</v>
      </c>
      <c r="E27" s="4">
        <f t="shared" si="0"/>
        <v>83585</v>
      </c>
      <c r="F27" s="1">
        <v>80345</v>
      </c>
      <c r="G27" s="5">
        <f t="shared" si="1"/>
        <v>96.123706406651905</v>
      </c>
      <c r="H27" s="8">
        <f t="shared" si="2"/>
        <v>27.337529772031303</v>
      </c>
      <c r="I27" s="8">
        <f t="shared" si="3"/>
        <v>12.834061135371179</v>
      </c>
      <c r="J27" s="8">
        <f t="shared" si="4"/>
        <v>1.1024157876828853</v>
      </c>
    </row>
    <row r="28" spans="2:10" x14ac:dyDescent="0.25">
      <c r="B28" s="9" t="s">
        <v>33</v>
      </c>
      <c r="C28" s="1">
        <v>87</v>
      </c>
      <c r="D28" s="1">
        <v>1011</v>
      </c>
      <c r="E28" s="4">
        <f t="shared" si="0"/>
        <v>31755</v>
      </c>
      <c r="F28" s="1">
        <v>25504</v>
      </c>
      <c r="G28" s="5">
        <f t="shared" si="1"/>
        <v>80.314911037631873</v>
      </c>
      <c r="H28" s="8">
        <f t="shared" si="2"/>
        <v>25.226508407517308</v>
      </c>
      <c r="I28" s="8">
        <f t="shared" si="3"/>
        <v>11.620689655172415</v>
      </c>
      <c r="J28" s="8">
        <f t="shared" si="4"/>
        <v>6.1829871414441149</v>
      </c>
    </row>
    <row r="29" spans="2:10" x14ac:dyDescent="0.25">
      <c r="B29" s="9" t="s">
        <v>34</v>
      </c>
      <c r="C29" s="1">
        <v>610</v>
      </c>
      <c r="D29" s="1">
        <v>49479</v>
      </c>
      <c r="E29" s="4">
        <f t="shared" si="0"/>
        <v>222650</v>
      </c>
      <c r="F29" s="1">
        <v>174196</v>
      </c>
      <c r="G29" s="5">
        <f t="shared" si="1"/>
        <v>78.237592634179208</v>
      </c>
      <c r="H29" s="8">
        <f t="shared" si="2"/>
        <v>3.520604700984256</v>
      </c>
      <c r="I29" s="8">
        <f t="shared" si="3"/>
        <v>81.113114754098362</v>
      </c>
      <c r="J29" s="8">
        <f t="shared" si="4"/>
        <v>0.97928414074657932</v>
      </c>
    </row>
    <row r="30" spans="2:10" x14ac:dyDescent="0.25">
      <c r="B30" s="9" t="s">
        <v>35</v>
      </c>
      <c r="C30" s="1">
        <v>28</v>
      </c>
      <c r="D30" s="1">
        <v>2009</v>
      </c>
      <c r="E30" s="4">
        <f t="shared" si="0"/>
        <v>10220</v>
      </c>
      <c r="F30" s="1">
        <v>9355</v>
      </c>
      <c r="G30" s="5">
        <f t="shared" si="1"/>
        <v>91.536203522504891</v>
      </c>
      <c r="H30" s="8">
        <f t="shared" si="2"/>
        <v>4.6565455450472868</v>
      </c>
      <c r="I30" s="8">
        <f t="shared" si="3"/>
        <v>71.75</v>
      </c>
      <c r="J30" s="8">
        <f t="shared" si="4"/>
        <v>0.430562468889995</v>
      </c>
    </row>
    <row r="31" spans="2:10" x14ac:dyDescent="0.25">
      <c r="B31" s="9" t="s">
        <v>36</v>
      </c>
      <c r="C31" s="1">
        <v>14</v>
      </c>
      <c r="D31" s="1">
        <v>374</v>
      </c>
      <c r="E31" s="4">
        <f t="shared" si="0"/>
        <v>5110</v>
      </c>
      <c r="F31" s="1">
        <v>3819</v>
      </c>
      <c r="G31" s="5">
        <f t="shared" si="1"/>
        <v>74.7358121330724</v>
      </c>
      <c r="H31" s="8">
        <f t="shared" si="2"/>
        <v>10.211229946524064</v>
      </c>
      <c r="I31" s="8">
        <f t="shared" si="3"/>
        <v>26.714285714285715</v>
      </c>
      <c r="J31" s="8">
        <f t="shared" si="4"/>
        <v>3.4518716577540105</v>
      </c>
    </row>
    <row r="32" spans="2:10" x14ac:dyDescent="0.25">
      <c r="B32" s="7" t="s">
        <v>37</v>
      </c>
      <c r="C32" s="2"/>
      <c r="D32" s="2"/>
      <c r="E32" s="4"/>
      <c r="F32" s="2"/>
      <c r="G32" s="5"/>
      <c r="H32" s="8"/>
      <c r="I32" s="8"/>
      <c r="J32" s="8"/>
    </row>
    <row r="33" spans="2:10" x14ac:dyDescent="0.25">
      <c r="B33" s="9" t="s">
        <v>38</v>
      </c>
      <c r="C33" s="1">
        <v>160</v>
      </c>
      <c r="D33" s="1">
        <v>15586</v>
      </c>
      <c r="E33" s="4">
        <f t="shared" si="0"/>
        <v>58400</v>
      </c>
      <c r="F33" s="1">
        <v>42496</v>
      </c>
      <c r="G33" s="5">
        <f t="shared" si="1"/>
        <v>72.767123287671239</v>
      </c>
      <c r="H33" s="8">
        <f t="shared" si="2"/>
        <v>2.7265494674708073</v>
      </c>
      <c r="I33" s="8">
        <f t="shared" si="3"/>
        <v>97.412499999999994</v>
      </c>
      <c r="J33" s="8">
        <f t="shared" si="4"/>
        <v>1.0204029257025535</v>
      </c>
    </row>
    <row r="34" spans="2:10" x14ac:dyDescent="0.25">
      <c r="B34" s="9" t="s">
        <v>39</v>
      </c>
      <c r="C34" s="1">
        <v>143</v>
      </c>
      <c r="D34" s="1">
        <v>13820</v>
      </c>
      <c r="E34" s="4">
        <f t="shared" si="0"/>
        <v>52195</v>
      </c>
      <c r="F34" s="1">
        <v>49750</v>
      </c>
      <c r="G34" s="5">
        <f t="shared" si="1"/>
        <v>95.315643260848745</v>
      </c>
      <c r="H34" s="8">
        <f t="shared" si="2"/>
        <v>3.5998552821997105</v>
      </c>
      <c r="I34" s="8">
        <f t="shared" si="3"/>
        <v>96.64335664335664</v>
      </c>
      <c r="J34" s="8">
        <f t="shared" si="4"/>
        <v>0.17691751085383503</v>
      </c>
    </row>
    <row r="35" spans="2:10" x14ac:dyDescent="0.25">
      <c r="B35" s="9" t="s">
        <v>40</v>
      </c>
      <c r="C35" s="1">
        <v>150</v>
      </c>
      <c r="D35" s="1">
        <v>19335</v>
      </c>
      <c r="E35" s="4">
        <f t="shared" si="0"/>
        <v>54750</v>
      </c>
      <c r="F35" s="1">
        <v>48334</v>
      </c>
      <c r="G35" s="5">
        <f t="shared" si="1"/>
        <v>88.281278538812785</v>
      </c>
      <c r="H35" s="8">
        <f t="shared" si="2"/>
        <v>2.499818981122317</v>
      </c>
      <c r="I35" s="8">
        <f t="shared" si="3"/>
        <v>128.9</v>
      </c>
      <c r="J35" s="8">
        <f t="shared" si="4"/>
        <v>0.33183346263253166</v>
      </c>
    </row>
    <row r="36" spans="2:10" x14ac:dyDescent="0.25">
      <c r="B36" s="9" t="s">
        <v>41</v>
      </c>
      <c r="C36" s="1">
        <v>282</v>
      </c>
      <c r="D36" s="1">
        <v>22422</v>
      </c>
      <c r="E36" s="4">
        <f t="shared" si="0"/>
        <v>102930</v>
      </c>
      <c r="F36" s="1">
        <v>84854</v>
      </c>
      <c r="G36" s="5">
        <f t="shared" si="1"/>
        <v>82.43855047119402</v>
      </c>
      <c r="H36" s="8">
        <f t="shared" si="2"/>
        <v>3.7844081705467842</v>
      </c>
      <c r="I36" s="8">
        <f t="shared" si="3"/>
        <v>79.510638297872347</v>
      </c>
      <c r="J36" s="8">
        <f t="shared" si="4"/>
        <v>0.80617250914280614</v>
      </c>
    </row>
    <row r="37" spans="2:10" x14ac:dyDescent="0.25">
      <c r="B37" s="9" t="s">
        <v>42</v>
      </c>
      <c r="C37" s="1">
        <v>162</v>
      </c>
      <c r="D37" s="1">
        <v>16394</v>
      </c>
      <c r="E37" s="4">
        <f t="shared" si="0"/>
        <v>59130</v>
      </c>
      <c r="F37" s="1">
        <v>63036</v>
      </c>
      <c r="G37" s="5">
        <f t="shared" si="1"/>
        <v>106.60578386605783</v>
      </c>
      <c r="H37" s="8">
        <f t="shared" si="2"/>
        <v>3.8450652677808956</v>
      </c>
      <c r="I37" s="8">
        <f t="shared" si="3"/>
        <v>101.19753086419753</v>
      </c>
      <c r="J37" s="8">
        <f t="shared" si="4"/>
        <v>-0.23825789923142612</v>
      </c>
    </row>
    <row r="38" spans="2:10" x14ac:dyDescent="0.25">
      <c r="B38" s="9" t="s">
        <v>43</v>
      </c>
      <c r="C38" s="1">
        <v>85</v>
      </c>
      <c r="D38" s="1">
        <v>9209</v>
      </c>
      <c r="E38" s="4">
        <f t="shared" si="0"/>
        <v>31025</v>
      </c>
      <c r="F38" s="1">
        <v>24298</v>
      </c>
      <c r="G38" s="5">
        <f t="shared" si="1"/>
        <v>78.317485898468973</v>
      </c>
      <c r="H38" s="8">
        <f t="shared" si="2"/>
        <v>2.6385058095341516</v>
      </c>
      <c r="I38" s="8">
        <f t="shared" si="3"/>
        <v>108.34117647058824</v>
      </c>
      <c r="J38" s="8">
        <f t="shared" si="4"/>
        <v>0.73048105114561845</v>
      </c>
    </row>
    <row r="39" spans="2:10" x14ac:dyDescent="0.25">
      <c r="B39" s="9" t="s">
        <v>44</v>
      </c>
      <c r="C39" s="1">
        <v>153</v>
      </c>
      <c r="D39" s="1">
        <v>19225</v>
      </c>
      <c r="E39" s="4">
        <f t="shared" si="0"/>
        <v>55845</v>
      </c>
      <c r="F39" s="1">
        <v>47415</v>
      </c>
      <c r="G39" s="5">
        <f t="shared" si="1"/>
        <v>84.904646790222941</v>
      </c>
      <c r="H39" s="8">
        <f t="shared" si="2"/>
        <v>2.4663198959687906</v>
      </c>
      <c r="I39" s="8">
        <f t="shared" si="3"/>
        <v>125.65359477124183</v>
      </c>
      <c r="J39" s="8">
        <f t="shared" si="4"/>
        <v>0.4384915474642393</v>
      </c>
    </row>
    <row r="40" spans="2:10" x14ac:dyDescent="0.25">
      <c r="B40" s="7" t="s">
        <v>45</v>
      </c>
      <c r="C40" s="2"/>
      <c r="D40" s="2"/>
      <c r="E40" s="4"/>
      <c r="F40" s="2"/>
      <c r="G40" s="5"/>
      <c r="H40" s="8"/>
      <c r="I40" s="8"/>
      <c r="J40" s="8"/>
    </row>
    <row r="41" spans="2:10" x14ac:dyDescent="0.25">
      <c r="B41" s="9" t="s">
        <v>46</v>
      </c>
      <c r="C41" s="1">
        <v>175</v>
      </c>
      <c r="D41" s="1">
        <v>3498</v>
      </c>
      <c r="E41" s="4">
        <f t="shared" si="0"/>
        <v>63875</v>
      </c>
      <c r="F41" s="1">
        <v>35522</v>
      </c>
      <c r="G41" s="5">
        <f t="shared" si="1"/>
        <v>55.611741682974561</v>
      </c>
      <c r="H41" s="8">
        <f t="shared" si="2"/>
        <v>10.15494568324757</v>
      </c>
      <c r="I41" s="8">
        <f t="shared" si="3"/>
        <v>19.988571428571429</v>
      </c>
      <c r="J41" s="8">
        <f t="shared" si="4"/>
        <v>8.1054888507718701</v>
      </c>
    </row>
    <row r="42" spans="2:10" x14ac:dyDescent="0.25">
      <c r="B42" s="28" t="s">
        <v>47</v>
      </c>
      <c r="C42" s="3">
        <v>5337</v>
      </c>
      <c r="D42" s="3">
        <v>452926</v>
      </c>
      <c r="E42" s="6">
        <f t="shared" si="0"/>
        <v>1948005</v>
      </c>
      <c r="F42" s="3">
        <v>1595994</v>
      </c>
      <c r="G42" s="10">
        <f t="shared" si="1"/>
        <v>81.929666504962768</v>
      </c>
      <c r="H42" s="11">
        <f t="shared" si="2"/>
        <v>3.5237411850942539</v>
      </c>
      <c r="I42" s="11">
        <f t="shared" si="3"/>
        <v>84.865280119917557</v>
      </c>
      <c r="J42" s="29">
        <f t="shared" si="4"/>
        <v>0.77719318387551173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3"/>
  <sheetViews>
    <sheetView zoomScaleNormal="100" workbookViewId="0">
      <pane ySplit="1" topLeftCell="A2" activePane="bottomLeft" state="frozen"/>
      <selection pane="bottomLeft" activeCell="K13" sqref="K13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2.85546875" customWidth="1"/>
    <col min="6" max="6" width="13" customWidth="1"/>
    <col min="7" max="7" width="8.85546875" customWidth="1"/>
    <col min="8" max="8" width="10.7109375" customWidth="1"/>
    <col min="9" max="9" width="8.5703125" customWidth="1"/>
    <col min="10" max="10" width="15" customWidth="1"/>
    <col min="257" max="257" width="2.85546875" customWidth="1"/>
    <col min="258" max="258" width="47.85546875" customWidth="1"/>
    <col min="259" max="259" width="7.7109375" customWidth="1"/>
    <col min="260" max="260" width="10.140625" customWidth="1"/>
    <col min="261" max="261" width="12.85546875" customWidth="1"/>
    <col min="262" max="262" width="13" customWidth="1"/>
    <col min="263" max="263" width="8.85546875" customWidth="1"/>
    <col min="264" max="264" width="10.7109375" customWidth="1"/>
    <col min="265" max="265" width="8.5703125" customWidth="1"/>
    <col min="266" max="266" width="12.7109375" customWidth="1"/>
    <col min="513" max="513" width="2.85546875" customWidth="1"/>
    <col min="514" max="514" width="47.85546875" customWidth="1"/>
    <col min="515" max="515" width="7.7109375" customWidth="1"/>
    <col min="516" max="516" width="10.140625" customWidth="1"/>
    <col min="517" max="517" width="12.85546875" customWidth="1"/>
    <col min="518" max="518" width="13" customWidth="1"/>
    <col min="519" max="519" width="8.85546875" customWidth="1"/>
    <col min="520" max="520" width="10.7109375" customWidth="1"/>
    <col min="521" max="521" width="8.5703125" customWidth="1"/>
    <col min="522" max="522" width="12.7109375" customWidth="1"/>
    <col min="769" max="769" width="2.85546875" customWidth="1"/>
    <col min="770" max="770" width="47.85546875" customWidth="1"/>
    <col min="771" max="771" width="7.7109375" customWidth="1"/>
    <col min="772" max="772" width="10.140625" customWidth="1"/>
    <col min="773" max="773" width="12.85546875" customWidth="1"/>
    <col min="774" max="774" width="13" customWidth="1"/>
    <col min="775" max="775" width="8.85546875" customWidth="1"/>
    <col min="776" max="776" width="10.7109375" customWidth="1"/>
    <col min="777" max="777" width="8.5703125" customWidth="1"/>
    <col min="778" max="778" width="12.7109375" customWidth="1"/>
    <col min="1025" max="1025" width="2.85546875" customWidth="1"/>
    <col min="1026" max="1026" width="47.85546875" customWidth="1"/>
    <col min="1027" max="1027" width="7.7109375" customWidth="1"/>
    <col min="1028" max="1028" width="10.140625" customWidth="1"/>
    <col min="1029" max="1029" width="12.85546875" customWidth="1"/>
    <col min="1030" max="1030" width="13" customWidth="1"/>
    <col min="1031" max="1031" width="8.85546875" customWidth="1"/>
    <col min="1032" max="1032" width="10.7109375" customWidth="1"/>
    <col min="1033" max="1033" width="8.5703125" customWidth="1"/>
    <col min="1034" max="1034" width="12.7109375" customWidth="1"/>
    <col min="1281" max="1281" width="2.85546875" customWidth="1"/>
    <col min="1282" max="1282" width="47.85546875" customWidth="1"/>
    <col min="1283" max="1283" width="7.7109375" customWidth="1"/>
    <col min="1284" max="1284" width="10.140625" customWidth="1"/>
    <col min="1285" max="1285" width="12.85546875" customWidth="1"/>
    <col min="1286" max="1286" width="13" customWidth="1"/>
    <col min="1287" max="1287" width="8.85546875" customWidth="1"/>
    <col min="1288" max="1288" width="10.7109375" customWidth="1"/>
    <col min="1289" max="1289" width="8.5703125" customWidth="1"/>
    <col min="1290" max="1290" width="12.7109375" customWidth="1"/>
    <col min="1537" max="1537" width="2.85546875" customWidth="1"/>
    <col min="1538" max="1538" width="47.85546875" customWidth="1"/>
    <col min="1539" max="1539" width="7.7109375" customWidth="1"/>
    <col min="1540" max="1540" width="10.140625" customWidth="1"/>
    <col min="1541" max="1541" width="12.85546875" customWidth="1"/>
    <col min="1542" max="1542" width="13" customWidth="1"/>
    <col min="1543" max="1543" width="8.85546875" customWidth="1"/>
    <col min="1544" max="1544" width="10.7109375" customWidth="1"/>
    <col min="1545" max="1545" width="8.5703125" customWidth="1"/>
    <col min="1546" max="1546" width="12.7109375" customWidth="1"/>
    <col min="1793" max="1793" width="2.85546875" customWidth="1"/>
    <col min="1794" max="1794" width="47.85546875" customWidth="1"/>
    <col min="1795" max="1795" width="7.7109375" customWidth="1"/>
    <col min="1796" max="1796" width="10.140625" customWidth="1"/>
    <col min="1797" max="1797" width="12.85546875" customWidth="1"/>
    <col min="1798" max="1798" width="13" customWidth="1"/>
    <col min="1799" max="1799" width="8.85546875" customWidth="1"/>
    <col min="1800" max="1800" width="10.7109375" customWidth="1"/>
    <col min="1801" max="1801" width="8.5703125" customWidth="1"/>
    <col min="1802" max="1802" width="12.7109375" customWidth="1"/>
    <col min="2049" max="2049" width="2.85546875" customWidth="1"/>
    <col min="2050" max="2050" width="47.85546875" customWidth="1"/>
    <col min="2051" max="2051" width="7.7109375" customWidth="1"/>
    <col min="2052" max="2052" width="10.140625" customWidth="1"/>
    <col min="2053" max="2053" width="12.85546875" customWidth="1"/>
    <col min="2054" max="2054" width="13" customWidth="1"/>
    <col min="2055" max="2055" width="8.85546875" customWidth="1"/>
    <col min="2056" max="2056" width="10.7109375" customWidth="1"/>
    <col min="2057" max="2057" width="8.5703125" customWidth="1"/>
    <col min="2058" max="2058" width="12.7109375" customWidth="1"/>
    <col min="2305" max="2305" width="2.85546875" customWidth="1"/>
    <col min="2306" max="2306" width="47.85546875" customWidth="1"/>
    <col min="2307" max="2307" width="7.7109375" customWidth="1"/>
    <col min="2308" max="2308" width="10.140625" customWidth="1"/>
    <col min="2309" max="2309" width="12.85546875" customWidth="1"/>
    <col min="2310" max="2310" width="13" customWidth="1"/>
    <col min="2311" max="2311" width="8.85546875" customWidth="1"/>
    <col min="2312" max="2312" width="10.7109375" customWidth="1"/>
    <col min="2313" max="2313" width="8.5703125" customWidth="1"/>
    <col min="2314" max="2314" width="12.7109375" customWidth="1"/>
    <col min="2561" max="2561" width="2.85546875" customWidth="1"/>
    <col min="2562" max="2562" width="47.85546875" customWidth="1"/>
    <col min="2563" max="2563" width="7.7109375" customWidth="1"/>
    <col min="2564" max="2564" width="10.140625" customWidth="1"/>
    <col min="2565" max="2565" width="12.85546875" customWidth="1"/>
    <col min="2566" max="2566" width="13" customWidth="1"/>
    <col min="2567" max="2567" width="8.85546875" customWidth="1"/>
    <col min="2568" max="2568" width="10.7109375" customWidth="1"/>
    <col min="2569" max="2569" width="8.5703125" customWidth="1"/>
    <col min="2570" max="2570" width="12.7109375" customWidth="1"/>
    <col min="2817" max="2817" width="2.85546875" customWidth="1"/>
    <col min="2818" max="2818" width="47.85546875" customWidth="1"/>
    <col min="2819" max="2819" width="7.7109375" customWidth="1"/>
    <col min="2820" max="2820" width="10.140625" customWidth="1"/>
    <col min="2821" max="2821" width="12.85546875" customWidth="1"/>
    <col min="2822" max="2822" width="13" customWidth="1"/>
    <col min="2823" max="2823" width="8.85546875" customWidth="1"/>
    <col min="2824" max="2824" width="10.7109375" customWidth="1"/>
    <col min="2825" max="2825" width="8.5703125" customWidth="1"/>
    <col min="2826" max="2826" width="12.7109375" customWidth="1"/>
    <col min="3073" max="3073" width="2.85546875" customWidth="1"/>
    <col min="3074" max="3074" width="47.85546875" customWidth="1"/>
    <col min="3075" max="3075" width="7.7109375" customWidth="1"/>
    <col min="3076" max="3076" width="10.140625" customWidth="1"/>
    <col min="3077" max="3077" width="12.85546875" customWidth="1"/>
    <col min="3078" max="3078" width="13" customWidth="1"/>
    <col min="3079" max="3079" width="8.85546875" customWidth="1"/>
    <col min="3080" max="3080" width="10.7109375" customWidth="1"/>
    <col min="3081" max="3081" width="8.5703125" customWidth="1"/>
    <col min="3082" max="3082" width="12.7109375" customWidth="1"/>
    <col min="3329" max="3329" width="2.85546875" customWidth="1"/>
    <col min="3330" max="3330" width="47.85546875" customWidth="1"/>
    <col min="3331" max="3331" width="7.7109375" customWidth="1"/>
    <col min="3332" max="3332" width="10.140625" customWidth="1"/>
    <col min="3333" max="3333" width="12.85546875" customWidth="1"/>
    <col min="3334" max="3334" width="13" customWidth="1"/>
    <col min="3335" max="3335" width="8.85546875" customWidth="1"/>
    <col min="3336" max="3336" width="10.7109375" customWidth="1"/>
    <col min="3337" max="3337" width="8.5703125" customWidth="1"/>
    <col min="3338" max="3338" width="12.7109375" customWidth="1"/>
    <col min="3585" max="3585" width="2.85546875" customWidth="1"/>
    <col min="3586" max="3586" width="47.85546875" customWidth="1"/>
    <col min="3587" max="3587" width="7.7109375" customWidth="1"/>
    <col min="3588" max="3588" width="10.140625" customWidth="1"/>
    <col min="3589" max="3589" width="12.85546875" customWidth="1"/>
    <col min="3590" max="3590" width="13" customWidth="1"/>
    <col min="3591" max="3591" width="8.85546875" customWidth="1"/>
    <col min="3592" max="3592" width="10.7109375" customWidth="1"/>
    <col min="3593" max="3593" width="8.5703125" customWidth="1"/>
    <col min="3594" max="3594" width="12.7109375" customWidth="1"/>
    <col min="3841" max="3841" width="2.85546875" customWidth="1"/>
    <col min="3842" max="3842" width="47.85546875" customWidth="1"/>
    <col min="3843" max="3843" width="7.7109375" customWidth="1"/>
    <col min="3844" max="3844" width="10.140625" customWidth="1"/>
    <col min="3845" max="3845" width="12.85546875" customWidth="1"/>
    <col min="3846" max="3846" width="13" customWidth="1"/>
    <col min="3847" max="3847" width="8.85546875" customWidth="1"/>
    <col min="3848" max="3848" width="10.7109375" customWidth="1"/>
    <col min="3849" max="3849" width="8.5703125" customWidth="1"/>
    <col min="3850" max="3850" width="12.7109375" customWidth="1"/>
    <col min="4097" max="4097" width="2.85546875" customWidth="1"/>
    <col min="4098" max="4098" width="47.85546875" customWidth="1"/>
    <col min="4099" max="4099" width="7.7109375" customWidth="1"/>
    <col min="4100" max="4100" width="10.140625" customWidth="1"/>
    <col min="4101" max="4101" width="12.85546875" customWidth="1"/>
    <col min="4102" max="4102" width="13" customWidth="1"/>
    <col min="4103" max="4103" width="8.85546875" customWidth="1"/>
    <col min="4104" max="4104" width="10.7109375" customWidth="1"/>
    <col min="4105" max="4105" width="8.5703125" customWidth="1"/>
    <col min="4106" max="4106" width="12.7109375" customWidth="1"/>
    <col min="4353" max="4353" width="2.85546875" customWidth="1"/>
    <col min="4354" max="4354" width="47.85546875" customWidth="1"/>
    <col min="4355" max="4355" width="7.7109375" customWidth="1"/>
    <col min="4356" max="4356" width="10.140625" customWidth="1"/>
    <col min="4357" max="4357" width="12.85546875" customWidth="1"/>
    <col min="4358" max="4358" width="13" customWidth="1"/>
    <col min="4359" max="4359" width="8.85546875" customWidth="1"/>
    <col min="4360" max="4360" width="10.7109375" customWidth="1"/>
    <col min="4361" max="4361" width="8.5703125" customWidth="1"/>
    <col min="4362" max="4362" width="12.7109375" customWidth="1"/>
    <col min="4609" max="4609" width="2.85546875" customWidth="1"/>
    <col min="4610" max="4610" width="47.85546875" customWidth="1"/>
    <col min="4611" max="4611" width="7.7109375" customWidth="1"/>
    <col min="4612" max="4612" width="10.140625" customWidth="1"/>
    <col min="4613" max="4613" width="12.85546875" customWidth="1"/>
    <col min="4614" max="4614" width="13" customWidth="1"/>
    <col min="4615" max="4615" width="8.85546875" customWidth="1"/>
    <col min="4616" max="4616" width="10.7109375" customWidth="1"/>
    <col min="4617" max="4617" width="8.5703125" customWidth="1"/>
    <col min="4618" max="4618" width="12.7109375" customWidth="1"/>
    <col min="4865" max="4865" width="2.85546875" customWidth="1"/>
    <col min="4866" max="4866" width="47.85546875" customWidth="1"/>
    <col min="4867" max="4867" width="7.7109375" customWidth="1"/>
    <col min="4868" max="4868" width="10.140625" customWidth="1"/>
    <col min="4869" max="4869" width="12.85546875" customWidth="1"/>
    <col min="4870" max="4870" width="13" customWidth="1"/>
    <col min="4871" max="4871" width="8.85546875" customWidth="1"/>
    <col min="4872" max="4872" width="10.7109375" customWidth="1"/>
    <col min="4873" max="4873" width="8.5703125" customWidth="1"/>
    <col min="4874" max="4874" width="12.7109375" customWidth="1"/>
    <col min="5121" max="5121" width="2.85546875" customWidth="1"/>
    <col min="5122" max="5122" width="47.85546875" customWidth="1"/>
    <col min="5123" max="5123" width="7.7109375" customWidth="1"/>
    <col min="5124" max="5124" width="10.140625" customWidth="1"/>
    <col min="5125" max="5125" width="12.85546875" customWidth="1"/>
    <col min="5126" max="5126" width="13" customWidth="1"/>
    <col min="5127" max="5127" width="8.85546875" customWidth="1"/>
    <col min="5128" max="5128" width="10.7109375" customWidth="1"/>
    <col min="5129" max="5129" width="8.5703125" customWidth="1"/>
    <col min="5130" max="5130" width="12.7109375" customWidth="1"/>
    <col min="5377" max="5377" width="2.85546875" customWidth="1"/>
    <col min="5378" max="5378" width="47.85546875" customWidth="1"/>
    <col min="5379" max="5379" width="7.7109375" customWidth="1"/>
    <col min="5380" max="5380" width="10.140625" customWidth="1"/>
    <col min="5381" max="5381" width="12.85546875" customWidth="1"/>
    <col min="5382" max="5382" width="13" customWidth="1"/>
    <col min="5383" max="5383" width="8.85546875" customWidth="1"/>
    <col min="5384" max="5384" width="10.7109375" customWidth="1"/>
    <col min="5385" max="5385" width="8.5703125" customWidth="1"/>
    <col min="5386" max="5386" width="12.7109375" customWidth="1"/>
    <col min="5633" max="5633" width="2.85546875" customWidth="1"/>
    <col min="5634" max="5634" width="47.85546875" customWidth="1"/>
    <col min="5635" max="5635" width="7.7109375" customWidth="1"/>
    <col min="5636" max="5636" width="10.140625" customWidth="1"/>
    <col min="5637" max="5637" width="12.85546875" customWidth="1"/>
    <col min="5638" max="5638" width="13" customWidth="1"/>
    <col min="5639" max="5639" width="8.85546875" customWidth="1"/>
    <col min="5640" max="5640" width="10.7109375" customWidth="1"/>
    <col min="5641" max="5641" width="8.5703125" customWidth="1"/>
    <col min="5642" max="5642" width="12.7109375" customWidth="1"/>
    <col min="5889" max="5889" width="2.85546875" customWidth="1"/>
    <col min="5890" max="5890" width="47.85546875" customWidth="1"/>
    <col min="5891" max="5891" width="7.7109375" customWidth="1"/>
    <col min="5892" max="5892" width="10.140625" customWidth="1"/>
    <col min="5893" max="5893" width="12.85546875" customWidth="1"/>
    <col min="5894" max="5894" width="13" customWidth="1"/>
    <col min="5895" max="5895" width="8.85546875" customWidth="1"/>
    <col min="5896" max="5896" width="10.7109375" customWidth="1"/>
    <col min="5897" max="5897" width="8.5703125" customWidth="1"/>
    <col min="5898" max="5898" width="12.7109375" customWidth="1"/>
    <col min="6145" max="6145" width="2.85546875" customWidth="1"/>
    <col min="6146" max="6146" width="47.85546875" customWidth="1"/>
    <col min="6147" max="6147" width="7.7109375" customWidth="1"/>
    <col min="6148" max="6148" width="10.140625" customWidth="1"/>
    <col min="6149" max="6149" width="12.85546875" customWidth="1"/>
    <col min="6150" max="6150" width="13" customWidth="1"/>
    <col min="6151" max="6151" width="8.85546875" customWidth="1"/>
    <col min="6152" max="6152" width="10.7109375" customWidth="1"/>
    <col min="6153" max="6153" width="8.5703125" customWidth="1"/>
    <col min="6154" max="6154" width="12.7109375" customWidth="1"/>
    <col min="6401" max="6401" width="2.85546875" customWidth="1"/>
    <col min="6402" max="6402" width="47.85546875" customWidth="1"/>
    <col min="6403" max="6403" width="7.7109375" customWidth="1"/>
    <col min="6404" max="6404" width="10.140625" customWidth="1"/>
    <col min="6405" max="6405" width="12.85546875" customWidth="1"/>
    <col min="6406" max="6406" width="13" customWidth="1"/>
    <col min="6407" max="6407" width="8.85546875" customWidth="1"/>
    <col min="6408" max="6408" width="10.7109375" customWidth="1"/>
    <col min="6409" max="6409" width="8.5703125" customWidth="1"/>
    <col min="6410" max="6410" width="12.7109375" customWidth="1"/>
    <col min="6657" max="6657" width="2.85546875" customWidth="1"/>
    <col min="6658" max="6658" width="47.85546875" customWidth="1"/>
    <col min="6659" max="6659" width="7.7109375" customWidth="1"/>
    <col min="6660" max="6660" width="10.140625" customWidth="1"/>
    <col min="6661" max="6661" width="12.85546875" customWidth="1"/>
    <col min="6662" max="6662" width="13" customWidth="1"/>
    <col min="6663" max="6663" width="8.85546875" customWidth="1"/>
    <col min="6664" max="6664" width="10.7109375" customWidth="1"/>
    <col min="6665" max="6665" width="8.5703125" customWidth="1"/>
    <col min="6666" max="6666" width="12.7109375" customWidth="1"/>
    <col min="6913" max="6913" width="2.85546875" customWidth="1"/>
    <col min="6914" max="6914" width="47.85546875" customWidth="1"/>
    <col min="6915" max="6915" width="7.7109375" customWidth="1"/>
    <col min="6916" max="6916" width="10.140625" customWidth="1"/>
    <col min="6917" max="6917" width="12.85546875" customWidth="1"/>
    <col min="6918" max="6918" width="13" customWidth="1"/>
    <col min="6919" max="6919" width="8.85546875" customWidth="1"/>
    <col min="6920" max="6920" width="10.7109375" customWidth="1"/>
    <col min="6921" max="6921" width="8.5703125" customWidth="1"/>
    <col min="6922" max="6922" width="12.7109375" customWidth="1"/>
    <col min="7169" max="7169" width="2.85546875" customWidth="1"/>
    <col min="7170" max="7170" width="47.85546875" customWidth="1"/>
    <col min="7171" max="7171" width="7.7109375" customWidth="1"/>
    <col min="7172" max="7172" width="10.140625" customWidth="1"/>
    <col min="7173" max="7173" width="12.85546875" customWidth="1"/>
    <col min="7174" max="7174" width="13" customWidth="1"/>
    <col min="7175" max="7175" width="8.85546875" customWidth="1"/>
    <col min="7176" max="7176" width="10.7109375" customWidth="1"/>
    <col min="7177" max="7177" width="8.5703125" customWidth="1"/>
    <col min="7178" max="7178" width="12.7109375" customWidth="1"/>
    <col min="7425" max="7425" width="2.85546875" customWidth="1"/>
    <col min="7426" max="7426" width="47.85546875" customWidth="1"/>
    <col min="7427" max="7427" width="7.7109375" customWidth="1"/>
    <col min="7428" max="7428" width="10.140625" customWidth="1"/>
    <col min="7429" max="7429" width="12.85546875" customWidth="1"/>
    <col min="7430" max="7430" width="13" customWidth="1"/>
    <col min="7431" max="7431" width="8.85546875" customWidth="1"/>
    <col min="7432" max="7432" width="10.7109375" customWidth="1"/>
    <col min="7433" max="7433" width="8.5703125" customWidth="1"/>
    <col min="7434" max="7434" width="12.7109375" customWidth="1"/>
    <col min="7681" max="7681" width="2.85546875" customWidth="1"/>
    <col min="7682" max="7682" width="47.85546875" customWidth="1"/>
    <col min="7683" max="7683" width="7.7109375" customWidth="1"/>
    <col min="7684" max="7684" width="10.140625" customWidth="1"/>
    <col min="7685" max="7685" width="12.85546875" customWidth="1"/>
    <col min="7686" max="7686" width="13" customWidth="1"/>
    <col min="7687" max="7687" width="8.85546875" customWidth="1"/>
    <col min="7688" max="7688" width="10.7109375" customWidth="1"/>
    <col min="7689" max="7689" width="8.5703125" customWidth="1"/>
    <col min="7690" max="7690" width="12.7109375" customWidth="1"/>
    <col min="7937" max="7937" width="2.85546875" customWidth="1"/>
    <col min="7938" max="7938" width="47.85546875" customWidth="1"/>
    <col min="7939" max="7939" width="7.7109375" customWidth="1"/>
    <col min="7940" max="7940" width="10.140625" customWidth="1"/>
    <col min="7941" max="7941" width="12.85546875" customWidth="1"/>
    <col min="7942" max="7942" width="13" customWidth="1"/>
    <col min="7943" max="7943" width="8.85546875" customWidth="1"/>
    <col min="7944" max="7944" width="10.7109375" customWidth="1"/>
    <col min="7945" max="7945" width="8.5703125" customWidth="1"/>
    <col min="7946" max="7946" width="12.7109375" customWidth="1"/>
    <col min="8193" max="8193" width="2.85546875" customWidth="1"/>
    <col min="8194" max="8194" width="47.85546875" customWidth="1"/>
    <col min="8195" max="8195" width="7.7109375" customWidth="1"/>
    <col min="8196" max="8196" width="10.140625" customWidth="1"/>
    <col min="8197" max="8197" width="12.85546875" customWidth="1"/>
    <col min="8198" max="8198" width="13" customWidth="1"/>
    <col min="8199" max="8199" width="8.85546875" customWidth="1"/>
    <col min="8200" max="8200" width="10.7109375" customWidth="1"/>
    <col min="8201" max="8201" width="8.5703125" customWidth="1"/>
    <col min="8202" max="8202" width="12.7109375" customWidth="1"/>
    <col min="8449" max="8449" width="2.85546875" customWidth="1"/>
    <col min="8450" max="8450" width="47.85546875" customWidth="1"/>
    <col min="8451" max="8451" width="7.7109375" customWidth="1"/>
    <col min="8452" max="8452" width="10.140625" customWidth="1"/>
    <col min="8453" max="8453" width="12.85546875" customWidth="1"/>
    <col min="8454" max="8454" width="13" customWidth="1"/>
    <col min="8455" max="8455" width="8.85546875" customWidth="1"/>
    <col min="8456" max="8456" width="10.7109375" customWidth="1"/>
    <col min="8457" max="8457" width="8.5703125" customWidth="1"/>
    <col min="8458" max="8458" width="12.7109375" customWidth="1"/>
    <col min="8705" max="8705" width="2.85546875" customWidth="1"/>
    <col min="8706" max="8706" width="47.85546875" customWidth="1"/>
    <col min="8707" max="8707" width="7.7109375" customWidth="1"/>
    <col min="8708" max="8708" width="10.140625" customWidth="1"/>
    <col min="8709" max="8709" width="12.85546875" customWidth="1"/>
    <col min="8710" max="8710" width="13" customWidth="1"/>
    <col min="8711" max="8711" width="8.85546875" customWidth="1"/>
    <col min="8712" max="8712" width="10.7109375" customWidth="1"/>
    <col min="8713" max="8713" width="8.5703125" customWidth="1"/>
    <col min="8714" max="8714" width="12.7109375" customWidth="1"/>
    <col min="8961" max="8961" width="2.85546875" customWidth="1"/>
    <col min="8962" max="8962" width="47.85546875" customWidth="1"/>
    <col min="8963" max="8963" width="7.7109375" customWidth="1"/>
    <col min="8964" max="8964" width="10.140625" customWidth="1"/>
    <col min="8965" max="8965" width="12.85546875" customWidth="1"/>
    <col min="8966" max="8966" width="13" customWidth="1"/>
    <col min="8967" max="8967" width="8.85546875" customWidth="1"/>
    <col min="8968" max="8968" width="10.7109375" customWidth="1"/>
    <col min="8969" max="8969" width="8.5703125" customWidth="1"/>
    <col min="8970" max="8970" width="12.7109375" customWidth="1"/>
    <col min="9217" max="9217" width="2.85546875" customWidth="1"/>
    <col min="9218" max="9218" width="47.85546875" customWidth="1"/>
    <col min="9219" max="9219" width="7.7109375" customWidth="1"/>
    <col min="9220" max="9220" width="10.140625" customWidth="1"/>
    <col min="9221" max="9221" width="12.85546875" customWidth="1"/>
    <col min="9222" max="9222" width="13" customWidth="1"/>
    <col min="9223" max="9223" width="8.85546875" customWidth="1"/>
    <col min="9224" max="9224" width="10.7109375" customWidth="1"/>
    <col min="9225" max="9225" width="8.5703125" customWidth="1"/>
    <col min="9226" max="9226" width="12.7109375" customWidth="1"/>
    <col min="9473" max="9473" width="2.85546875" customWidth="1"/>
    <col min="9474" max="9474" width="47.85546875" customWidth="1"/>
    <col min="9475" max="9475" width="7.7109375" customWidth="1"/>
    <col min="9476" max="9476" width="10.140625" customWidth="1"/>
    <col min="9477" max="9477" width="12.85546875" customWidth="1"/>
    <col min="9478" max="9478" width="13" customWidth="1"/>
    <col min="9479" max="9479" width="8.85546875" customWidth="1"/>
    <col min="9480" max="9480" width="10.7109375" customWidth="1"/>
    <col min="9481" max="9481" width="8.5703125" customWidth="1"/>
    <col min="9482" max="9482" width="12.7109375" customWidth="1"/>
    <col min="9729" max="9729" width="2.85546875" customWidth="1"/>
    <col min="9730" max="9730" width="47.85546875" customWidth="1"/>
    <col min="9731" max="9731" width="7.7109375" customWidth="1"/>
    <col min="9732" max="9732" width="10.140625" customWidth="1"/>
    <col min="9733" max="9733" width="12.85546875" customWidth="1"/>
    <col min="9734" max="9734" width="13" customWidth="1"/>
    <col min="9735" max="9735" width="8.85546875" customWidth="1"/>
    <col min="9736" max="9736" width="10.7109375" customWidth="1"/>
    <col min="9737" max="9737" width="8.5703125" customWidth="1"/>
    <col min="9738" max="9738" width="12.7109375" customWidth="1"/>
    <col min="9985" max="9985" width="2.85546875" customWidth="1"/>
    <col min="9986" max="9986" width="47.85546875" customWidth="1"/>
    <col min="9987" max="9987" width="7.7109375" customWidth="1"/>
    <col min="9988" max="9988" width="10.140625" customWidth="1"/>
    <col min="9989" max="9989" width="12.85546875" customWidth="1"/>
    <col min="9990" max="9990" width="13" customWidth="1"/>
    <col min="9991" max="9991" width="8.85546875" customWidth="1"/>
    <col min="9992" max="9992" width="10.7109375" customWidth="1"/>
    <col min="9993" max="9993" width="8.5703125" customWidth="1"/>
    <col min="9994" max="9994" width="12.7109375" customWidth="1"/>
    <col min="10241" max="10241" width="2.85546875" customWidth="1"/>
    <col min="10242" max="10242" width="47.85546875" customWidth="1"/>
    <col min="10243" max="10243" width="7.7109375" customWidth="1"/>
    <col min="10244" max="10244" width="10.140625" customWidth="1"/>
    <col min="10245" max="10245" width="12.85546875" customWidth="1"/>
    <col min="10246" max="10246" width="13" customWidth="1"/>
    <col min="10247" max="10247" width="8.85546875" customWidth="1"/>
    <col min="10248" max="10248" width="10.7109375" customWidth="1"/>
    <col min="10249" max="10249" width="8.5703125" customWidth="1"/>
    <col min="10250" max="10250" width="12.7109375" customWidth="1"/>
    <col min="10497" max="10497" width="2.85546875" customWidth="1"/>
    <col min="10498" max="10498" width="47.85546875" customWidth="1"/>
    <col min="10499" max="10499" width="7.7109375" customWidth="1"/>
    <col min="10500" max="10500" width="10.140625" customWidth="1"/>
    <col min="10501" max="10501" width="12.85546875" customWidth="1"/>
    <col min="10502" max="10502" width="13" customWidth="1"/>
    <col min="10503" max="10503" width="8.85546875" customWidth="1"/>
    <col min="10504" max="10504" width="10.7109375" customWidth="1"/>
    <col min="10505" max="10505" width="8.5703125" customWidth="1"/>
    <col min="10506" max="10506" width="12.7109375" customWidth="1"/>
    <col min="10753" max="10753" width="2.85546875" customWidth="1"/>
    <col min="10754" max="10754" width="47.85546875" customWidth="1"/>
    <col min="10755" max="10755" width="7.7109375" customWidth="1"/>
    <col min="10756" max="10756" width="10.140625" customWidth="1"/>
    <col min="10757" max="10757" width="12.85546875" customWidth="1"/>
    <col min="10758" max="10758" width="13" customWidth="1"/>
    <col min="10759" max="10759" width="8.85546875" customWidth="1"/>
    <col min="10760" max="10760" width="10.7109375" customWidth="1"/>
    <col min="10761" max="10761" width="8.5703125" customWidth="1"/>
    <col min="10762" max="10762" width="12.7109375" customWidth="1"/>
    <col min="11009" max="11009" width="2.85546875" customWidth="1"/>
    <col min="11010" max="11010" width="47.85546875" customWidth="1"/>
    <col min="11011" max="11011" width="7.7109375" customWidth="1"/>
    <col min="11012" max="11012" width="10.140625" customWidth="1"/>
    <col min="11013" max="11013" width="12.85546875" customWidth="1"/>
    <col min="11014" max="11014" width="13" customWidth="1"/>
    <col min="11015" max="11015" width="8.85546875" customWidth="1"/>
    <col min="11016" max="11016" width="10.7109375" customWidth="1"/>
    <col min="11017" max="11017" width="8.5703125" customWidth="1"/>
    <col min="11018" max="11018" width="12.7109375" customWidth="1"/>
    <col min="11265" max="11265" width="2.85546875" customWidth="1"/>
    <col min="11266" max="11266" width="47.85546875" customWidth="1"/>
    <col min="11267" max="11267" width="7.7109375" customWidth="1"/>
    <col min="11268" max="11268" width="10.140625" customWidth="1"/>
    <col min="11269" max="11269" width="12.85546875" customWidth="1"/>
    <col min="11270" max="11270" width="13" customWidth="1"/>
    <col min="11271" max="11271" width="8.85546875" customWidth="1"/>
    <col min="11272" max="11272" width="10.7109375" customWidth="1"/>
    <col min="11273" max="11273" width="8.5703125" customWidth="1"/>
    <col min="11274" max="11274" width="12.7109375" customWidth="1"/>
    <col min="11521" max="11521" width="2.85546875" customWidth="1"/>
    <col min="11522" max="11522" width="47.85546875" customWidth="1"/>
    <col min="11523" max="11523" width="7.7109375" customWidth="1"/>
    <col min="11524" max="11524" width="10.140625" customWidth="1"/>
    <col min="11525" max="11525" width="12.85546875" customWidth="1"/>
    <col min="11526" max="11526" width="13" customWidth="1"/>
    <col min="11527" max="11527" width="8.85546875" customWidth="1"/>
    <col min="11528" max="11528" width="10.7109375" customWidth="1"/>
    <col min="11529" max="11529" width="8.5703125" customWidth="1"/>
    <col min="11530" max="11530" width="12.7109375" customWidth="1"/>
    <col min="11777" max="11777" width="2.85546875" customWidth="1"/>
    <col min="11778" max="11778" width="47.85546875" customWidth="1"/>
    <col min="11779" max="11779" width="7.7109375" customWidth="1"/>
    <col min="11780" max="11780" width="10.140625" customWidth="1"/>
    <col min="11781" max="11781" width="12.85546875" customWidth="1"/>
    <col min="11782" max="11782" width="13" customWidth="1"/>
    <col min="11783" max="11783" width="8.85546875" customWidth="1"/>
    <col min="11784" max="11784" width="10.7109375" customWidth="1"/>
    <col min="11785" max="11785" width="8.5703125" customWidth="1"/>
    <col min="11786" max="11786" width="12.7109375" customWidth="1"/>
    <col min="12033" max="12033" width="2.85546875" customWidth="1"/>
    <col min="12034" max="12034" width="47.85546875" customWidth="1"/>
    <col min="12035" max="12035" width="7.7109375" customWidth="1"/>
    <col min="12036" max="12036" width="10.140625" customWidth="1"/>
    <col min="12037" max="12037" width="12.85546875" customWidth="1"/>
    <col min="12038" max="12038" width="13" customWidth="1"/>
    <col min="12039" max="12039" width="8.85546875" customWidth="1"/>
    <col min="12040" max="12040" width="10.7109375" customWidth="1"/>
    <col min="12041" max="12041" width="8.5703125" customWidth="1"/>
    <col min="12042" max="12042" width="12.7109375" customWidth="1"/>
    <col min="12289" max="12289" width="2.85546875" customWidth="1"/>
    <col min="12290" max="12290" width="47.85546875" customWidth="1"/>
    <col min="12291" max="12291" width="7.7109375" customWidth="1"/>
    <col min="12292" max="12292" width="10.140625" customWidth="1"/>
    <col min="12293" max="12293" width="12.85546875" customWidth="1"/>
    <col min="12294" max="12294" width="13" customWidth="1"/>
    <col min="12295" max="12295" width="8.85546875" customWidth="1"/>
    <col min="12296" max="12296" width="10.7109375" customWidth="1"/>
    <col min="12297" max="12297" width="8.5703125" customWidth="1"/>
    <col min="12298" max="12298" width="12.7109375" customWidth="1"/>
    <col min="12545" max="12545" width="2.85546875" customWidth="1"/>
    <col min="12546" max="12546" width="47.85546875" customWidth="1"/>
    <col min="12547" max="12547" width="7.7109375" customWidth="1"/>
    <col min="12548" max="12548" width="10.140625" customWidth="1"/>
    <col min="12549" max="12549" width="12.85546875" customWidth="1"/>
    <col min="12550" max="12550" width="13" customWidth="1"/>
    <col min="12551" max="12551" width="8.85546875" customWidth="1"/>
    <col min="12552" max="12552" width="10.7109375" customWidth="1"/>
    <col min="12553" max="12553" width="8.5703125" customWidth="1"/>
    <col min="12554" max="12554" width="12.7109375" customWidth="1"/>
    <col min="12801" max="12801" width="2.85546875" customWidth="1"/>
    <col min="12802" max="12802" width="47.85546875" customWidth="1"/>
    <col min="12803" max="12803" width="7.7109375" customWidth="1"/>
    <col min="12804" max="12804" width="10.140625" customWidth="1"/>
    <col min="12805" max="12805" width="12.85546875" customWidth="1"/>
    <col min="12806" max="12806" width="13" customWidth="1"/>
    <col min="12807" max="12807" width="8.85546875" customWidth="1"/>
    <col min="12808" max="12808" width="10.7109375" customWidth="1"/>
    <col min="12809" max="12809" width="8.5703125" customWidth="1"/>
    <col min="12810" max="12810" width="12.7109375" customWidth="1"/>
    <col min="13057" max="13057" width="2.85546875" customWidth="1"/>
    <col min="13058" max="13058" width="47.85546875" customWidth="1"/>
    <col min="13059" max="13059" width="7.7109375" customWidth="1"/>
    <col min="13060" max="13060" width="10.140625" customWidth="1"/>
    <col min="13061" max="13061" width="12.85546875" customWidth="1"/>
    <col min="13062" max="13062" width="13" customWidth="1"/>
    <col min="13063" max="13063" width="8.85546875" customWidth="1"/>
    <col min="13064" max="13064" width="10.7109375" customWidth="1"/>
    <col min="13065" max="13065" width="8.5703125" customWidth="1"/>
    <col min="13066" max="13066" width="12.7109375" customWidth="1"/>
    <col min="13313" max="13313" width="2.85546875" customWidth="1"/>
    <col min="13314" max="13314" width="47.85546875" customWidth="1"/>
    <col min="13315" max="13315" width="7.7109375" customWidth="1"/>
    <col min="13316" max="13316" width="10.140625" customWidth="1"/>
    <col min="13317" max="13317" width="12.85546875" customWidth="1"/>
    <col min="13318" max="13318" width="13" customWidth="1"/>
    <col min="13319" max="13319" width="8.85546875" customWidth="1"/>
    <col min="13320" max="13320" width="10.7109375" customWidth="1"/>
    <col min="13321" max="13321" width="8.5703125" customWidth="1"/>
    <col min="13322" max="13322" width="12.7109375" customWidth="1"/>
    <col min="13569" max="13569" width="2.85546875" customWidth="1"/>
    <col min="13570" max="13570" width="47.85546875" customWidth="1"/>
    <col min="13571" max="13571" width="7.7109375" customWidth="1"/>
    <col min="13572" max="13572" width="10.140625" customWidth="1"/>
    <col min="13573" max="13573" width="12.85546875" customWidth="1"/>
    <col min="13574" max="13574" width="13" customWidth="1"/>
    <col min="13575" max="13575" width="8.85546875" customWidth="1"/>
    <col min="13576" max="13576" width="10.7109375" customWidth="1"/>
    <col min="13577" max="13577" width="8.5703125" customWidth="1"/>
    <col min="13578" max="13578" width="12.7109375" customWidth="1"/>
    <col min="13825" max="13825" width="2.85546875" customWidth="1"/>
    <col min="13826" max="13826" width="47.85546875" customWidth="1"/>
    <col min="13827" max="13827" width="7.7109375" customWidth="1"/>
    <col min="13828" max="13828" width="10.140625" customWidth="1"/>
    <col min="13829" max="13829" width="12.85546875" customWidth="1"/>
    <col min="13830" max="13830" width="13" customWidth="1"/>
    <col min="13831" max="13831" width="8.85546875" customWidth="1"/>
    <col min="13832" max="13832" width="10.7109375" customWidth="1"/>
    <col min="13833" max="13833" width="8.5703125" customWidth="1"/>
    <col min="13834" max="13834" width="12.7109375" customWidth="1"/>
    <col min="14081" max="14081" width="2.85546875" customWidth="1"/>
    <col min="14082" max="14082" width="47.85546875" customWidth="1"/>
    <col min="14083" max="14083" width="7.7109375" customWidth="1"/>
    <col min="14084" max="14084" width="10.140625" customWidth="1"/>
    <col min="14085" max="14085" width="12.85546875" customWidth="1"/>
    <col min="14086" max="14086" width="13" customWidth="1"/>
    <col min="14087" max="14087" width="8.85546875" customWidth="1"/>
    <col min="14088" max="14088" width="10.7109375" customWidth="1"/>
    <col min="14089" max="14089" width="8.5703125" customWidth="1"/>
    <col min="14090" max="14090" width="12.7109375" customWidth="1"/>
    <col min="14337" max="14337" width="2.85546875" customWidth="1"/>
    <col min="14338" max="14338" width="47.85546875" customWidth="1"/>
    <col min="14339" max="14339" width="7.7109375" customWidth="1"/>
    <col min="14340" max="14340" width="10.140625" customWidth="1"/>
    <col min="14341" max="14341" width="12.85546875" customWidth="1"/>
    <col min="14342" max="14342" width="13" customWidth="1"/>
    <col min="14343" max="14343" width="8.85546875" customWidth="1"/>
    <col min="14344" max="14344" width="10.7109375" customWidth="1"/>
    <col min="14345" max="14345" width="8.5703125" customWidth="1"/>
    <col min="14346" max="14346" width="12.7109375" customWidth="1"/>
    <col min="14593" max="14593" width="2.85546875" customWidth="1"/>
    <col min="14594" max="14594" width="47.85546875" customWidth="1"/>
    <col min="14595" max="14595" width="7.7109375" customWidth="1"/>
    <col min="14596" max="14596" width="10.140625" customWidth="1"/>
    <col min="14597" max="14597" width="12.85546875" customWidth="1"/>
    <col min="14598" max="14598" width="13" customWidth="1"/>
    <col min="14599" max="14599" width="8.85546875" customWidth="1"/>
    <col min="14600" max="14600" width="10.7109375" customWidth="1"/>
    <col min="14601" max="14601" width="8.5703125" customWidth="1"/>
    <col min="14602" max="14602" width="12.7109375" customWidth="1"/>
    <col min="14849" max="14849" width="2.85546875" customWidth="1"/>
    <col min="14850" max="14850" width="47.85546875" customWidth="1"/>
    <col min="14851" max="14851" width="7.7109375" customWidth="1"/>
    <col min="14852" max="14852" width="10.140625" customWidth="1"/>
    <col min="14853" max="14853" width="12.85546875" customWidth="1"/>
    <col min="14854" max="14854" width="13" customWidth="1"/>
    <col min="14855" max="14855" width="8.85546875" customWidth="1"/>
    <col min="14856" max="14856" width="10.7109375" customWidth="1"/>
    <col min="14857" max="14857" width="8.5703125" customWidth="1"/>
    <col min="14858" max="14858" width="12.7109375" customWidth="1"/>
    <col min="15105" max="15105" width="2.85546875" customWidth="1"/>
    <col min="15106" max="15106" width="47.85546875" customWidth="1"/>
    <col min="15107" max="15107" width="7.7109375" customWidth="1"/>
    <col min="15108" max="15108" width="10.140625" customWidth="1"/>
    <col min="15109" max="15109" width="12.85546875" customWidth="1"/>
    <col min="15110" max="15110" width="13" customWidth="1"/>
    <col min="15111" max="15111" width="8.85546875" customWidth="1"/>
    <col min="15112" max="15112" width="10.7109375" customWidth="1"/>
    <col min="15113" max="15113" width="8.5703125" customWidth="1"/>
    <col min="15114" max="15114" width="12.7109375" customWidth="1"/>
    <col min="15361" max="15361" width="2.85546875" customWidth="1"/>
    <col min="15362" max="15362" width="47.85546875" customWidth="1"/>
    <col min="15363" max="15363" width="7.7109375" customWidth="1"/>
    <col min="15364" max="15364" width="10.140625" customWidth="1"/>
    <col min="15365" max="15365" width="12.85546875" customWidth="1"/>
    <col min="15366" max="15366" width="13" customWidth="1"/>
    <col min="15367" max="15367" width="8.85546875" customWidth="1"/>
    <col min="15368" max="15368" width="10.7109375" customWidth="1"/>
    <col min="15369" max="15369" width="8.5703125" customWidth="1"/>
    <col min="15370" max="15370" width="12.7109375" customWidth="1"/>
    <col min="15617" max="15617" width="2.85546875" customWidth="1"/>
    <col min="15618" max="15618" width="47.85546875" customWidth="1"/>
    <col min="15619" max="15619" width="7.7109375" customWidth="1"/>
    <col min="15620" max="15620" width="10.140625" customWidth="1"/>
    <col min="15621" max="15621" width="12.85546875" customWidth="1"/>
    <col min="15622" max="15622" width="13" customWidth="1"/>
    <col min="15623" max="15623" width="8.85546875" customWidth="1"/>
    <col min="15624" max="15624" width="10.7109375" customWidth="1"/>
    <col min="15625" max="15625" width="8.5703125" customWidth="1"/>
    <col min="15626" max="15626" width="12.7109375" customWidth="1"/>
    <col min="15873" max="15873" width="2.85546875" customWidth="1"/>
    <col min="15874" max="15874" width="47.85546875" customWidth="1"/>
    <col min="15875" max="15875" width="7.7109375" customWidth="1"/>
    <col min="15876" max="15876" width="10.140625" customWidth="1"/>
    <col min="15877" max="15877" width="12.85546875" customWidth="1"/>
    <col min="15878" max="15878" width="13" customWidth="1"/>
    <col min="15879" max="15879" width="8.85546875" customWidth="1"/>
    <col min="15880" max="15880" width="10.7109375" customWidth="1"/>
    <col min="15881" max="15881" width="8.5703125" customWidth="1"/>
    <col min="15882" max="15882" width="12.7109375" customWidth="1"/>
    <col min="16129" max="16129" width="2.85546875" customWidth="1"/>
    <col min="16130" max="16130" width="47.85546875" customWidth="1"/>
    <col min="16131" max="16131" width="7.7109375" customWidth="1"/>
    <col min="16132" max="16132" width="10.140625" customWidth="1"/>
    <col min="16133" max="16133" width="12.85546875" customWidth="1"/>
    <col min="16134" max="16134" width="13" customWidth="1"/>
    <col min="16135" max="16135" width="8.85546875" customWidth="1"/>
    <col min="16136" max="16136" width="10.7109375" customWidth="1"/>
    <col min="16137" max="16137" width="8.5703125" customWidth="1"/>
    <col min="16138" max="16138" width="12.7109375" customWidth="1"/>
  </cols>
  <sheetData>
    <row r="2" spans="2:10" ht="21" customHeight="1" x14ac:dyDescent="0.25"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2:10" ht="28.5" customHeight="1" x14ac:dyDescent="0.25">
      <c r="B3" s="55" t="s">
        <v>49</v>
      </c>
      <c r="C3" s="55"/>
      <c r="D3" s="55"/>
      <c r="E3" s="55"/>
      <c r="F3" s="55"/>
      <c r="G3" s="55"/>
      <c r="H3" s="55"/>
      <c r="I3" s="55"/>
      <c r="J3" s="55"/>
    </row>
    <row r="4" spans="2:10" ht="11.45" customHeight="1" thickBot="1" x14ac:dyDescent="0.3">
      <c r="B4" s="56"/>
      <c r="C4" s="56"/>
      <c r="D4" s="56"/>
      <c r="E4" s="56"/>
      <c r="F4" s="56"/>
      <c r="G4" s="56"/>
      <c r="H4" s="56"/>
      <c r="I4" s="56"/>
      <c r="J4" s="55"/>
    </row>
    <row r="5" spans="2:10" ht="51" customHeight="1" thickBot="1" x14ac:dyDescent="0.3">
      <c r="B5" s="27" t="s">
        <v>1</v>
      </c>
      <c r="C5" s="18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3" t="s">
        <v>7</v>
      </c>
      <c r="I5" s="24" t="s">
        <v>8</v>
      </c>
      <c r="J5" s="24" t="s">
        <v>9</v>
      </c>
    </row>
    <row r="6" spans="2:10" x14ac:dyDescent="0.25">
      <c r="B6" s="20" t="s">
        <v>11</v>
      </c>
      <c r="C6" s="21"/>
      <c r="D6" s="21"/>
      <c r="E6" s="21"/>
      <c r="F6" s="21"/>
      <c r="G6" s="12"/>
      <c r="H6" s="12"/>
      <c r="I6" s="12"/>
      <c r="J6" s="12"/>
    </row>
    <row r="7" spans="2:10" x14ac:dyDescent="0.25">
      <c r="B7" s="9" t="s">
        <v>12</v>
      </c>
      <c r="C7" s="1">
        <v>70</v>
      </c>
      <c r="D7" s="1">
        <v>7061</v>
      </c>
      <c r="E7" s="4">
        <f>C7*366</f>
        <v>25620</v>
      </c>
      <c r="F7" s="1">
        <v>17134</v>
      </c>
      <c r="G7" s="5">
        <f>(F7*100)/E7</f>
        <v>66.877439500390324</v>
      </c>
      <c r="H7" s="8">
        <f>F7/D7</f>
        <v>2.4265684747202947</v>
      </c>
      <c r="I7" s="8">
        <f>D7/C7</f>
        <v>100.87142857142857</v>
      </c>
      <c r="J7" s="8">
        <f>(E7-F7)/D7</f>
        <v>1.2018127743945617</v>
      </c>
    </row>
    <row r="8" spans="2:10" x14ac:dyDescent="0.25">
      <c r="B8" s="9" t="s">
        <v>13</v>
      </c>
      <c r="C8" s="1">
        <v>68</v>
      </c>
      <c r="D8" s="1">
        <v>4989</v>
      </c>
      <c r="E8" s="4">
        <f t="shared" ref="E8:E42" si="0">C8*366</f>
        <v>24888</v>
      </c>
      <c r="F8" s="1">
        <v>15936</v>
      </c>
      <c r="G8" s="5">
        <f t="shared" ref="G8:G42" si="1">(F8*100)/E8</f>
        <v>64.03085824493732</v>
      </c>
      <c r="H8" s="8">
        <f t="shared" ref="H8:H42" si="2">F8/D8</f>
        <v>3.1942273000601324</v>
      </c>
      <c r="I8" s="8">
        <f t="shared" ref="I8:I42" si="3">D8/C8</f>
        <v>73.367647058823536</v>
      </c>
      <c r="J8" s="8">
        <f t="shared" ref="J8:J42" si="4">(E8-F8)/D8</f>
        <v>1.7943475646422129</v>
      </c>
    </row>
    <row r="9" spans="2:10" x14ac:dyDescent="0.25">
      <c r="B9" s="9" t="s">
        <v>14</v>
      </c>
      <c r="C9" s="1">
        <v>141</v>
      </c>
      <c r="D9" s="1">
        <v>8737</v>
      </c>
      <c r="E9" s="4">
        <f t="shared" si="0"/>
        <v>51606</v>
      </c>
      <c r="F9" s="1">
        <v>26019</v>
      </c>
      <c r="G9" s="5">
        <f t="shared" si="1"/>
        <v>50.418555981862575</v>
      </c>
      <c r="H9" s="8">
        <f t="shared" si="2"/>
        <v>2.9780244935332494</v>
      </c>
      <c r="I9" s="8">
        <f t="shared" si="3"/>
        <v>61.964539007092199</v>
      </c>
      <c r="J9" s="8">
        <f t="shared" si="4"/>
        <v>2.9285796039830605</v>
      </c>
    </row>
    <row r="10" spans="2:10" x14ac:dyDescent="0.25">
      <c r="B10" s="9" t="s">
        <v>15</v>
      </c>
      <c r="C10" s="1">
        <v>114</v>
      </c>
      <c r="D10" s="1">
        <v>5532</v>
      </c>
      <c r="E10" s="4">
        <f t="shared" si="0"/>
        <v>41724</v>
      </c>
      <c r="F10" s="1">
        <v>15220</v>
      </c>
      <c r="G10" s="5">
        <f t="shared" si="1"/>
        <v>36.477806538203431</v>
      </c>
      <c r="H10" s="8">
        <f t="shared" si="2"/>
        <v>2.7512653651482286</v>
      </c>
      <c r="I10" s="8">
        <f t="shared" si="3"/>
        <v>48.526315789473685</v>
      </c>
      <c r="J10" s="8">
        <f t="shared" si="4"/>
        <v>4.791033984092552</v>
      </c>
    </row>
    <row r="11" spans="2:10" x14ac:dyDescent="0.25">
      <c r="B11" s="9" t="s">
        <v>16</v>
      </c>
      <c r="C11" s="1">
        <v>156</v>
      </c>
      <c r="D11" s="1">
        <v>15154</v>
      </c>
      <c r="E11" s="4">
        <f t="shared" si="0"/>
        <v>57096</v>
      </c>
      <c r="F11" s="1">
        <v>40182</v>
      </c>
      <c r="G11" s="5">
        <f t="shared" si="1"/>
        <v>70.376208490962583</v>
      </c>
      <c r="H11" s="8">
        <f t="shared" si="2"/>
        <v>2.6515771413488189</v>
      </c>
      <c r="I11" s="8">
        <f t="shared" si="3"/>
        <v>97.141025641025635</v>
      </c>
      <c r="J11" s="8">
        <f t="shared" si="4"/>
        <v>1.1161409528837272</v>
      </c>
    </row>
    <row r="12" spans="2:10" x14ac:dyDescent="0.25">
      <c r="B12" s="9" t="s">
        <v>17</v>
      </c>
      <c r="C12" s="1">
        <v>42</v>
      </c>
      <c r="D12" s="1">
        <v>3145</v>
      </c>
      <c r="E12" s="4">
        <f t="shared" si="0"/>
        <v>15372</v>
      </c>
      <c r="F12" s="1">
        <v>10977</v>
      </c>
      <c r="G12" s="5">
        <f t="shared" si="1"/>
        <v>71.409055425448869</v>
      </c>
      <c r="H12" s="8">
        <f t="shared" si="2"/>
        <v>3.4903020667726552</v>
      </c>
      <c r="I12" s="8">
        <f t="shared" si="3"/>
        <v>74.88095238095238</v>
      </c>
      <c r="J12" s="8">
        <f t="shared" si="4"/>
        <v>1.3974562798092209</v>
      </c>
    </row>
    <row r="13" spans="2:10" x14ac:dyDescent="0.25">
      <c r="B13" s="9" t="s">
        <v>18</v>
      </c>
      <c r="C13" s="1">
        <v>92</v>
      </c>
      <c r="D13" s="1">
        <v>7118</v>
      </c>
      <c r="E13" s="4">
        <f t="shared" si="0"/>
        <v>33672</v>
      </c>
      <c r="F13" s="1">
        <v>20015</v>
      </c>
      <c r="G13" s="5">
        <f t="shared" si="1"/>
        <v>59.441078641007365</v>
      </c>
      <c r="H13" s="8">
        <f t="shared" si="2"/>
        <v>2.8118853610564765</v>
      </c>
      <c r="I13" s="8">
        <f t="shared" si="3"/>
        <v>77.369565217391298</v>
      </c>
      <c r="J13" s="8">
        <f t="shared" si="4"/>
        <v>1.9186569261028379</v>
      </c>
    </row>
    <row r="14" spans="2:10" x14ac:dyDescent="0.25">
      <c r="B14" s="9" t="s">
        <v>19</v>
      </c>
      <c r="C14" s="1">
        <v>52</v>
      </c>
      <c r="D14" s="1">
        <v>4711</v>
      </c>
      <c r="E14" s="4">
        <f t="shared" si="0"/>
        <v>19032</v>
      </c>
      <c r="F14" s="1">
        <v>10583</v>
      </c>
      <c r="G14" s="5">
        <f t="shared" si="1"/>
        <v>55.606347204707859</v>
      </c>
      <c r="H14" s="8">
        <f t="shared" si="2"/>
        <v>2.2464444916153683</v>
      </c>
      <c r="I14" s="8">
        <f t="shared" si="3"/>
        <v>90.59615384615384</v>
      </c>
      <c r="J14" s="8">
        <f t="shared" si="4"/>
        <v>1.7934621099554235</v>
      </c>
    </row>
    <row r="15" spans="2:10" x14ac:dyDescent="0.25">
      <c r="B15" s="9" t="s">
        <v>20</v>
      </c>
      <c r="C15" s="1">
        <v>38</v>
      </c>
      <c r="D15" s="1">
        <v>4233</v>
      </c>
      <c r="E15" s="4">
        <f t="shared" si="0"/>
        <v>13908</v>
      </c>
      <c r="F15" s="1">
        <v>13494</v>
      </c>
      <c r="G15" s="5">
        <f t="shared" si="1"/>
        <v>97.023295944779989</v>
      </c>
      <c r="H15" s="8">
        <f t="shared" si="2"/>
        <v>3.1878100637845499</v>
      </c>
      <c r="I15" s="8">
        <f t="shared" si="3"/>
        <v>111.39473684210526</v>
      </c>
      <c r="J15" s="8">
        <f t="shared" si="4"/>
        <v>9.7802976612331685E-2</v>
      </c>
    </row>
    <row r="16" spans="2:10" x14ac:dyDescent="0.25">
      <c r="B16" s="9" t="s">
        <v>21</v>
      </c>
      <c r="C16" s="1">
        <v>86</v>
      </c>
      <c r="D16" s="1">
        <v>7513</v>
      </c>
      <c r="E16" s="4">
        <f t="shared" si="0"/>
        <v>31476</v>
      </c>
      <c r="F16" s="1">
        <v>20785</v>
      </c>
      <c r="G16" s="5">
        <f t="shared" si="1"/>
        <v>66.034438937603255</v>
      </c>
      <c r="H16" s="8">
        <f t="shared" si="2"/>
        <v>2.7665380007986156</v>
      </c>
      <c r="I16" s="8">
        <f t="shared" si="3"/>
        <v>87.360465116279073</v>
      </c>
      <c r="J16" s="8">
        <f t="shared" si="4"/>
        <v>1.4230001331026221</v>
      </c>
    </row>
    <row r="17" spans="2:10" x14ac:dyDescent="0.25">
      <c r="B17" s="9" t="s">
        <v>22</v>
      </c>
      <c r="C17" s="1">
        <v>173</v>
      </c>
      <c r="D17" s="1">
        <v>11233</v>
      </c>
      <c r="E17" s="4">
        <f t="shared" si="0"/>
        <v>63318</v>
      </c>
      <c r="F17" s="1">
        <v>36897</v>
      </c>
      <c r="G17" s="5">
        <f t="shared" si="1"/>
        <v>58.272529138633566</v>
      </c>
      <c r="H17" s="8">
        <f t="shared" si="2"/>
        <v>3.2846968752781982</v>
      </c>
      <c r="I17" s="8">
        <f t="shared" si="3"/>
        <v>64.930635838150295</v>
      </c>
      <c r="J17" s="8">
        <f t="shared" si="4"/>
        <v>2.3520875990385472</v>
      </c>
    </row>
    <row r="18" spans="2:10" x14ac:dyDescent="0.25">
      <c r="B18" s="9" t="s">
        <v>23</v>
      </c>
      <c r="C18" s="1">
        <v>60</v>
      </c>
      <c r="D18" s="1">
        <v>7838</v>
      </c>
      <c r="E18" s="4">
        <f t="shared" si="0"/>
        <v>21960</v>
      </c>
      <c r="F18" s="1">
        <v>16502</v>
      </c>
      <c r="G18" s="5">
        <f t="shared" si="1"/>
        <v>75.145719489981786</v>
      </c>
      <c r="H18" s="8">
        <f t="shared" si="2"/>
        <v>2.105384026537382</v>
      </c>
      <c r="I18" s="8">
        <f t="shared" si="3"/>
        <v>130.63333333333333</v>
      </c>
      <c r="J18" s="8">
        <f t="shared" si="4"/>
        <v>0.69635110997703498</v>
      </c>
    </row>
    <row r="19" spans="2:10" x14ac:dyDescent="0.25">
      <c r="B19" s="9" t="s">
        <v>24</v>
      </c>
      <c r="C19" s="1">
        <v>139</v>
      </c>
      <c r="D19" s="1">
        <v>9701</v>
      </c>
      <c r="E19" s="4">
        <f t="shared" si="0"/>
        <v>50874</v>
      </c>
      <c r="F19" s="1">
        <v>28991</v>
      </c>
      <c r="G19" s="5">
        <f t="shared" si="1"/>
        <v>56.985886700475682</v>
      </c>
      <c r="H19" s="8">
        <f t="shared" si="2"/>
        <v>2.9884547984743839</v>
      </c>
      <c r="I19" s="8">
        <f t="shared" si="3"/>
        <v>69.791366906474821</v>
      </c>
      <c r="J19" s="8">
        <f t="shared" si="4"/>
        <v>2.2557468302236883</v>
      </c>
    </row>
    <row r="20" spans="2:10" x14ac:dyDescent="0.25">
      <c r="B20" s="9" t="s">
        <v>25</v>
      </c>
      <c r="C20" s="1">
        <v>88</v>
      </c>
      <c r="D20" s="1">
        <v>9736</v>
      </c>
      <c r="E20" s="4">
        <f t="shared" si="0"/>
        <v>32208</v>
      </c>
      <c r="F20" s="1">
        <v>28956</v>
      </c>
      <c r="G20" s="5">
        <f t="shared" si="1"/>
        <v>89.903129657228021</v>
      </c>
      <c r="H20" s="8">
        <f t="shared" si="2"/>
        <v>2.9741166803615449</v>
      </c>
      <c r="I20" s="8">
        <f t="shared" si="3"/>
        <v>110.63636363636364</v>
      </c>
      <c r="J20" s="8">
        <f t="shared" si="4"/>
        <v>0.33401807723911259</v>
      </c>
    </row>
    <row r="21" spans="2:10" x14ac:dyDescent="0.25">
      <c r="B21" s="9" t="s">
        <v>26</v>
      </c>
      <c r="C21" s="1">
        <v>64</v>
      </c>
      <c r="D21" s="1">
        <v>8276</v>
      </c>
      <c r="E21" s="4">
        <f t="shared" si="0"/>
        <v>23424</v>
      </c>
      <c r="F21" s="1">
        <v>16322</v>
      </c>
      <c r="G21" s="5">
        <f t="shared" si="1"/>
        <v>69.680669398907099</v>
      </c>
      <c r="H21" s="8">
        <f t="shared" si="2"/>
        <v>1.9722087965200581</v>
      </c>
      <c r="I21" s="8">
        <f t="shared" si="3"/>
        <v>129.3125</v>
      </c>
      <c r="J21" s="8">
        <f t="shared" si="4"/>
        <v>0.85814403093281777</v>
      </c>
    </row>
    <row r="22" spans="2:10" x14ac:dyDescent="0.25">
      <c r="B22" s="7" t="s">
        <v>27</v>
      </c>
      <c r="C22" s="2"/>
      <c r="D22" s="2"/>
      <c r="E22" s="4">
        <f t="shared" si="0"/>
        <v>0</v>
      </c>
      <c r="F22" s="2"/>
      <c r="G22" s="5"/>
      <c r="H22" s="8"/>
      <c r="I22" s="8"/>
      <c r="J22" s="8"/>
    </row>
    <row r="23" spans="2:10" x14ac:dyDescent="0.25">
      <c r="B23" s="9" t="s">
        <v>28</v>
      </c>
      <c r="C23" s="1">
        <v>127</v>
      </c>
      <c r="D23" s="1">
        <v>18750</v>
      </c>
      <c r="E23" s="4">
        <f t="shared" si="0"/>
        <v>46482</v>
      </c>
      <c r="F23" s="1">
        <v>30800</v>
      </c>
      <c r="G23" s="5">
        <f t="shared" si="1"/>
        <v>66.262209027150291</v>
      </c>
      <c r="H23" s="8">
        <f t="shared" si="2"/>
        <v>1.6426666666666667</v>
      </c>
      <c r="I23" s="8">
        <f t="shared" si="3"/>
        <v>147.63779527559055</v>
      </c>
      <c r="J23" s="8">
        <f t="shared" si="4"/>
        <v>0.8363733333333333</v>
      </c>
    </row>
    <row r="24" spans="2:10" x14ac:dyDescent="0.25">
      <c r="B24" s="9" t="s">
        <v>29</v>
      </c>
      <c r="C24" s="1">
        <v>593</v>
      </c>
      <c r="D24" s="1">
        <v>17089</v>
      </c>
      <c r="E24" s="4">
        <f t="shared" si="0"/>
        <v>217038</v>
      </c>
      <c r="F24" s="1">
        <v>94916</v>
      </c>
      <c r="G24" s="5">
        <f t="shared" si="1"/>
        <v>43.732433951658237</v>
      </c>
      <c r="H24" s="8">
        <f t="shared" si="2"/>
        <v>5.5542161624436774</v>
      </c>
      <c r="I24" s="8">
        <f t="shared" si="3"/>
        <v>28.817875210792579</v>
      </c>
      <c r="J24" s="8">
        <f t="shared" si="4"/>
        <v>7.1462344198022123</v>
      </c>
    </row>
    <row r="25" spans="2:10" x14ac:dyDescent="0.25">
      <c r="B25" s="9" t="s">
        <v>30</v>
      </c>
      <c r="C25" s="1">
        <v>697</v>
      </c>
      <c r="D25" s="1">
        <v>31783</v>
      </c>
      <c r="E25" s="4">
        <f t="shared" si="0"/>
        <v>255102</v>
      </c>
      <c r="F25" s="1">
        <v>88674</v>
      </c>
      <c r="G25" s="5">
        <f t="shared" si="1"/>
        <v>34.760213561634167</v>
      </c>
      <c r="H25" s="8">
        <f t="shared" si="2"/>
        <v>2.7899820658842778</v>
      </c>
      <c r="I25" s="8">
        <f t="shared" si="3"/>
        <v>45.599713055954091</v>
      </c>
      <c r="J25" s="8">
        <f t="shared" si="4"/>
        <v>5.2363842305635089</v>
      </c>
    </row>
    <row r="26" spans="2:10" x14ac:dyDescent="0.25">
      <c r="B26" s="9" t="s">
        <v>31</v>
      </c>
      <c r="C26" s="1">
        <v>409</v>
      </c>
      <c r="D26" s="1">
        <v>12273</v>
      </c>
      <c r="E26" s="4">
        <f t="shared" si="0"/>
        <v>149694</v>
      </c>
      <c r="F26" s="1">
        <v>45383</v>
      </c>
      <c r="G26" s="5">
        <f t="shared" si="1"/>
        <v>30.317180381311207</v>
      </c>
      <c r="H26" s="8">
        <f t="shared" si="2"/>
        <v>3.6977919009207203</v>
      </c>
      <c r="I26" s="8">
        <f t="shared" si="3"/>
        <v>30.007334963325185</v>
      </c>
      <c r="J26" s="8">
        <f t="shared" si="4"/>
        <v>8.4992259431271897</v>
      </c>
    </row>
    <row r="27" spans="2:10" x14ac:dyDescent="0.25">
      <c r="B27" s="9" t="s">
        <v>32</v>
      </c>
      <c r="C27" s="1">
        <v>229</v>
      </c>
      <c r="D27" s="1">
        <v>935</v>
      </c>
      <c r="E27" s="4">
        <f t="shared" si="0"/>
        <v>83814</v>
      </c>
      <c r="F27" s="1">
        <v>65079</v>
      </c>
      <c r="G27" s="5">
        <f t="shared" si="1"/>
        <v>77.646932493378188</v>
      </c>
      <c r="H27" s="8">
        <f t="shared" si="2"/>
        <v>69.603208556149738</v>
      </c>
      <c r="I27" s="8">
        <f t="shared" si="3"/>
        <v>4.0829694323144103</v>
      </c>
      <c r="J27" s="8">
        <f t="shared" si="4"/>
        <v>20.037433155080215</v>
      </c>
    </row>
    <row r="28" spans="2:10" x14ac:dyDescent="0.25">
      <c r="B28" s="9" t="s">
        <v>33</v>
      </c>
      <c r="C28" s="1">
        <v>87</v>
      </c>
      <c r="D28" s="1">
        <v>429</v>
      </c>
      <c r="E28" s="4">
        <f t="shared" si="0"/>
        <v>31842</v>
      </c>
      <c r="F28" s="1">
        <v>17135</v>
      </c>
      <c r="G28" s="5">
        <f t="shared" si="1"/>
        <v>53.812574587023427</v>
      </c>
      <c r="H28" s="8">
        <f t="shared" si="2"/>
        <v>39.941724941724942</v>
      </c>
      <c r="I28" s="8">
        <f t="shared" si="3"/>
        <v>4.931034482758621</v>
      </c>
      <c r="J28" s="8">
        <f t="shared" si="4"/>
        <v>34.282051282051285</v>
      </c>
    </row>
    <row r="29" spans="2:10" x14ac:dyDescent="0.25">
      <c r="B29" s="9" t="s">
        <v>34</v>
      </c>
      <c r="C29" s="1">
        <v>478</v>
      </c>
      <c r="D29" s="1">
        <v>22216</v>
      </c>
      <c r="E29" s="4">
        <f t="shared" si="0"/>
        <v>174948</v>
      </c>
      <c r="F29" s="1">
        <v>102169</v>
      </c>
      <c r="G29" s="5">
        <f t="shared" si="1"/>
        <v>58.399638749799941</v>
      </c>
      <c r="H29" s="8">
        <f t="shared" si="2"/>
        <v>4.5988926899531872</v>
      </c>
      <c r="I29" s="8">
        <f t="shared" si="3"/>
        <v>46.476987447698747</v>
      </c>
      <c r="J29" s="8">
        <f t="shared" si="4"/>
        <v>3.2759722722362263</v>
      </c>
    </row>
    <row r="30" spans="2:10" x14ac:dyDescent="0.25">
      <c r="B30" s="9" t="s">
        <v>35</v>
      </c>
      <c r="C30" s="1">
        <v>28</v>
      </c>
      <c r="D30" s="1">
        <v>1934</v>
      </c>
      <c r="E30" s="4">
        <f t="shared" si="0"/>
        <v>10248</v>
      </c>
      <c r="F30" s="1">
        <v>13038</v>
      </c>
      <c r="G30" s="5">
        <f t="shared" si="1"/>
        <v>127.22482435597189</v>
      </c>
      <c r="H30" s="8">
        <f t="shared" si="2"/>
        <v>6.7414684591520162</v>
      </c>
      <c r="I30" s="8">
        <f t="shared" si="3"/>
        <v>69.071428571428569</v>
      </c>
      <c r="J30" s="8">
        <f t="shared" si="4"/>
        <v>-1.4426059979317476</v>
      </c>
    </row>
    <row r="31" spans="2:10" x14ac:dyDescent="0.25">
      <c r="B31" s="9" t="s">
        <v>36</v>
      </c>
      <c r="C31" s="1">
        <v>14</v>
      </c>
      <c r="D31" s="1">
        <v>282</v>
      </c>
      <c r="E31" s="4">
        <f t="shared" si="0"/>
        <v>5124</v>
      </c>
      <c r="F31" s="1">
        <v>2637</v>
      </c>
      <c r="G31" s="5">
        <f t="shared" si="1"/>
        <v>51.463700234192039</v>
      </c>
      <c r="H31" s="8">
        <f t="shared" si="2"/>
        <v>9.3510638297872344</v>
      </c>
      <c r="I31" s="8">
        <f t="shared" si="3"/>
        <v>20.142857142857142</v>
      </c>
      <c r="J31" s="8">
        <f t="shared" si="4"/>
        <v>8.8191489361702136</v>
      </c>
    </row>
    <row r="32" spans="2:10" x14ac:dyDescent="0.25">
      <c r="B32" s="7" t="s">
        <v>37</v>
      </c>
      <c r="C32" s="2"/>
      <c r="D32" s="2"/>
      <c r="E32" s="4">
        <f t="shared" si="0"/>
        <v>0</v>
      </c>
      <c r="F32" s="2"/>
      <c r="G32" s="5"/>
      <c r="H32" s="8"/>
      <c r="I32" s="8"/>
      <c r="J32" s="8"/>
    </row>
    <row r="33" spans="2:10" x14ac:dyDescent="0.25">
      <c r="B33" s="9" t="s">
        <v>38</v>
      </c>
      <c r="C33" s="1">
        <v>140</v>
      </c>
      <c r="D33" s="1">
        <v>15608</v>
      </c>
      <c r="E33" s="4">
        <f t="shared" si="0"/>
        <v>51240</v>
      </c>
      <c r="F33" s="1">
        <v>28506</v>
      </c>
      <c r="G33" s="5">
        <f t="shared" si="1"/>
        <v>55.632318501170957</v>
      </c>
      <c r="H33" s="8">
        <f t="shared" si="2"/>
        <v>1.8263710917478215</v>
      </c>
      <c r="I33" s="8">
        <f t="shared" si="3"/>
        <v>111.48571428571428</v>
      </c>
      <c r="J33" s="8">
        <f t="shared" si="4"/>
        <v>1.4565607380830343</v>
      </c>
    </row>
    <row r="34" spans="2:10" x14ac:dyDescent="0.25">
      <c r="B34" s="9" t="s">
        <v>39</v>
      </c>
      <c r="C34" s="1">
        <v>178</v>
      </c>
      <c r="D34" s="1">
        <v>7759</v>
      </c>
      <c r="E34" s="4">
        <f t="shared" si="0"/>
        <v>65148</v>
      </c>
      <c r="F34" s="1">
        <v>25478</v>
      </c>
      <c r="G34" s="5">
        <f t="shared" si="1"/>
        <v>39.10787744827163</v>
      </c>
      <c r="H34" s="8">
        <f t="shared" si="2"/>
        <v>3.2836705761051683</v>
      </c>
      <c r="I34" s="8">
        <f t="shared" si="3"/>
        <v>43.58988764044944</v>
      </c>
      <c r="J34" s="8">
        <f t="shared" si="4"/>
        <v>5.1127722644670701</v>
      </c>
    </row>
    <row r="35" spans="2:10" x14ac:dyDescent="0.25">
      <c r="B35" s="9" t="s">
        <v>40</v>
      </c>
      <c r="C35" s="1">
        <v>150</v>
      </c>
      <c r="D35" s="1">
        <v>13891</v>
      </c>
      <c r="E35" s="4">
        <f t="shared" si="0"/>
        <v>54900</v>
      </c>
      <c r="F35" s="1">
        <v>36964</v>
      </c>
      <c r="G35" s="5">
        <f t="shared" si="1"/>
        <v>67.329690346083794</v>
      </c>
      <c r="H35" s="8">
        <f t="shared" si="2"/>
        <v>2.6610035274638255</v>
      </c>
      <c r="I35" s="8">
        <f t="shared" si="3"/>
        <v>92.606666666666669</v>
      </c>
      <c r="J35" s="8">
        <f t="shared" si="4"/>
        <v>1.2911957382477863</v>
      </c>
    </row>
    <row r="36" spans="2:10" x14ac:dyDescent="0.25">
      <c r="B36" s="9" t="s">
        <v>41</v>
      </c>
      <c r="C36" s="1">
        <v>282</v>
      </c>
      <c r="D36" s="1">
        <v>15774</v>
      </c>
      <c r="E36" s="4">
        <f t="shared" si="0"/>
        <v>103212</v>
      </c>
      <c r="F36" s="1">
        <v>55435</v>
      </c>
      <c r="G36" s="5">
        <f t="shared" si="1"/>
        <v>53.70983994109212</v>
      </c>
      <c r="H36" s="8">
        <f t="shared" si="2"/>
        <v>3.5143273741600103</v>
      </c>
      <c r="I36" s="8">
        <f t="shared" si="3"/>
        <v>55.936170212765958</v>
      </c>
      <c r="J36" s="8">
        <f t="shared" si="4"/>
        <v>3.0288449347026751</v>
      </c>
    </row>
    <row r="37" spans="2:10" x14ac:dyDescent="0.25">
      <c r="B37" s="9" t="s">
        <v>42</v>
      </c>
      <c r="C37" s="1">
        <v>162</v>
      </c>
      <c r="D37" s="1">
        <v>11960</v>
      </c>
      <c r="E37" s="4">
        <f t="shared" si="0"/>
        <v>59292</v>
      </c>
      <c r="F37" s="1">
        <v>61609</v>
      </c>
      <c r="G37" s="5">
        <f t="shared" si="1"/>
        <v>103.90777845240504</v>
      </c>
      <c r="H37" s="8">
        <f t="shared" si="2"/>
        <v>5.1512541806020069</v>
      </c>
      <c r="I37" s="8">
        <f t="shared" si="3"/>
        <v>73.827160493827165</v>
      </c>
      <c r="J37" s="8">
        <f t="shared" si="4"/>
        <v>-0.19372909698996654</v>
      </c>
    </row>
    <row r="38" spans="2:10" x14ac:dyDescent="0.25">
      <c r="B38" s="9" t="s">
        <v>43</v>
      </c>
      <c r="C38" s="1">
        <v>104</v>
      </c>
      <c r="D38" s="1">
        <v>7485</v>
      </c>
      <c r="E38" s="4">
        <f t="shared" si="0"/>
        <v>38064</v>
      </c>
      <c r="F38" s="1">
        <v>19665</v>
      </c>
      <c r="G38" s="5">
        <f t="shared" si="1"/>
        <v>51.66298865069357</v>
      </c>
      <c r="H38" s="8">
        <f t="shared" si="2"/>
        <v>2.6272545090180359</v>
      </c>
      <c r="I38" s="8">
        <f t="shared" si="3"/>
        <v>71.97115384615384</v>
      </c>
      <c r="J38" s="8">
        <f t="shared" si="4"/>
        <v>2.4581162324649299</v>
      </c>
    </row>
    <row r="39" spans="2:10" x14ac:dyDescent="0.25">
      <c r="B39" s="9" t="s">
        <v>44</v>
      </c>
      <c r="C39" s="1">
        <v>188</v>
      </c>
      <c r="D39" s="1">
        <v>13244</v>
      </c>
      <c r="E39" s="4">
        <f t="shared" si="0"/>
        <v>68808</v>
      </c>
      <c r="F39" s="1">
        <v>34085</v>
      </c>
      <c r="G39" s="5">
        <f t="shared" si="1"/>
        <v>49.536391117311943</v>
      </c>
      <c r="H39" s="8">
        <f t="shared" si="2"/>
        <v>2.5736182422228935</v>
      </c>
      <c r="I39" s="8">
        <f t="shared" si="3"/>
        <v>70.446808510638292</v>
      </c>
      <c r="J39" s="8">
        <f t="shared" si="4"/>
        <v>2.6217909996979762</v>
      </c>
    </row>
    <row r="40" spans="2:10" x14ac:dyDescent="0.25">
      <c r="B40" s="7" t="s">
        <v>45</v>
      </c>
      <c r="C40" s="2"/>
      <c r="D40" s="2"/>
      <c r="E40" s="4">
        <f t="shared" si="0"/>
        <v>0</v>
      </c>
      <c r="F40" s="2"/>
      <c r="G40" s="5"/>
      <c r="H40" s="8"/>
      <c r="I40" s="8"/>
      <c r="J40" s="8"/>
    </row>
    <row r="41" spans="2:10" x14ac:dyDescent="0.25">
      <c r="B41" s="9" t="s">
        <v>46</v>
      </c>
      <c r="C41" s="1">
        <v>201</v>
      </c>
      <c r="D41" s="1">
        <v>1658</v>
      </c>
      <c r="E41" s="4">
        <f t="shared" si="0"/>
        <v>73566</v>
      </c>
      <c r="F41" s="1">
        <v>17077</v>
      </c>
      <c r="G41" s="5">
        <f t="shared" si="1"/>
        <v>23.213169127042384</v>
      </c>
      <c r="H41" s="8">
        <f t="shared" si="2"/>
        <v>10.299758745476478</v>
      </c>
      <c r="I41" s="8">
        <f t="shared" si="3"/>
        <v>8.2487562189054735</v>
      </c>
      <c r="J41" s="8">
        <f t="shared" si="4"/>
        <v>34.070566948130278</v>
      </c>
    </row>
    <row r="42" spans="2:10" x14ac:dyDescent="0.25">
      <c r="B42" s="28" t="s">
        <v>47</v>
      </c>
      <c r="C42" s="3">
        <v>5450</v>
      </c>
      <c r="D42" s="3">
        <v>308047</v>
      </c>
      <c r="E42" s="6">
        <f t="shared" si="0"/>
        <v>1994700</v>
      </c>
      <c r="F42" s="3">
        <v>1056663</v>
      </c>
      <c r="G42" s="10">
        <f t="shared" si="1"/>
        <v>52.973529854113401</v>
      </c>
      <c r="H42" s="11">
        <f t="shared" si="2"/>
        <v>3.4302005862741725</v>
      </c>
      <c r="I42" s="11">
        <f t="shared" si="3"/>
        <v>56.52238532110092</v>
      </c>
      <c r="J42" s="29">
        <f t="shared" si="4"/>
        <v>3.0451099994481363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43"/>
  <sheetViews>
    <sheetView workbookViewId="0">
      <pane ySplit="1" topLeftCell="A14" activePane="bottomLeft" state="frozen"/>
      <selection pane="bottomLeft" activeCell="J14" sqref="J14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4.42578125" customWidth="1"/>
    <col min="6" max="6" width="13" customWidth="1"/>
    <col min="7" max="7" width="8.85546875" customWidth="1"/>
    <col min="8" max="8" width="10.7109375" customWidth="1"/>
    <col min="9" max="9" width="8.5703125" customWidth="1"/>
    <col min="10" max="10" width="14.5703125" customWidth="1"/>
    <col min="257" max="257" width="2.85546875" customWidth="1"/>
    <col min="258" max="258" width="47.85546875" customWidth="1"/>
    <col min="259" max="259" width="7.7109375" customWidth="1"/>
    <col min="260" max="260" width="10.140625" customWidth="1"/>
    <col min="261" max="261" width="12.85546875" customWidth="1"/>
    <col min="262" max="262" width="13" customWidth="1"/>
    <col min="263" max="263" width="8.85546875" customWidth="1"/>
    <col min="264" max="264" width="10.7109375" customWidth="1"/>
    <col min="265" max="265" width="8.5703125" customWidth="1"/>
    <col min="266" max="266" width="12.7109375" customWidth="1"/>
    <col min="513" max="513" width="2.85546875" customWidth="1"/>
    <col min="514" max="514" width="47.85546875" customWidth="1"/>
    <col min="515" max="515" width="7.7109375" customWidth="1"/>
    <col min="516" max="516" width="10.140625" customWidth="1"/>
    <col min="517" max="517" width="12.85546875" customWidth="1"/>
    <col min="518" max="518" width="13" customWidth="1"/>
    <col min="519" max="519" width="8.85546875" customWidth="1"/>
    <col min="520" max="520" width="10.7109375" customWidth="1"/>
    <col min="521" max="521" width="8.5703125" customWidth="1"/>
    <col min="522" max="522" width="12.7109375" customWidth="1"/>
    <col min="769" max="769" width="2.85546875" customWidth="1"/>
    <col min="770" max="770" width="47.85546875" customWidth="1"/>
    <col min="771" max="771" width="7.7109375" customWidth="1"/>
    <col min="772" max="772" width="10.140625" customWidth="1"/>
    <col min="773" max="773" width="12.85546875" customWidth="1"/>
    <col min="774" max="774" width="13" customWidth="1"/>
    <col min="775" max="775" width="8.85546875" customWidth="1"/>
    <col min="776" max="776" width="10.7109375" customWidth="1"/>
    <col min="777" max="777" width="8.5703125" customWidth="1"/>
    <col min="778" max="778" width="12.7109375" customWidth="1"/>
    <col min="1025" max="1025" width="2.85546875" customWidth="1"/>
    <col min="1026" max="1026" width="47.85546875" customWidth="1"/>
    <col min="1027" max="1027" width="7.7109375" customWidth="1"/>
    <col min="1028" max="1028" width="10.140625" customWidth="1"/>
    <col min="1029" max="1029" width="12.85546875" customWidth="1"/>
    <col min="1030" max="1030" width="13" customWidth="1"/>
    <col min="1031" max="1031" width="8.85546875" customWidth="1"/>
    <col min="1032" max="1032" width="10.7109375" customWidth="1"/>
    <col min="1033" max="1033" width="8.5703125" customWidth="1"/>
    <col min="1034" max="1034" width="12.7109375" customWidth="1"/>
    <col min="1281" max="1281" width="2.85546875" customWidth="1"/>
    <col min="1282" max="1282" width="47.85546875" customWidth="1"/>
    <col min="1283" max="1283" width="7.7109375" customWidth="1"/>
    <col min="1284" max="1284" width="10.140625" customWidth="1"/>
    <col min="1285" max="1285" width="12.85546875" customWidth="1"/>
    <col min="1286" max="1286" width="13" customWidth="1"/>
    <col min="1287" max="1287" width="8.85546875" customWidth="1"/>
    <col min="1288" max="1288" width="10.7109375" customWidth="1"/>
    <col min="1289" max="1289" width="8.5703125" customWidth="1"/>
    <col min="1290" max="1290" width="12.7109375" customWidth="1"/>
    <col min="1537" max="1537" width="2.85546875" customWidth="1"/>
    <col min="1538" max="1538" width="47.85546875" customWidth="1"/>
    <col min="1539" max="1539" width="7.7109375" customWidth="1"/>
    <col min="1540" max="1540" width="10.140625" customWidth="1"/>
    <col min="1541" max="1541" width="12.85546875" customWidth="1"/>
    <col min="1542" max="1542" width="13" customWidth="1"/>
    <col min="1543" max="1543" width="8.85546875" customWidth="1"/>
    <col min="1544" max="1544" width="10.7109375" customWidth="1"/>
    <col min="1545" max="1545" width="8.5703125" customWidth="1"/>
    <col min="1546" max="1546" width="12.7109375" customWidth="1"/>
    <col min="1793" max="1793" width="2.85546875" customWidth="1"/>
    <col min="1794" max="1794" width="47.85546875" customWidth="1"/>
    <col min="1795" max="1795" width="7.7109375" customWidth="1"/>
    <col min="1796" max="1796" width="10.140625" customWidth="1"/>
    <col min="1797" max="1797" width="12.85546875" customWidth="1"/>
    <col min="1798" max="1798" width="13" customWidth="1"/>
    <col min="1799" max="1799" width="8.85546875" customWidth="1"/>
    <col min="1800" max="1800" width="10.7109375" customWidth="1"/>
    <col min="1801" max="1801" width="8.5703125" customWidth="1"/>
    <col min="1802" max="1802" width="12.7109375" customWidth="1"/>
    <col min="2049" max="2049" width="2.85546875" customWidth="1"/>
    <col min="2050" max="2050" width="47.85546875" customWidth="1"/>
    <col min="2051" max="2051" width="7.7109375" customWidth="1"/>
    <col min="2052" max="2052" width="10.140625" customWidth="1"/>
    <col min="2053" max="2053" width="12.85546875" customWidth="1"/>
    <col min="2054" max="2054" width="13" customWidth="1"/>
    <col min="2055" max="2055" width="8.85546875" customWidth="1"/>
    <col min="2056" max="2056" width="10.7109375" customWidth="1"/>
    <col min="2057" max="2057" width="8.5703125" customWidth="1"/>
    <col min="2058" max="2058" width="12.7109375" customWidth="1"/>
    <col min="2305" max="2305" width="2.85546875" customWidth="1"/>
    <col min="2306" max="2306" width="47.85546875" customWidth="1"/>
    <col min="2307" max="2307" width="7.7109375" customWidth="1"/>
    <col min="2308" max="2308" width="10.140625" customWidth="1"/>
    <col min="2309" max="2309" width="12.85546875" customWidth="1"/>
    <col min="2310" max="2310" width="13" customWidth="1"/>
    <col min="2311" max="2311" width="8.85546875" customWidth="1"/>
    <col min="2312" max="2312" width="10.7109375" customWidth="1"/>
    <col min="2313" max="2313" width="8.5703125" customWidth="1"/>
    <col min="2314" max="2314" width="12.7109375" customWidth="1"/>
    <col min="2561" max="2561" width="2.85546875" customWidth="1"/>
    <col min="2562" max="2562" width="47.85546875" customWidth="1"/>
    <col min="2563" max="2563" width="7.7109375" customWidth="1"/>
    <col min="2564" max="2564" width="10.140625" customWidth="1"/>
    <col min="2565" max="2565" width="12.85546875" customWidth="1"/>
    <col min="2566" max="2566" width="13" customWidth="1"/>
    <col min="2567" max="2567" width="8.85546875" customWidth="1"/>
    <col min="2568" max="2568" width="10.7109375" customWidth="1"/>
    <col min="2569" max="2569" width="8.5703125" customWidth="1"/>
    <col min="2570" max="2570" width="12.7109375" customWidth="1"/>
    <col min="2817" max="2817" width="2.85546875" customWidth="1"/>
    <col min="2818" max="2818" width="47.85546875" customWidth="1"/>
    <col min="2819" max="2819" width="7.7109375" customWidth="1"/>
    <col min="2820" max="2820" width="10.140625" customWidth="1"/>
    <col min="2821" max="2821" width="12.85546875" customWidth="1"/>
    <col min="2822" max="2822" width="13" customWidth="1"/>
    <col min="2823" max="2823" width="8.85546875" customWidth="1"/>
    <col min="2824" max="2824" width="10.7109375" customWidth="1"/>
    <col min="2825" max="2825" width="8.5703125" customWidth="1"/>
    <col min="2826" max="2826" width="12.7109375" customWidth="1"/>
    <col min="3073" max="3073" width="2.85546875" customWidth="1"/>
    <col min="3074" max="3074" width="47.85546875" customWidth="1"/>
    <col min="3075" max="3075" width="7.7109375" customWidth="1"/>
    <col min="3076" max="3076" width="10.140625" customWidth="1"/>
    <col min="3077" max="3077" width="12.85546875" customWidth="1"/>
    <col min="3078" max="3078" width="13" customWidth="1"/>
    <col min="3079" max="3079" width="8.85546875" customWidth="1"/>
    <col min="3080" max="3080" width="10.7109375" customWidth="1"/>
    <col min="3081" max="3081" width="8.5703125" customWidth="1"/>
    <col min="3082" max="3082" width="12.7109375" customWidth="1"/>
    <col min="3329" max="3329" width="2.85546875" customWidth="1"/>
    <col min="3330" max="3330" width="47.85546875" customWidth="1"/>
    <col min="3331" max="3331" width="7.7109375" customWidth="1"/>
    <col min="3332" max="3332" width="10.140625" customWidth="1"/>
    <col min="3333" max="3333" width="12.85546875" customWidth="1"/>
    <col min="3334" max="3334" width="13" customWidth="1"/>
    <col min="3335" max="3335" width="8.85546875" customWidth="1"/>
    <col min="3336" max="3336" width="10.7109375" customWidth="1"/>
    <col min="3337" max="3337" width="8.5703125" customWidth="1"/>
    <col min="3338" max="3338" width="12.7109375" customWidth="1"/>
    <col min="3585" max="3585" width="2.85546875" customWidth="1"/>
    <col min="3586" max="3586" width="47.85546875" customWidth="1"/>
    <col min="3587" max="3587" width="7.7109375" customWidth="1"/>
    <col min="3588" max="3588" width="10.140625" customWidth="1"/>
    <col min="3589" max="3589" width="12.85546875" customWidth="1"/>
    <col min="3590" max="3590" width="13" customWidth="1"/>
    <col min="3591" max="3591" width="8.85546875" customWidth="1"/>
    <col min="3592" max="3592" width="10.7109375" customWidth="1"/>
    <col min="3593" max="3593" width="8.5703125" customWidth="1"/>
    <col min="3594" max="3594" width="12.7109375" customWidth="1"/>
    <col min="3841" max="3841" width="2.85546875" customWidth="1"/>
    <col min="3842" max="3842" width="47.85546875" customWidth="1"/>
    <col min="3843" max="3843" width="7.7109375" customWidth="1"/>
    <col min="3844" max="3844" width="10.140625" customWidth="1"/>
    <col min="3845" max="3845" width="12.85546875" customWidth="1"/>
    <col min="3846" max="3846" width="13" customWidth="1"/>
    <col min="3847" max="3847" width="8.85546875" customWidth="1"/>
    <col min="3848" max="3848" width="10.7109375" customWidth="1"/>
    <col min="3849" max="3849" width="8.5703125" customWidth="1"/>
    <col min="3850" max="3850" width="12.7109375" customWidth="1"/>
    <col min="4097" max="4097" width="2.85546875" customWidth="1"/>
    <col min="4098" max="4098" width="47.85546875" customWidth="1"/>
    <col min="4099" max="4099" width="7.7109375" customWidth="1"/>
    <col min="4100" max="4100" width="10.140625" customWidth="1"/>
    <col min="4101" max="4101" width="12.85546875" customWidth="1"/>
    <col min="4102" max="4102" width="13" customWidth="1"/>
    <col min="4103" max="4103" width="8.85546875" customWidth="1"/>
    <col min="4104" max="4104" width="10.7109375" customWidth="1"/>
    <col min="4105" max="4105" width="8.5703125" customWidth="1"/>
    <col min="4106" max="4106" width="12.7109375" customWidth="1"/>
    <col min="4353" max="4353" width="2.85546875" customWidth="1"/>
    <col min="4354" max="4354" width="47.85546875" customWidth="1"/>
    <col min="4355" max="4355" width="7.7109375" customWidth="1"/>
    <col min="4356" max="4356" width="10.140625" customWidth="1"/>
    <col min="4357" max="4357" width="12.85546875" customWidth="1"/>
    <col min="4358" max="4358" width="13" customWidth="1"/>
    <col min="4359" max="4359" width="8.85546875" customWidth="1"/>
    <col min="4360" max="4360" width="10.7109375" customWidth="1"/>
    <col min="4361" max="4361" width="8.5703125" customWidth="1"/>
    <col min="4362" max="4362" width="12.7109375" customWidth="1"/>
    <col min="4609" max="4609" width="2.85546875" customWidth="1"/>
    <col min="4610" max="4610" width="47.85546875" customWidth="1"/>
    <col min="4611" max="4611" width="7.7109375" customWidth="1"/>
    <col min="4612" max="4612" width="10.140625" customWidth="1"/>
    <col min="4613" max="4613" width="12.85546875" customWidth="1"/>
    <col min="4614" max="4614" width="13" customWidth="1"/>
    <col min="4615" max="4615" width="8.85546875" customWidth="1"/>
    <col min="4616" max="4616" width="10.7109375" customWidth="1"/>
    <col min="4617" max="4617" width="8.5703125" customWidth="1"/>
    <col min="4618" max="4618" width="12.7109375" customWidth="1"/>
    <col min="4865" max="4865" width="2.85546875" customWidth="1"/>
    <col min="4866" max="4866" width="47.85546875" customWidth="1"/>
    <col min="4867" max="4867" width="7.7109375" customWidth="1"/>
    <col min="4868" max="4868" width="10.140625" customWidth="1"/>
    <col min="4869" max="4869" width="12.85546875" customWidth="1"/>
    <col min="4870" max="4870" width="13" customWidth="1"/>
    <col min="4871" max="4871" width="8.85546875" customWidth="1"/>
    <col min="4872" max="4872" width="10.7109375" customWidth="1"/>
    <col min="4873" max="4873" width="8.5703125" customWidth="1"/>
    <col min="4874" max="4874" width="12.7109375" customWidth="1"/>
    <col min="5121" max="5121" width="2.85546875" customWidth="1"/>
    <col min="5122" max="5122" width="47.85546875" customWidth="1"/>
    <col min="5123" max="5123" width="7.7109375" customWidth="1"/>
    <col min="5124" max="5124" width="10.140625" customWidth="1"/>
    <col min="5125" max="5125" width="12.85546875" customWidth="1"/>
    <col min="5126" max="5126" width="13" customWidth="1"/>
    <col min="5127" max="5127" width="8.85546875" customWidth="1"/>
    <col min="5128" max="5128" width="10.7109375" customWidth="1"/>
    <col min="5129" max="5129" width="8.5703125" customWidth="1"/>
    <col min="5130" max="5130" width="12.7109375" customWidth="1"/>
    <col min="5377" max="5377" width="2.85546875" customWidth="1"/>
    <col min="5378" max="5378" width="47.85546875" customWidth="1"/>
    <col min="5379" max="5379" width="7.7109375" customWidth="1"/>
    <col min="5380" max="5380" width="10.140625" customWidth="1"/>
    <col min="5381" max="5381" width="12.85546875" customWidth="1"/>
    <col min="5382" max="5382" width="13" customWidth="1"/>
    <col min="5383" max="5383" width="8.85546875" customWidth="1"/>
    <col min="5384" max="5384" width="10.7109375" customWidth="1"/>
    <col min="5385" max="5385" width="8.5703125" customWidth="1"/>
    <col min="5386" max="5386" width="12.7109375" customWidth="1"/>
    <col min="5633" max="5633" width="2.85546875" customWidth="1"/>
    <col min="5634" max="5634" width="47.85546875" customWidth="1"/>
    <col min="5635" max="5635" width="7.7109375" customWidth="1"/>
    <col min="5636" max="5636" width="10.140625" customWidth="1"/>
    <col min="5637" max="5637" width="12.85546875" customWidth="1"/>
    <col min="5638" max="5638" width="13" customWidth="1"/>
    <col min="5639" max="5639" width="8.85546875" customWidth="1"/>
    <col min="5640" max="5640" width="10.7109375" customWidth="1"/>
    <col min="5641" max="5641" width="8.5703125" customWidth="1"/>
    <col min="5642" max="5642" width="12.7109375" customWidth="1"/>
    <col min="5889" max="5889" width="2.85546875" customWidth="1"/>
    <col min="5890" max="5890" width="47.85546875" customWidth="1"/>
    <col min="5891" max="5891" width="7.7109375" customWidth="1"/>
    <col min="5892" max="5892" width="10.140625" customWidth="1"/>
    <col min="5893" max="5893" width="12.85546875" customWidth="1"/>
    <col min="5894" max="5894" width="13" customWidth="1"/>
    <col min="5895" max="5895" width="8.85546875" customWidth="1"/>
    <col min="5896" max="5896" width="10.7109375" customWidth="1"/>
    <col min="5897" max="5897" width="8.5703125" customWidth="1"/>
    <col min="5898" max="5898" width="12.7109375" customWidth="1"/>
    <col min="6145" max="6145" width="2.85546875" customWidth="1"/>
    <col min="6146" max="6146" width="47.85546875" customWidth="1"/>
    <col min="6147" max="6147" width="7.7109375" customWidth="1"/>
    <col min="6148" max="6148" width="10.140625" customWidth="1"/>
    <col min="6149" max="6149" width="12.85546875" customWidth="1"/>
    <col min="6150" max="6150" width="13" customWidth="1"/>
    <col min="6151" max="6151" width="8.85546875" customWidth="1"/>
    <col min="6152" max="6152" width="10.7109375" customWidth="1"/>
    <col min="6153" max="6153" width="8.5703125" customWidth="1"/>
    <col min="6154" max="6154" width="12.7109375" customWidth="1"/>
    <col min="6401" max="6401" width="2.85546875" customWidth="1"/>
    <col min="6402" max="6402" width="47.85546875" customWidth="1"/>
    <col min="6403" max="6403" width="7.7109375" customWidth="1"/>
    <col min="6404" max="6404" width="10.140625" customWidth="1"/>
    <col min="6405" max="6405" width="12.85546875" customWidth="1"/>
    <col min="6406" max="6406" width="13" customWidth="1"/>
    <col min="6407" max="6407" width="8.85546875" customWidth="1"/>
    <col min="6408" max="6408" width="10.7109375" customWidth="1"/>
    <col min="6409" max="6409" width="8.5703125" customWidth="1"/>
    <col min="6410" max="6410" width="12.7109375" customWidth="1"/>
    <col min="6657" max="6657" width="2.85546875" customWidth="1"/>
    <col min="6658" max="6658" width="47.85546875" customWidth="1"/>
    <col min="6659" max="6659" width="7.7109375" customWidth="1"/>
    <col min="6660" max="6660" width="10.140625" customWidth="1"/>
    <col min="6661" max="6661" width="12.85546875" customWidth="1"/>
    <col min="6662" max="6662" width="13" customWidth="1"/>
    <col min="6663" max="6663" width="8.85546875" customWidth="1"/>
    <col min="6664" max="6664" width="10.7109375" customWidth="1"/>
    <col min="6665" max="6665" width="8.5703125" customWidth="1"/>
    <col min="6666" max="6666" width="12.7109375" customWidth="1"/>
    <col min="6913" max="6913" width="2.85546875" customWidth="1"/>
    <col min="6914" max="6914" width="47.85546875" customWidth="1"/>
    <col min="6915" max="6915" width="7.7109375" customWidth="1"/>
    <col min="6916" max="6916" width="10.140625" customWidth="1"/>
    <col min="6917" max="6917" width="12.85546875" customWidth="1"/>
    <col min="6918" max="6918" width="13" customWidth="1"/>
    <col min="6919" max="6919" width="8.85546875" customWidth="1"/>
    <col min="6920" max="6920" width="10.7109375" customWidth="1"/>
    <col min="6921" max="6921" width="8.5703125" customWidth="1"/>
    <col min="6922" max="6922" width="12.7109375" customWidth="1"/>
    <col min="7169" max="7169" width="2.85546875" customWidth="1"/>
    <col min="7170" max="7170" width="47.85546875" customWidth="1"/>
    <col min="7171" max="7171" width="7.7109375" customWidth="1"/>
    <col min="7172" max="7172" width="10.140625" customWidth="1"/>
    <col min="7173" max="7173" width="12.85546875" customWidth="1"/>
    <col min="7174" max="7174" width="13" customWidth="1"/>
    <col min="7175" max="7175" width="8.85546875" customWidth="1"/>
    <col min="7176" max="7176" width="10.7109375" customWidth="1"/>
    <col min="7177" max="7177" width="8.5703125" customWidth="1"/>
    <col min="7178" max="7178" width="12.7109375" customWidth="1"/>
    <col min="7425" max="7425" width="2.85546875" customWidth="1"/>
    <col min="7426" max="7426" width="47.85546875" customWidth="1"/>
    <col min="7427" max="7427" width="7.7109375" customWidth="1"/>
    <col min="7428" max="7428" width="10.140625" customWidth="1"/>
    <col min="7429" max="7429" width="12.85546875" customWidth="1"/>
    <col min="7430" max="7430" width="13" customWidth="1"/>
    <col min="7431" max="7431" width="8.85546875" customWidth="1"/>
    <col min="7432" max="7432" width="10.7109375" customWidth="1"/>
    <col min="7433" max="7433" width="8.5703125" customWidth="1"/>
    <col min="7434" max="7434" width="12.7109375" customWidth="1"/>
    <col min="7681" max="7681" width="2.85546875" customWidth="1"/>
    <col min="7682" max="7682" width="47.85546875" customWidth="1"/>
    <col min="7683" max="7683" width="7.7109375" customWidth="1"/>
    <col min="7684" max="7684" width="10.140625" customWidth="1"/>
    <col min="7685" max="7685" width="12.85546875" customWidth="1"/>
    <col min="7686" max="7686" width="13" customWidth="1"/>
    <col min="7687" max="7687" width="8.85546875" customWidth="1"/>
    <col min="7688" max="7688" width="10.7109375" customWidth="1"/>
    <col min="7689" max="7689" width="8.5703125" customWidth="1"/>
    <col min="7690" max="7690" width="12.7109375" customWidth="1"/>
    <col min="7937" max="7937" width="2.85546875" customWidth="1"/>
    <col min="7938" max="7938" width="47.85546875" customWidth="1"/>
    <col min="7939" max="7939" width="7.7109375" customWidth="1"/>
    <col min="7940" max="7940" width="10.140625" customWidth="1"/>
    <col min="7941" max="7941" width="12.85546875" customWidth="1"/>
    <col min="7942" max="7942" width="13" customWidth="1"/>
    <col min="7943" max="7943" width="8.85546875" customWidth="1"/>
    <col min="7944" max="7944" width="10.7109375" customWidth="1"/>
    <col min="7945" max="7945" width="8.5703125" customWidth="1"/>
    <col min="7946" max="7946" width="12.7109375" customWidth="1"/>
    <col min="8193" max="8193" width="2.85546875" customWidth="1"/>
    <col min="8194" max="8194" width="47.85546875" customWidth="1"/>
    <col min="8195" max="8195" width="7.7109375" customWidth="1"/>
    <col min="8196" max="8196" width="10.140625" customWidth="1"/>
    <col min="8197" max="8197" width="12.85546875" customWidth="1"/>
    <col min="8198" max="8198" width="13" customWidth="1"/>
    <col min="8199" max="8199" width="8.85546875" customWidth="1"/>
    <col min="8200" max="8200" width="10.7109375" customWidth="1"/>
    <col min="8201" max="8201" width="8.5703125" customWidth="1"/>
    <col min="8202" max="8202" width="12.7109375" customWidth="1"/>
    <col min="8449" max="8449" width="2.85546875" customWidth="1"/>
    <col min="8450" max="8450" width="47.85546875" customWidth="1"/>
    <col min="8451" max="8451" width="7.7109375" customWidth="1"/>
    <col min="8452" max="8452" width="10.140625" customWidth="1"/>
    <col min="8453" max="8453" width="12.85546875" customWidth="1"/>
    <col min="8454" max="8454" width="13" customWidth="1"/>
    <col min="8455" max="8455" width="8.85546875" customWidth="1"/>
    <col min="8456" max="8456" width="10.7109375" customWidth="1"/>
    <col min="8457" max="8457" width="8.5703125" customWidth="1"/>
    <col min="8458" max="8458" width="12.7109375" customWidth="1"/>
    <col min="8705" max="8705" width="2.85546875" customWidth="1"/>
    <col min="8706" max="8706" width="47.85546875" customWidth="1"/>
    <col min="8707" max="8707" width="7.7109375" customWidth="1"/>
    <col min="8708" max="8708" width="10.140625" customWidth="1"/>
    <col min="8709" max="8709" width="12.85546875" customWidth="1"/>
    <col min="8710" max="8710" width="13" customWidth="1"/>
    <col min="8711" max="8711" width="8.85546875" customWidth="1"/>
    <col min="8712" max="8712" width="10.7109375" customWidth="1"/>
    <col min="8713" max="8713" width="8.5703125" customWidth="1"/>
    <col min="8714" max="8714" width="12.7109375" customWidth="1"/>
    <col min="8961" max="8961" width="2.85546875" customWidth="1"/>
    <col min="8962" max="8962" width="47.85546875" customWidth="1"/>
    <col min="8963" max="8963" width="7.7109375" customWidth="1"/>
    <col min="8964" max="8964" width="10.140625" customWidth="1"/>
    <col min="8965" max="8965" width="12.85546875" customWidth="1"/>
    <col min="8966" max="8966" width="13" customWidth="1"/>
    <col min="8967" max="8967" width="8.85546875" customWidth="1"/>
    <col min="8968" max="8968" width="10.7109375" customWidth="1"/>
    <col min="8969" max="8969" width="8.5703125" customWidth="1"/>
    <col min="8970" max="8970" width="12.7109375" customWidth="1"/>
    <col min="9217" max="9217" width="2.85546875" customWidth="1"/>
    <col min="9218" max="9218" width="47.85546875" customWidth="1"/>
    <col min="9219" max="9219" width="7.7109375" customWidth="1"/>
    <col min="9220" max="9220" width="10.140625" customWidth="1"/>
    <col min="9221" max="9221" width="12.85546875" customWidth="1"/>
    <col min="9222" max="9222" width="13" customWidth="1"/>
    <col min="9223" max="9223" width="8.85546875" customWidth="1"/>
    <col min="9224" max="9224" width="10.7109375" customWidth="1"/>
    <col min="9225" max="9225" width="8.5703125" customWidth="1"/>
    <col min="9226" max="9226" width="12.7109375" customWidth="1"/>
    <col min="9473" max="9473" width="2.85546875" customWidth="1"/>
    <col min="9474" max="9474" width="47.85546875" customWidth="1"/>
    <col min="9475" max="9475" width="7.7109375" customWidth="1"/>
    <col min="9476" max="9476" width="10.140625" customWidth="1"/>
    <col min="9477" max="9477" width="12.85546875" customWidth="1"/>
    <col min="9478" max="9478" width="13" customWidth="1"/>
    <col min="9479" max="9479" width="8.85546875" customWidth="1"/>
    <col min="9480" max="9480" width="10.7109375" customWidth="1"/>
    <col min="9481" max="9481" width="8.5703125" customWidth="1"/>
    <col min="9482" max="9482" width="12.7109375" customWidth="1"/>
    <col min="9729" max="9729" width="2.85546875" customWidth="1"/>
    <col min="9730" max="9730" width="47.85546875" customWidth="1"/>
    <col min="9731" max="9731" width="7.7109375" customWidth="1"/>
    <col min="9732" max="9732" width="10.140625" customWidth="1"/>
    <col min="9733" max="9733" width="12.85546875" customWidth="1"/>
    <col min="9734" max="9734" width="13" customWidth="1"/>
    <col min="9735" max="9735" width="8.85546875" customWidth="1"/>
    <col min="9736" max="9736" width="10.7109375" customWidth="1"/>
    <col min="9737" max="9737" width="8.5703125" customWidth="1"/>
    <col min="9738" max="9738" width="12.7109375" customWidth="1"/>
    <col min="9985" max="9985" width="2.85546875" customWidth="1"/>
    <col min="9986" max="9986" width="47.85546875" customWidth="1"/>
    <col min="9987" max="9987" width="7.7109375" customWidth="1"/>
    <col min="9988" max="9988" width="10.140625" customWidth="1"/>
    <col min="9989" max="9989" width="12.85546875" customWidth="1"/>
    <col min="9990" max="9990" width="13" customWidth="1"/>
    <col min="9991" max="9991" width="8.85546875" customWidth="1"/>
    <col min="9992" max="9992" width="10.7109375" customWidth="1"/>
    <col min="9993" max="9993" width="8.5703125" customWidth="1"/>
    <col min="9994" max="9994" width="12.7109375" customWidth="1"/>
    <col min="10241" max="10241" width="2.85546875" customWidth="1"/>
    <col min="10242" max="10242" width="47.85546875" customWidth="1"/>
    <col min="10243" max="10243" width="7.7109375" customWidth="1"/>
    <col min="10244" max="10244" width="10.140625" customWidth="1"/>
    <col min="10245" max="10245" width="12.85546875" customWidth="1"/>
    <col min="10246" max="10246" width="13" customWidth="1"/>
    <col min="10247" max="10247" width="8.85546875" customWidth="1"/>
    <col min="10248" max="10248" width="10.7109375" customWidth="1"/>
    <col min="10249" max="10249" width="8.5703125" customWidth="1"/>
    <col min="10250" max="10250" width="12.7109375" customWidth="1"/>
    <col min="10497" max="10497" width="2.85546875" customWidth="1"/>
    <col min="10498" max="10498" width="47.85546875" customWidth="1"/>
    <col min="10499" max="10499" width="7.7109375" customWidth="1"/>
    <col min="10500" max="10500" width="10.140625" customWidth="1"/>
    <col min="10501" max="10501" width="12.85546875" customWidth="1"/>
    <col min="10502" max="10502" width="13" customWidth="1"/>
    <col min="10503" max="10503" width="8.85546875" customWidth="1"/>
    <col min="10504" max="10504" width="10.7109375" customWidth="1"/>
    <col min="10505" max="10505" width="8.5703125" customWidth="1"/>
    <col min="10506" max="10506" width="12.7109375" customWidth="1"/>
    <col min="10753" max="10753" width="2.85546875" customWidth="1"/>
    <col min="10754" max="10754" width="47.85546875" customWidth="1"/>
    <col min="10755" max="10755" width="7.7109375" customWidth="1"/>
    <col min="10756" max="10756" width="10.140625" customWidth="1"/>
    <col min="10757" max="10757" width="12.85546875" customWidth="1"/>
    <col min="10758" max="10758" width="13" customWidth="1"/>
    <col min="10759" max="10759" width="8.85546875" customWidth="1"/>
    <col min="10760" max="10760" width="10.7109375" customWidth="1"/>
    <col min="10761" max="10761" width="8.5703125" customWidth="1"/>
    <col min="10762" max="10762" width="12.7109375" customWidth="1"/>
    <col min="11009" max="11009" width="2.85546875" customWidth="1"/>
    <col min="11010" max="11010" width="47.85546875" customWidth="1"/>
    <col min="11011" max="11011" width="7.7109375" customWidth="1"/>
    <col min="11012" max="11012" width="10.140625" customWidth="1"/>
    <col min="11013" max="11013" width="12.85546875" customWidth="1"/>
    <col min="11014" max="11014" width="13" customWidth="1"/>
    <col min="11015" max="11015" width="8.85546875" customWidth="1"/>
    <col min="11016" max="11016" width="10.7109375" customWidth="1"/>
    <col min="11017" max="11017" width="8.5703125" customWidth="1"/>
    <col min="11018" max="11018" width="12.7109375" customWidth="1"/>
    <col min="11265" max="11265" width="2.85546875" customWidth="1"/>
    <col min="11266" max="11266" width="47.85546875" customWidth="1"/>
    <col min="11267" max="11267" width="7.7109375" customWidth="1"/>
    <col min="11268" max="11268" width="10.140625" customWidth="1"/>
    <col min="11269" max="11269" width="12.85546875" customWidth="1"/>
    <col min="11270" max="11270" width="13" customWidth="1"/>
    <col min="11271" max="11271" width="8.85546875" customWidth="1"/>
    <col min="11272" max="11272" width="10.7109375" customWidth="1"/>
    <col min="11273" max="11273" width="8.5703125" customWidth="1"/>
    <col min="11274" max="11274" width="12.7109375" customWidth="1"/>
    <col min="11521" max="11521" width="2.85546875" customWidth="1"/>
    <col min="11522" max="11522" width="47.85546875" customWidth="1"/>
    <col min="11523" max="11523" width="7.7109375" customWidth="1"/>
    <col min="11524" max="11524" width="10.140625" customWidth="1"/>
    <col min="11525" max="11525" width="12.85546875" customWidth="1"/>
    <col min="11526" max="11526" width="13" customWidth="1"/>
    <col min="11527" max="11527" width="8.85546875" customWidth="1"/>
    <col min="11528" max="11528" width="10.7109375" customWidth="1"/>
    <col min="11529" max="11529" width="8.5703125" customWidth="1"/>
    <col min="11530" max="11530" width="12.7109375" customWidth="1"/>
    <col min="11777" max="11777" width="2.85546875" customWidth="1"/>
    <col min="11778" max="11778" width="47.85546875" customWidth="1"/>
    <col min="11779" max="11779" width="7.7109375" customWidth="1"/>
    <col min="11780" max="11780" width="10.140625" customWidth="1"/>
    <col min="11781" max="11781" width="12.85546875" customWidth="1"/>
    <col min="11782" max="11782" width="13" customWidth="1"/>
    <col min="11783" max="11783" width="8.85546875" customWidth="1"/>
    <col min="11784" max="11784" width="10.7109375" customWidth="1"/>
    <col min="11785" max="11785" width="8.5703125" customWidth="1"/>
    <col min="11786" max="11786" width="12.7109375" customWidth="1"/>
    <col min="12033" max="12033" width="2.85546875" customWidth="1"/>
    <col min="12034" max="12034" width="47.85546875" customWidth="1"/>
    <col min="12035" max="12035" width="7.7109375" customWidth="1"/>
    <col min="12036" max="12036" width="10.140625" customWidth="1"/>
    <col min="12037" max="12037" width="12.85546875" customWidth="1"/>
    <col min="12038" max="12038" width="13" customWidth="1"/>
    <col min="12039" max="12039" width="8.85546875" customWidth="1"/>
    <col min="12040" max="12040" width="10.7109375" customWidth="1"/>
    <col min="12041" max="12041" width="8.5703125" customWidth="1"/>
    <col min="12042" max="12042" width="12.7109375" customWidth="1"/>
    <col min="12289" max="12289" width="2.85546875" customWidth="1"/>
    <col min="12290" max="12290" width="47.85546875" customWidth="1"/>
    <col min="12291" max="12291" width="7.7109375" customWidth="1"/>
    <col min="12292" max="12292" width="10.140625" customWidth="1"/>
    <col min="12293" max="12293" width="12.85546875" customWidth="1"/>
    <col min="12294" max="12294" width="13" customWidth="1"/>
    <col min="12295" max="12295" width="8.85546875" customWidth="1"/>
    <col min="12296" max="12296" width="10.7109375" customWidth="1"/>
    <col min="12297" max="12297" width="8.5703125" customWidth="1"/>
    <col min="12298" max="12298" width="12.7109375" customWidth="1"/>
    <col min="12545" max="12545" width="2.85546875" customWidth="1"/>
    <col min="12546" max="12546" width="47.85546875" customWidth="1"/>
    <col min="12547" max="12547" width="7.7109375" customWidth="1"/>
    <col min="12548" max="12548" width="10.140625" customWidth="1"/>
    <col min="12549" max="12549" width="12.85546875" customWidth="1"/>
    <col min="12550" max="12550" width="13" customWidth="1"/>
    <col min="12551" max="12551" width="8.85546875" customWidth="1"/>
    <col min="12552" max="12552" width="10.7109375" customWidth="1"/>
    <col min="12553" max="12553" width="8.5703125" customWidth="1"/>
    <col min="12554" max="12554" width="12.7109375" customWidth="1"/>
    <col min="12801" max="12801" width="2.85546875" customWidth="1"/>
    <col min="12802" max="12802" width="47.85546875" customWidth="1"/>
    <col min="12803" max="12803" width="7.7109375" customWidth="1"/>
    <col min="12804" max="12804" width="10.140625" customWidth="1"/>
    <col min="12805" max="12805" width="12.85546875" customWidth="1"/>
    <col min="12806" max="12806" width="13" customWidth="1"/>
    <col min="12807" max="12807" width="8.85546875" customWidth="1"/>
    <col min="12808" max="12808" width="10.7109375" customWidth="1"/>
    <col min="12809" max="12809" width="8.5703125" customWidth="1"/>
    <col min="12810" max="12810" width="12.7109375" customWidth="1"/>
    <col min="13057" max="13057" width="2.85546875" customWidth="1"/>
    <col min="13058" max="13058" width="47.85546875" customWidth="1"/>
    <col min="13059" max="13059" width="7.7109375" customWidth="1"/>
    <col min="13060" max="13060" width="10.140625" customWidth="1"/>
    <col min="13061" max="13061" width="12.85546875" customWidth="1"/>
    <col min="13062" max="13062" width="13" customWidth="1"/>
    <col min="13063" max="13063" width="8.85546875" customWidth="1"/>
    <col min="13064" max="13064" width="10.7109375" customWidth="1"/>
    <col min="13065" max="13065" width="8.5703125" customWidth="1"/>
    <col min="13066" max="13066" width="12.7109375" customWidth="1"/>
    <col min="13313" max="13313" width="2.85546875" customWidth="1"/>
    <col min="13314" max="13314" width="47.85546875" customWidth="1"/>
    <col min="13315" max="13315" width="7.7109375" customWidth="1"/>
    <col min="13316" max="13316" width="10.140625" customWidth="1"/>
    <col min="13317" max="13317" width="12.85546875" customWidth="1"/>
    <col min="13318" max="13318" width="13" customWidth="1"/>
    <col min="13319" max="13319" width="8.85546875" customWidth="1"/>
    <col min="13320" max="13320" width="10.7109375" customWidth="1"/>
    <col min="13321" max="13321" width="8.5703125" customWidth="1"/>
    <col min="13322" max="13322" width="12.7109375" customWidth="1"/>
    <col min="13569" max="13569" width="2.85546875" customWidth="1"/>
    <col min="13570" max="13570" width="47.85546875" customWidth="1"/>
    <col min="13571" max="13571" width="7.7109375" customWidth="1"/>
    <col min="13572" max="13572" width="10.140625" customWidth="1"/>
    <col min="13573" max="13573" width="12.85546875" customWidth="1"/>
    <col min="13574" max="13574" width="13" customWidth="1"/>
    <col min="13575" max="13575" width="8.85546875" customWidth="1"/>
    <col min="13576" max="13576" width="10.7109375" customWidth="1"/>
    <col min="13577" max="13577" width="8.5703125" customWidth="1"/>
    <col min="13578" max="13578" width="12.7109375" customWidth="1"/>
    <col min="13825" max="13825" width="2.85546875" customWidth="1"/>
    <col min="13826" max="13826" width="47.85546875" customWidth="1"/>
    <col min="13827" max="13827" width="7.7109375" customWidth="1"/>
    <col min="13828" max="13828" width="10.140625" customWidth="1"/>
    <col min="13829" max="13829" width="12.85546875" customWidth="1"/>
    <col min="13830" max="13830" width="13" customWidth="1"/>
    <col min="13831" max="13831" width="8.85546875" customWidth="1"/>
    <col min="13832" max="13832" width="10.7109375" customWidth="1"/>
    <col min="13833" max="13833" width="8.5703125" customWidth="1"/>
    <col min="13834" max="13834" width="12.7109375" customWidth="1"/>
    <col min="14081" max="14081" width="2.85546875" customWidth="1"/>
    <col min="14082" max="14082" width="47.85546875" customWidth="1"/>
    <col min="14083" max="14083" width="7.7109375" customWidth="1"/>
    <col min="14084" max="14084" width="10.140625" customWidth="1"/>
    <col min="14085" max="14085" width="12.85546875" customWidth="1"/>
    <col min="14086" max="14086" width="13" customWidth="1"/>
    <col min="14087" max="14087" width="8.85546875" customWidth="1"/>
    <col min="14088" max="14088" width="10.7109375" customWidth="1"/>
    <col min="14089" max="14089" width="8.5703125" customWidth="1"/>
    <col min="14090" max="14090" width="12.7109375" customWidth="1"/>
    <col min="14337" max="14337" width="2.85546875" customWidth="1"/>
    <col min="14338" max="14338" width="47.85546875" customWidth="1"/>
    <col min="14339" max="14339" width="7.7109375" customWidth="1"/>
    <col min="14340" max="14340" width="10.140625" customWidth="1"/>
    <col min="14341" max="14341" width="12.85546875" customWidth="1"/>
    <col min="14342" max="14342" width="13" customWidth="1"/>
    <col min="14343" max="14343" width="8.85546875" customWidth="1"/>
    <col min="14344" max="14344" width="10.7109375" customWidth="1"/>
    <col min="14345" max="14345" width="8.5703125" customWidth="1"/>
    <col min="14346" max="14346" width="12.7109375" customWidth="1"/>
    <col min="14593" max="14593" width="2.85546875" customWidth="1"/>
    <col min="14594" max="14594" width="47.85546875" customWidth="1"/>
    <col min="14595" max="14595" width="7.7109375" customWidth="1"/>
    <col min="14596" max="14596" width="10.140625" customWidth="1"/>
    <col min="14597" max="14597" width="12.85546875" customWidth="1"/>
    <col min="14598" max="14598" width="13" customWidth="1"/>
    <col min="14599" max="14599" width="8.85546875" customWidth="1"/>
    <col min="14600" max="14600" width="10.7109375" customWidth="1"/>
    <col min="14601" max="14601" width="8.5703125" customWidth="1"/>
    <col min="14602" max="14602" width="12.7109375" customWidth="1"/>
    <col min="14849" max="14849" width="2.85546875" customWidth="1"/>
    <col min="14850" max="14850" width="47.85546875" customWidth="1"/>
    <col min="14851" max="14851" width="7.7109375" customWidth="1"/>
    <col min="14852" max="14852" width="10.140625" customWidth="1"/>
    <col min="14853" max="14853" width="12.85546875" customWidth="1"/>
    <col min="14854" max="14854" width="13" customWidth="1"/>
    <col min="14855" max="14855" width="8.85546875" customWidth="1"/>
    <col min="14856" max="14856" width="10.7109375" customWidth="1"/>
    <col min="14857" max="14857" width="8.5703125" customWidth="1"/>
    <col min="14858" max="14858" width="12.7109375" customWidth="1"/>
    <col min="15105" max="15105" width="2.85546875" customWidth="1"/>
    <col min="15106" max="15106" width="47.85546875" customWidth="1"/>
    <col min="15107" max="15107" width="7.7109375" customWidth="1"/>
    <col min="15108" max="15108" width="10.140625" customWidth="1"/>
    <col min="15109" max="15109" width="12.85546875" customWidth="1"/>
    <col min="15110" max="15110" width="13" customWidth="1"/>
    <col min="15111" max="15111" width="8.85546875" customWidth="1"/>
    <col min="15112" max="15112" width="10.7109375" customWidth="1"/>
    <col min="15113" max="15113" width="8.5703125" customWidth="1"/>
    <col min="15114" max="15114" width="12.7109375" customWidth="1"/>
    <col min="15361" max="15361" width="2.85546875" customWidth="1"/>
    <col min="15362" max="15362" width="47.85546875" customWidth="1"/>
    <col min="15363" max="15363" width="7.7109375" customWidth="1"/>
    <col min="15364" max="15364" width="10.140625" customWidth="1"/>
    <col min="15365" max="15365" width="12.85546875" customWidth="1"/>
    <col min="15366" max="15366" width="13" customWidth="1"/>
    <col min="15367" max="15367" width="8.85546875" customWidth="1"/>
    <col min="15368" max="15368" width="10.7109375" customWidth="1"/>
    <col min="15369" max="15369" width="8.5703125" customWidth="1"/>
    <col min="15370" max="15370" width="12.7109375" customWidth="1"/>
    <col min="15617" max="15617" width="2.85546875" customWidth="1"/>
    <col min="15618" max="15618" width="47.85546875" customWidth="1"/>
    <col min="15619" max="15619" width="7.7109375" customWidth="1"/>
    <col min="15620" max="15620" width="10.140625" customWidth="1"/>
    <col min="15621" max="15621" width="12.85546875" customWidth="1"/>
    <col min="15622" max="15622" width="13" customWidth="1"/>
    <col min="15623" max="15623" width="8.85546875" customWidth="1"/>
    <col min="15624" max="15624" width="10.7109375" customWidth="1"/>
    <col min="15625" max="15625" width="8.5703125" customWidth="1"/>
    <col min="15626" max="15626" width="12.7109375" customWidth="1"/>
    <col min="15873" max="15873" width="2.85546875" customWidth="1"/>
    <col min="15874" max="15874" width="47.85546875" customWidth="1"/>
    <col min="15875" max="15875" width="7.7109375" customWidth="1"/>
    <col min="15876" max="15876" width="10.140625" customWidth="1"/>
    <col min="15877" max="15877" width="12.85546875" customWidth="1"/>
    <col min="15878" max="15878" width="13" customWidth="1"/>
    <col min="15879" max="15879" width="8.85546875" customWidth="1"/>
    <col min="15880" max="15880" width="10.7109375" customWidth="1"/>
    <col min="15881" max="15881" width="8.5703125" customWidth="1"/>
    <col min="15882" max="15882" width="12.7109375" customWidth="1"/>
    <col min="16129" max="16129" width="2.85546875" customWidth="1"/>
    <col min="16130" max="16130" width="47.85546875" customWidth="1"/>
    <col min="16131" max="16131" width="7.7109375" customWidth="1"/>
    <col min="16132" max="16132" width="10.140625" customWidth="1"/>
    <col min="16133" max="16133" width="12.85546875" customWidth="1"/>
    <col min="16134" max="16134" width="13" customWidth="1"/>
    <col min="16135" max="16135" width="8.85546875" customWidth="1"/>
    <col min="16136" max="16136" width="10.7109375" customWidth="1"/>
    <col min="16137" max="16137" width="8.5703125" customWidth="1"/>
    <col min="16138" max="16138" width="12.7109375" customWidth="1"/>
  </cols>
  <sheetData>
    <row r="2" spans="2:10" ht="15.75" x14ac:dyDescent="0.25"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2:10" ht="28.5" customHeight="1" x14ac:dyDescent="0.25">
      <c r="B3" s="55" t="s">
        <v>50</v>
      </c>
      <c r="C3" s="55"/>
      <c r="D3" s="55"/>
      <c r="E3" s="55"/>
      <c r="F3" s="55"/>
      <c r="G3" s="55"/>
      <c r="H3" s="55"/>
      <c r="I3" s="55"/>
      <c r="J3" s="55"/>
    </row>
    <row r="4" spans="2:10" ht="16.899999999999999" customHeight="1" thickBot="1" x14ac:dyDescent="0.3">
      <c r="B4" s="56"/>
      <c r="C4" s="56"/>
      <c r="D4" s="56"/>
      <c r="E4" s="56"/>
      <c r="F4" s="56"/>
      <c r="G4" s="56"/>
      <c r="H4" s="56"/>
      <c r="I4" s="56"/>
      <c r="J4" s="55"/>
    </row>
    <row r="5" spans="2:10" ht="51" customHeight="1" thickBot="1" x14ac:dyDescent="0.3">
      <c r="B5" s="13" t="s">
        <v>1</v>
      </c>
      <c r="C5" s="14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6" t="s">
        <v>7</v>
      </c>
      <c r="I5" s="17" t="s">
        <v>8</v>
      </c>
      <c r="J5" s="24" t="s">
        <v>9</v>
      </c>
    </row>
    <row r="6" spans="2:10" x14ac:dyDescent="0.25">
      <c r="B6" s="7" t="s">
        <v>11</v>
      </c>
      <c r="C6" s="4"/>
      <c r="D6" s="4"/>
      <c r="E6" s="4"/>
      <c r="F6" s="4"/>
      <c r="G6" s="8"/>
      <c r="H6" s="8"/>
      <c r="I6" s="8"/>
      <c r="J6" s="12"/>
    </row>
    <row r="7" spans="2:10" x14ac:dyDescent="0.25">
      <c r="B7" s="9" t="s">
        <v>12</v>
      </c>
      <c r="C7" s="1">
        <v>79</v>
      </c>
      <c r="D7" s="1">
        <v>8157</v>
      </c>
      <c r="E7" s="4">
        <f>C7*365</f>
        <v>28835</v>
      </c>
      <c r="F7" s="1">
        <v>24667</v>
      </c>
      <c r="G7" s="5">
        <f>(F7*100)/E7</f>
        <v>85.545344199757238</v>
      </c>
      <c r="H7" s="8">
        <f>F7/D7</f>
        <v>3.0240284418291039</v>
      </c>
      <c r="I7" s="8">
        <f>D7/C7</f>
        <v>103.25316455696202</v>
      </c>
      <c r="J7" s="8">
        <f>(E7-F7)/D7</f>
        <v>0.51097217114135096</v>
      </c>
    </row>
    <row r="8" spans="2:10" x14ac:dyDescent="0.25">
      <c r="B8" s="9" t="s">
        <v>13</v>
      </c>
      <c r="C8" s="1">
        <v>60</v>
      </c>
      <c r="D8" s="1">
        <v>5854</v>
      </c>
      <c r="E8" s="4">
        <f t="shared" ref="E8:E42" si="0">C8*365</f>
        <v>21900</v>
      </c>
      <c r="F8" s="1">
        <v>24919</v>
      </c>
      <c r="G8" s="5">
        <f t="shared" ref="G8:G42" si="1">(F8*100)/E8</f>
        <v>113.78538812785388</v>
      </c>
      <c r="H8" s="8">
        <f t="shared" ref="H8:H42" si="2">F8/D8</f>
        <v>4.2567475230611551</v>
      </c>
      <c r="I8" s="8">
        <f t="shared" ref="I8:I42" si="3">D8/C8</f>
        <v>97.566666666666663</v>
      </c>
      <c r="J8" s="8">
        <f t="shared" ref="J8:J42" si="4">(E8-F8)/D8</f>
        <v>-0.51571574991458835</v>
      </c>
    </row>
    <row r="9" spans="2:10" x14ac:dyDescent="0.25">
      <c r="B9" s="9" t="s">
        <v>14</v>
      </c>
      <c r="C9" s="1">
        <v>141</v>
      </c>
      <c r="D9" s="1">
        <v>9825</v>
      </c>
      <c r="E9" s="4">
        <f t="shared" si="0"/>
        <v>51465</v>
      </c>
      <c r="F9" s="1">
        <v>32315</v>
      </c>
      <c r="G9" s="5">
        <f t="shared" si="1"/>
        <v>62.790245798115222</v>
      </c>
      <c r="H9" s="8">
        <f t="shared" si="2"/>
        <v>3.2890585241730279</v>
      </c>
      <c r="I9" s="8">
        <f t="shared" si="3"/>
        <v>69.680851063829792</v>
      </c>
      <c r="J9" s="8">
        <f t="shared" si="4"/>
        <v>1.9491094147582697</v>
      </c>
    </row>
    <row r="10" spans="2:10" x14ac:dyDescent="0.25">
      <c r="B10" s="9" t="s">
        <v>15</v>
      </c>
      <c r="C10" s="1">
        <v>139</v>
      </c>
      <c r="D10" s="1">
        <v>6809</v>
      </c>
      <c r="E10" s="4">
        <f t="shared" si="0"/>
        <v>50735</v>
      </c>
      <c r="F10" s="1">
        <v>22433</v>
      </c>
      <c r="G10" s="5">
        <f t="shared" si="1"/>
        <v>44.216024440721398</v>
      </c>
      <c r="H10" s="8">
        <f t="shared" si="2"/>
        <v>3.2946100749008664</v>
      </c>
      <c r="I10" s="8">
        <f t="shared" si="3"/>
        <v>48.985611510791365</v>
      </c>
      <c r="J10" s="8">
        <f t="shared" si="4"/>
        <v>4.1565574974298718</v>
      </c>
    </row>
    <row r="11" spans="2:10" x14ac:dyDescent="0.25">
      <c r="B11" s="9" t="s">
        <v>16</v>
      </c>
      <c r="C11" s="1">
        <v>156</v>
      </c>
      <c r="D11" s="1">
        <v>16469</v>
      </c>
      <c r="E11" s="4">
        <f t="shared" si="0"/>
        <v>56940</v>
      </c>
      <c r="F11" s="1">
        <v>46013</v>
      </c>
      <c r="G11" s="5">
        <f t="shared" si="1"/>
        <v>80.809624165788549</v>
      </c>
      <c r="H11" s="8">
        <f t="shared" si="2"/>
        <v>2.7939158418847532</v>
      </c>
      <c r="I11" s="8">
        <f t="shared" si="3"/>
        <v>105.57051282051282</v>
      </c>
      <c r="J11" s="8">
        <f t="shared" si="4"/>
        <v>0.66348897929443196</v>
      </c>
    </row>
    <row r="12" spans="2:10" x14ac:dyDescent="0.25">
      <c r="B12" s="9" t="s">
        <v>17</v>
      </c>
      <c r="C12" s="1">
        <v>42</v>
      </c>
      <c r="D12" s="1">
        <v>3445</v>
      </c>
      <c r="E12" s="4">
        <f t="shared" si="0"/>
        <v>15330</v>
      </c>
      <c r="F12" s="1">
        <v>11701</v>
      </c>
      <c r="G12" s="5">
        <f t="shared" si="1"/>
        <v>76.327462491846049</v>
      </c>
      <c r="H12" s="8">
        <f t="shared" si="2"/>
        <v>3.3965166908563136</v>
      </c>
      <c r="I12" s="8">
        <f t="shared" si="3"/>
        <v>82.023809523809518</v>
      </c>
      <c r="J12" s="8">
        <f t="shared" si="4"/>
        <v>1.0534107402031931</v>
      </c>
    </row>
    <row r="13" spans="2:10" x14ac:dyDescent="0.25">
      <c r="B13" s="9" t="s">
        <v>18</v>
      </c>
      <c r="C13" s="1">
        <v>92</v>
      </c>
      <c r="D13" s="1">
        <v>7039</v>
      </c>
      <c r="E13" s="4">
        <f t="shared" si="0"/>
        <v>33580</v>
      </c>
      <c r="F13" s="1">
        <v>20890</v>
      </c>
      <c r="G13" s="5">
        <f t="shared" si="1"/>
        <v>62.209648600357355</v>
      </c>
      <c r="H13" s="8">
        <f t="shared" si="2"/>
        <v>2.9677511010086661</v>
      </c>
      <c r="I13" s="8">
        <f t="shared" si="3"/>
        <v>76.510869565217391</v>
      </c>
      <c r="J13" s="8">
        <f t="shared" si="4"/>
        <v>1.8028128995595964</v>
      </c>
    </row>
    <row r="14" spans="2:10" x14ac:dyDescent="0.25">
      <c r="B14" s="9" t="s">
        <v>19</v>
      </c>
      <c r="C14" s="1">
        <v>52</v>
      </c>
      <c r="D14" s="1">
        <v>5181</v>
      </c>
      <c r="E14" s="4">
        <f t="shared" si="0"/>
        <v>18980</v>
      </c>
      <c r="F14" s="1">
        <v>10737</v>
      </c>
      <c r="G14" s="5">
        <f t="shared" si="1"/>
        <v>56.570073761854587</v>
      </c>
      <c r="H14" s="8">
        <f t="shared" si="2"/>
        <v>2.0723798494499133</v>
      </c>
      <c r="I14" s="8">
        <f t="shared" si="3"/>
        <v>99.634615384615387</v>
      </c>
      <c r="J14" s="8">
        <f t="shared" si="4"/>
        <v>1.5910055973750241</v>
      </c>
    </row>
    <row r="15" spans="2:10" x14ac:dyDescent="0.25">
      <c r="B15" s="9" t="s">
        <v>20</v>
      </c>
      <c r="C15" s="1">
        <v>38</v>
      </c>
      <c r="D15" s="1">
        <v>4733</v>
      </c>
      <c r="E15" s="4">
        <f t="shared" si="0"/>
        <v>13870</v>
      </c>
      <c r="F15" s="1">
        <v>16087</v>
      </c>
      <c r="G15" s="5">
        <f t="shared" si="1"/>
        <v>115.98413842826244</v>
      </c>
      <c r="H15" s="8">
        <f t="shared" si="2"/>
        <v>3.3989013310796534</v>
      </c>
      <c r="I15" s="8">
        <f t="shared" si="3"/>
        <v>124.55263157894737</v>
      </c>
      <c r="J15" s="8">
        <f t="shared" si="4"/>
        <v>-0.46841326854003801</v>
      </c>
    </row>
    <row r="16" spans="2:10" x14ac:dyDescent="0.25">
      <c r="B16" s="9" t="s">
        <v>21</v>
      </c>
      <c r="C16" s="1">
        <v>86</v>
      </c>
      <c r="D16" s="1">
        <v>7633</v>
      </c>
      <c r="E16" s="4">
        <f t="shared" si="0"/>
        <v>31390</v>
      </c>
      <c r="F16" s="1">
        <v>27188</v>
      </c>
      <c r="G16" s="5">
        <f t="shared" si="1"/>
        <v>86.61357120101944</v>
      </c>
      <c r="H16" s="8">
        <f t="shared" si="2"/>
        <v>3.5619022664745184</v>
      </c>
      <c r="I16" s="8">
        <f t="shared" si="3"/>
        <v>88.755813953488371</v>
      </c>
      <c r="J16" s="8">
        <f t="shared" si="4"/>
        <v>0.55050438883794051</v>
      </c>
    </row>
    <row r="17" spans="2:10" x14ac:dyDescent="0.25">
      <c r="B17" s="9" t="s">
        <v>22</v>
      </c>
      <c r="C17" s="1">
        <v>164</v>
      </c>
      <c r="D17" s="1">
        <v>12703</v>
      </c>
      <c r="E17" s="4">
        <f t="shared" si="0"/>
        <v>59860</v>
      </c>
      <c r="F17" s="1">
        <v>44092</v>
      </c>
      <c r="G17" s="5">
        <f t="shared" si="1"/>
        <v>73.658536585365852</v>
      </c>
      <c r="H17" s="8">
        <f t="shared" si="2"/>
        <v>3.4709911044635127</v>
      </c>
      <c r="I17" s="8">
        <f t="shared" si="3"/>
        <v>77.457317073170728</v>
      </c>
      <c r="J17" s="8">
        <f t="shared" si="4"/>
        <v>1.2412815870266867</v>
      </c>
    </row>
    <row r="18" spans="2:10" x14ac:dyDescent="0.25">
      <c r="B18" s="9" t="s">
        <v>23</v>
      </c>
      <c r="C18" s="1">
        <v>60</v>
      </c>
      <c r="D18" s="1">
        <v>7619</v>
      </c>
      <c r="E18" s="4">
        <f t="shared" si="0"/>
        <v>21900</v>
      </c>
      <c r="F18" s="1">
        <v>17473</v>
      </c>
      <c r="G18" s="5">
        <f t="shared" si="1"/>
        <v>79.785388127853878</v>
      </c>
      <c r="H18" s="8">
        <f t="shared" si="2"/>
        <v>2.2933455834098964</v>
      </c>
      <c r="I18" s="8">
        <f t="shared" si="3"/>
        <v>126.98333333333333</v>
      </c>
      <c r="J18" s="8">
        <f t="shared" si="4"/>
        <v>0.58104738154613467</v>
      </c>
    </row>
    <row r="19" spans="2:10" x14ac:dyDescent="0.25">
      <c r="B19" s="9" t="s">
        <v>24</v>
      </c>
      <c r="C19" s="1">
        <v>133</v>
      </c>
      <c r="D19" s="1">
        <v>12083</v>
      </c>
      <c r="E19" s="4">
        <f t="shared" si="0"/>
        <v>48545</v>
      </c>
      <c r="F19" s="1">
        <v>38712</v>
      </c>
      <c r="G19" s="5">
        <f t="shared" si="1"/>
        <v>79.744566896693783</v>
      </c>
      <c r="H19" s="8">
        <f t="shared" si="2"/>
        <v>3.2038401059339567</v>
      </c>
      <c r="I19" s="8">
        <f t="shared" si="3"/>
        <v>90.849624060150376</v>
      </c>
      <c r="J19" s="8">
        <f t="shared" si="4"/>
        <v>0.81378796656459484</v>
      </c>
    </row>
    <row r="20" spans="2:10" x14ac:dyDescent="0.25">
      <c r="B20" s="9" t="s">
        <v>25</v>
      </c>
      <c r="C20" s="1">
        <v>88</v>
      </c>
      <c r="D20" s="1">
        <v>11454</v>
      </c>
      <c r="E20" s="4">
        <f t="shared" si="0"/>
        <v>32120</v>
      </c>
      <c r="F20" s="1">
        <v>39093</v>
      </c>
      <c r="G20" s="5">
        <f t="shared" si="1"/>
        <v>121.70921544209216</v>
      </c>
      <c r="H20" s="8">
        <f t="shared" si="2"/>
        <v>3.4130434782608696</v>
      </c>
      <c r="I20" s="8">
        <f t="shared" si="3"/>
        <v>130.15909090909091</v>
      </c>
      <c r="J20" s="8">
        <f t="shared" si="4"/>
        <v>-0.60878295791863102</v>
      </c>
    </row>
    <row r="21" spans="2:10" x14ac:dyDescent="0.25">
      <c r="B21" s="9" t="s">
        <v>26</v>
      </c>
      <c r="C21" s="1">
        <v>114</v>
      </c>
      <c r="D21" s="1">
        <v>6272</v>
      </c>
      <c r="E21" s="4">
        <f t="shared" si="0"/>
        <v>41610</v>
      </c>
      <c r="F21" s="1">
        <v>16180</v>
      </c>
      <c r="G21" s="5">
        <f t="shared" si="1"/>
        <v>38.884883441480412</v>
      </c>
      <c r="H21" s="8">
        <f t="shared" si="2"/>
        <v>2.5797193877551021</v>
      </c>
      <c r="I21" s="8">
        <f t="shared" si="3"/>
        <v>55.017543859649123</v>
      </c>
      <c r="J21" s="8">
        <f t="shared" si="4"/>
        <v>4.0545280612244898</v>
      </c>
    </row>
    <row r="22" spans="2:10" x14ac:dyDescent="0.25">
      <c r="B22" s="7" t="s">
        <v>27</v>
      </c>
      <c r="C22" s="2"/>
      <c r="D22" s="2"/>
      <c r="E22" s="4"/>
      <c r="F22" s="2"/>
      <c r="G22" s="5"/>
      <c r="H22" s="8"/>
      <c r="I22" s="8"/>
      <c r="J22" s="8"/>
    </row>
    <row r="23" spans="2:10" x14ac:dyDescent="0.25">
      <c r="B23" s="9" t="s">
        <v>28</v>
      </c>
      <c r="C23" s="1">
        <v>127</v>
      </c>
      <c r="D23" s="1">
        <v>21849</v>
      </c>
      <c r="E23" s="4">
        <f t="shared" si="0"/>
        <v>46355</v>
      </c>
      <c r="F23" s="1">
        <v>43597</v>
      </c>
      <c r="G23" s="5">
        <f t="shared" si="1"/>
        <v>94.050264264912087</v>
      </c>
      <c r="H23" s="8">
        <f t="shared" si="2"/>
        <v>1.9953773628083664</v>
      </c>
      <c r="I23" s="8">
        <f t="shared" si="3"/>
        <v>172.03937007874015</v>
      </c>
      <c r="J23" s="8">
        <f t="shared" si="4"/>
        <v>0.12623003341114009</v>
      </c>
    </row>
    <row r="24" spans="2:10" x14ac:dyDescent="0.25">
      <c r="B24" s="9" t="s">
        <v>29</v>
      </c>
      <c r="C24" s="1">
        <v>695</v>
      </c>
      <c r="D24" s="1">
        <v>26653</v>
      </c>
      <c r="E24" s="4">
        <f t="shared" si="0"/>
        <v>253675</v>
      </c>
      <c r="F24" s="1">
        <v>171472</v>
      </c>
      <c r="G24" s="5">
        <f t="shared" si="1"/>
        <v>67.595151276239278</v>
      </c>
      <c r="H24" s="8">
        <f t="shared" si="2"/>
        <v>6.4334971672982402</v>
      </c>
      <c r="I24" s="8">
        <f t="shared" si="3"/>
        <v>38.349640287769788</v>
      </c>
      <c r="J24" s="8">
        <f t="shared" si="4"/>
        <v>3.0841931489888568</v>
      </c>
    </row>
    <row r="25" spans="2:10" x14ac:dyDescent="0.25">
      <c r="B25" s="9" t="s">
        <v>30</v>
      </c>
      <c r="C25" s="1">
        <v>630</v>
      </c>
      <c r="D25" s="1">
        <v>40141</v>
      </c>
      <c r="E25" s="4">
        <f t="shared" si="0"/>
        <v>229950</v>
      </c>
      <c r="F25" s="1">
        <v>121389</v>
      </c>
      <c r="G25" s="5">
        <f t="shared" si="1"/>
        <v>52.789302022178731</v>
      </c>
      <c r="H25" s="8">
        <f t="shared" si="2"/>
        <v>3.0240651702747816</v>
      </c>
      <c r="I25" s="8">
        <f t="shared" si="3"/>
        <v>63.715873015873015</v>
      </c>
      <c r="J25" s="8">
        <f t="shared" si="4"/>
        <v>2.7044916668742682</v>
      </c>
    </row>
    <row r="26" spans="2:10" x14ac:dyDescent="0.25">
      <c r="B26" s="9" t="s">
        <v>31</v>
      </c>
      <c r="C26" s="1">
        <v>409</v>
      </c>
      <c r="D26" s="1">
        <v>14329</v>
      </c>
      <c r="E26" s="4">
        <f t="shared" si="0"/>
        <v>149285</v>
      </c>
      <c r="F26" s="1">
        <v>54853</v>
      </c>
      <c r="G26" s="5">
        <f t="shared" si="1"/>
        <v>36.7438121713501</v>
      </c>
      <c r="H26" s="8">
        <f t="shared" si="2"/>
        <v>3.8281108242026658</v>
      </c>
      <c r="I26" s="8">
        <f t="shared" si="3"/>
        <v>35.034229828850854</v>
      </c>
      <c r="J26" s="8">
        <f t="shared" si="4"/>
        <v>6.590271477423407</v>
      </c>
    </row>
    <row r="27" spans="2:10" x14ac:dyDescent="0.25">
      <c r="B27" s="9" t="s">
        <v>32</v>
      </c>
      <c r="C27" s="1">
        <v>229</v>
      </c>
      <c r="D27" s="1">
        <v>293</v>
      </c>
      <c r="E27" s="4">
        <f t="shared" si="0"/>
        <v>83585</v>
      </c>
      <c r="F27" s="1">
        <v>53741</v>
      </c>
      <c r="G27" s="5">
        <f t="shared" si="1"/>
        <v>64.295029012382599</v>
      </c>
      <c r="H27" s="8">
        <f t="shared" si="2"/>
        <v>183.41638225255971</v>
      </c>
      <c r="I27" s="8">
        <f t="shared" si="3"/>
        <v>1.2794759825327511</v>
      </c>
      <c r="J27" s="8">
        <f t="shared" si="4"/>
        <v>101.8566552901024</v>
      </c>
    </row>
    <row r="28" spans="2:10" x14ac:dyDescent="0.25">
      <c r="B28" s="9" t="s">
        <v>33</v>
      </c>
      <c r="C28" s="1">
        <v>87</v>
      </c>
      <c r="D28" s="1">
        <v>645</v>
      </c>
      <c r="E28" s="4">
        <f t="shared" si="0"/>
        <v>31755</v>
      </c>
      <c r="F28" s="1">
        <v>16936</v>
      </c>
      <c r="G28" s="5">
        <f t="shared" si="1"/>
        <v>53.333333333333336</v>
      </c>
      <c r="H28" s="8">
        <f t="shared" si="2"/>
        <v>26.257364341085271</v>
      </c>
      <c r="I28" s="8">
        <f t="shared" si="3"/>
        <v>7.4137931034482758</v>
      </c>
      <c r="J28" s="8">
        <f t="shared" si="4"/>
        <v>22.975193798449613</v>
      </c>
    </row>
    <row r="29" spans="2:10" x14ac:dyDescent="0.25">
      <c r="B29" s="9" t="s">
        <v>34</v>
      </c>
      <c r="C29" s="1">
        <v>658</v>
      </c>
      <c r="D29" s="1">
        <v>28983</v>
      </c>
      <c r="E29" s="4">
        <f t="shared" si="0"/>
        <v>240170</v>
      </c>
      <c r="F29" s="1">
        <v>127133</v>
      </c>
      <c r="G29" s="5">
        <f t="shared" si="1"/>
        <v>52.934588000166549</v>
      </c>
      <c r="H29" s="8">
        <f t="shared" si="2"/>
        <v>4.3864679294758995</v>
      </c>
      <c r="I29" s="8">
        <f t="shared" si="3"/>
        <v>44.047112462006076</v>
      </c>
      <c r="J29" s="8">
        <f t="shared" si="4"/>
        <v>3.9001138598488767</v>
      </c>
    </row>
    <row r="30" spans="2:10" x14ac:dyDescent="0.25">
      <c r="B30" s="9" t="s">
        <v>35</v>
      </c>
      <c r="C30" s="1">
        <v>28</v>
      </c>
      <c r="D30" s="1">
        <v>2791</v>
      </c>
      <c r="E30" s="4">
        <f t="shared" si="0"/>
        <v>10220</v>
      </c>
      <c r="F30" s="1">
        <v>18204</v>
      </c>
      <c r="G30" s="5">
        <f t="shared" si="1"/>
        <v>178.12133072407045</v>
      </c>
      <c r="H30" s="8">
        <f t="shared" si="2"/>
        <v>6.5223934073808669</v>
      </c>
      <c r="I30" s="8">
        <f t="shared" si="3"/>
        <v>99.678571428571431</v>
      </c>
      <c r="J30" s="8">
        <f t="shared" si="4"/>
        <v>-2.8606234324614834</v>
      </c>
    </row>
    <row r="31" spans="2:10" x14ac:dyDescent="0.25">
      <c r="B31" s="9" t="s">
        <v>36</v>
      </c>
      <c r="C31" s="1">
        <v>14</v>
      </c>
      <c r="D31" s="1">
        <v>288</v>
      </c>
      <c r="E31" s="4">
        <f t="shared" si="0"/>
        <v>5110</v>
      </c>
      <c r="F31" s="1">
        <v>3470</v>
      </c>
      <c r="G31" s="5">
        <f t="shared" si="1"/>
        <v>67.906066536203525</v>
      </c>
      <c r="H31" s="8">
        <f t="shared" si="2"/>
        <v>12.048611111111111</v>
      </c>
      <c r="I31" s="8">
        <f t="shared" si="3"/>
        <v>20.571428571428573</v>
      </c>
      <c r="J31" s="8">
        <f t="shared" si="4"/>
        <v>5.6944444444444446</v>
      </c>
    </row>
    <row r="32" spans="2:10" x14ac:dyDescent="0.25">
      <c r="B32" s="7" t="s">
        <v>37</v>
      </c>
      <c r="C32" s="2"/>
      <c r="D32" s="2"/>
      <c r="E32" s="4"/>
      <c r="F32" s="2"/>
      <c r="G32" s="5"/>
      <c r="H32" s="8"/>
      <c r="I32" s="8"/>
      <c r="J32" s="8"/>
    </row>
    <row r="33" spans="2:10" x14ac:dyDescent="0.25">
      <c r="B33" s="9" t="s">
        <v>38</v>
      </c>
      <c r="C33" s="1">
        <v>160</v>
      </c>
      <c r="D33" s="1">
        <v>14891</v>
      </c>
      <c r="E33" s="4">
        <f t="shared" si="0"/>
        <v>58400</v>
      </c>
      <c r="F33" s="1">
        <v>34694</v>
      </c>
      <c r="G33" s="5">
        <f t="shared" si="1"/>
        <v>59.407534246575345</v>
      </c>
      <c r="H33" s="8">
        <f t="shared" si="2"/>
        <v>2.3298636760459339</v>
      </c>
      <c r="I33" s="8">
        <f t="shared" si="3"/>
        <v>93.068749999999994</v>
      </c>
      <c r="J33" s="8">
        <f t="shared" si="4"/>
        <v>1.5919683030018132</v>
      </c>
    </row>
    <row r="34" spans="2:10" x14ac:dyDescent="0.25">
      <c r="B34" s="9" t="s">
        <v>39</v>
      </c>
      <c r="C34" s="1">
        <v>193</v>
      </c>
      <c r="D34" s="1">
        <v>8148</v>
      </c>
      <c r="E34" s="4">
        <f t="shared" si="0"/>
        <v>70445</v>
      </c>
      <c r="F34" s="1">
        <v>33581</v>
      </c>
      <c r="G34" s="5">
        <f t="shared" si="1"/>
        <v>47.669813329547871</v>
      </c>
      <c r="H34" s="8">
        <f t="shared" si="2"/>
        <v>4.1213794796269019</v>
      </c>
      <c r="I34" s="8">
        <f t="shared" si="3"/>
        <v>42.217616580310882</v>
      </c>
      <c r="J34" s="8">
        <f t="shared" si="4"/>
        <v>4.5243004418262149</v>
      </c>
    </row>
    <row r="35" spans="2:10" x14ac:dyDescent="0.25">
      <c r="B35" s="9" t="s">
        <v>40</v>
      </c>
      <c r="C35" s="1">
        <v>250</v>
      </c>
      <c r="D35" s="1">
        <v>17034</v>
      </c>
      <c r="E35" s="4">
        <f t="shared" si="0"/>
        <v>91250</v>
      </c>
      <c r="F35" s="1">
        <v>56592</v>
      </c>
      <c r="G35" s="5">
        <f t="shared" si="1"/>
        <v>62.018630136986303</v>
      </c>
      <c r="H35" s="8">
        <f t="shared" si="2"/>
        <v>3.3222965833039804</v>
      </c>
      <c r="I35" s="8">
        <f t="shared" si="3"/>
        <v>68.135999999999996</v>
      </c>
      <c r="J35" s="8">
        <f t="shared" si="4"/>
        <v>2.0346366091346719</v>
      </c>
    </row>
    <row r="36" spans="2:10" x14ac:dyDescent="0.25">
      <c r="B36" s="9" t="s">
        <v>41</v>
      </c>
      <c r="C36" s="1">
        <v>328</v>
      </c>
      <c r="D36" s="1">
        <v>16542</v>
      </c>
      <c r="E36" s="4">
        <f t="shared" si="0"/>
        <v>119720</v>
      </c>
      <c r="F36" s="1">
        <v>65309</v>
      </c>
      <c r="G36" s="5">
        <f t="shared" si="1"/>
        <v>54.551453391246241</v>
      </c>
      <c r="H36" s="8">
        <f t="shared" si="2"/>
        <v>3.9480715753838713</v>
      </c>
      <c r="I36" s="8">
        <f t="shared" si="3"/>
        <v>50.43292682926829</v>
      </c>
      <c r="J36" s="8">
        <f t="shared" si="4"/>
        <v>3.2892636924192962</v>
      </c>
    </row>
    <row r="37" spans="2:10" x14ac:dyDescent="0.25">
      <c r="B37" s="9" t="s">
        <v>42</v>
      </c>
      <c r="C37" s="1">
        <v>162</v>
      </c>
      <c r="D37" s="1">
        <v>12377</v>
      </c>
      <c r="E37" s="4">
        <f t="shared" si="0"/>
        <v>59130</v>
      </c>
      <c r="F37" s="1">
        <v>51437</v>
      </c>
      <c r="G37" s="5">
        <f t="shared" si="1"/>
        <v>86.989683747674619</v>
      </c>
      <c r="H37" s="8">
        <f t="shared" si="2"/>
        <v>4.1558535994182755</v>
      </c>
      <c r="I37" s="8">
        <f t="shared" si="3"/>
        <v>76.401234567901241</v>
      </c>
      <c r="J37" s="8">
        <f t="shared" si="4"/>
        <v>0.62155611214349193</v>
      </c>
    </row>
    <row r="38" spans="2:10" x14ac:dyDescent="0.25">
      <c r="B38" s="9" t="s">
        <v>43</v>
      </c>
      <c r="C38" s="1">
        <v>104</v>
      </c>
      <c r="D38" s="1">
        <v>8440</v>
      </c>
      <c r="E38" s="4">
        <f t="shared" si="0"/>
        <v>37960</v>
      </c>
      <c r="F38" s="1">
        <v>22906</v>
      </c>
      <c r="G38" s="5">
        <f t="shared" si="1"/>
        <v>60.342465753424655</v>
      </c>
      <c r="H38" s="8">
        <f t="shared" si="2"/>
        <v>2.7139810426540283</v>
      </c>
      <c r="I38" s="8">
        <f t="shared" si="3"/>
        <v>81.15384615384616</v>
      </c>
      <c r="J38" s="8">
        <f t="shared" si="4"/>
        <v>1.7836492890995261</v>
      </c>
    </row>
    <row r="39" spans="2:10" x14ac:dyDescent="0.25">
      <c r="B39" s="9" t="s">
        <v>44</v>
      </c>
      <c r="C39" s="1">
        <v>203</v>
      </c>
      <c r="D39" s="1">
        <v>14057</v>
      </c>
      <c r="E39" s="4">
        <f t="shared" si="0"/>
        <v>74095</v>
      </c>
      <c r="F39" s="1">
        <v>43379</v>
      </c>
      <c r="G39" s="5">
        <f t="shared" si="1"/>
        <v>58.545111006140765</v>
      </c>
      <c r="H39" s="8">
        <f t="shared" si="2"/>
        <v>3.0859358326812263</v>
      </c>
      <c r="I39" s="8">
        <f t="shared" si="3"/>
        <v>69.246305418719217</v>
      </c>
      <c r="J39" s="8">
        <f t="shared" si="4"/>
        <v>2.1851035071494631</v>
      </c>
    </row>
    <row r="40" spans="2:10" x14ac:dyDescent="0.25">
      <c r="B40" s="7" t="s">
        <v>45</v>
      </c>
      <c r="C40" s="2"/>
      <c r="D40" s="2"/>
      <c r="E40" s="4"/>
      <c r="F40" s="2"/>
      <c r="G40" s="5"/>
      <c r="H40" s="8"/>
      <c r="I40" s="8"/>
      <c r="J40" s="8"/>
    </row>
    <row r="41" spans="2:10" x14ac:dyDescent="0.25">
      <c r="B41" s="9" t="s">
        <v>46</v>
      </c>
      <c r="C41" s="1">
        <v>179</v>
      </c>
      <c r="D41" s="1">
        <v>3463</v>
      </c>
      <c r="E41" s="4">
        <f t="shared" si="0"/>
        <v>65335</v>
      </c>
      <c r="F41" s="1">
        <v>36918</v>
      </c>
      <c r="G41" s="5">
        <f t="shared" si="1"/>
        <v>56.505701385168749</v>
      </c>
      <c r="H41" s="8">
        <f t="shared" si="2"/>
        <v>10.660698816055444</v>
      </c>
      <c r="I41" s="8">
        <f t="shared" si="3"/>
        <v>19.346368715083798</v>
      </c>
      <c r="J41" s="8">
        <f t="shared" si="4"/>
        <v>8.2058908460872075</v>
      </c>
    </row>
    <row r="42" spans="2:10" x14ac:dyDescent="0.25">
      <c r="B42" s="28" t="s">
        <v>47</v>
      </c>
      <c r="C42" s="3">
        <v>5900</v>
      </c>
      <c r="D42" s="3">
        <v>356200</v>
      </c>
      <c r="E42" s="6">
        <f t="shared" si="0"/>
        <v>2153500</v>
      </c>
      <c r="F42" s="3">
        <v>1348111</v>
      </c>
      <c r="G42" s="10">
        <f t="shared" si="1"/>
        <v>62.60092872068725</v>
      </c>
      <c r="H42" s="11">
        <f t="shared" si="2"/>
        <v>3.7847024143739474</v>
      </c>
      <c r="I42" s="11">
        <f t="shared" si="3"/>
        <v>60.372881355932201</v>
      </c>
      <c r="J42" s="29">
        <f t="shared" si="4"/>
        <v>2.261058394160584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43"/>
  <sheetViews>
    <sheetView workbookViewId="0">
      <pane ySplit="1" topLeftCell="A8" activePane="bottomLeft" state="frozen"/>
      <selection pane="bottomLeft" activeCell="I7" sqref="I7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4.42578125" customWidth="1"/>
    <col min="6" max="6" width="13" customWidth="1"/>
    <col min="7" max="7" width="8.85546875" customWidth="1"/>
    <col min="8" max="8" width="10.7109375" customWidth="1"/>
    <col min="9" max="9" width="10.42578125" customWidth="1"/>
    <col min="10" max="10" width="14.28515625" customWidth="1"/>
    <col min="257" max="257" width="2.85546875" customWidth="1"/>
    <col min="258" max="258" width="47.85546875" customWidth="1"/>
    <col min="259" max="259" width="7.7109375" customWidth="1"/>
    <col min="260" max="260" width="10.140625" customWidth="1"/>
    <col min="261" max="261" width="12.85546875" customWidth="1"/>
    <col min="262" max="262" width="13" customWidth="1"/>
    <col min="263" max="263" width="8.85546875" customWidth="1"/>
    <col min="264" max="264" width="10.7109375" customWidth="1"/>
    <col min="265" max="265" width="8.5703125" customWidth="1"/>
    <col min="266" max="266" width="12.7109375" customWidth="1"/>
    <col min="513" max="513" width="2.85546875" customWidth="1"/>
    <col min="514" max="514" width="47.85546875" customWidth="1"/>
    <col min="515" max="515" width="7.7109375" customWidth="1"/>
    <col min="516" max="516" width="10.140625" customWidth="1"/>
    <col min="517" max="517" width="12.85546875" customWidth="1"/>
    <col min="518" max="518" width="13" customWidth="1"/>
    <col min="519" max="519" width="8.85546875" customWidth="1"/>
    <col min="520" max="520" width="10.7109375" customWidth="1"/>
    <col min="521" max="521" width="8.5703125" customWidth="1"/>
    <col min="522" max="522" width="12.7109375" customWidth="1"/>
    <col min="769" max="769" width="2.85546875" customWidth="1"/>
    <col min="770" max="770" width="47.85546875" customWidth="1"/>
    <col min="771" max="771" width="7.7109375" customWidth="1"/>
    <col min="772" max="772" width="10.140625" customWidth="1"/>
    <col min="773" max="773" width="12.85546875" customWidth="1"/>
    <col min="774" max="774" width="13" customWidth="1"/>
    <col min="775" max="775" width="8.85546875" customWidth="1"/>
    <col min="776" max="776" width="10.7109375" customWidth="1"/>
    <col min="777" max="777" width="8.5703125" customWidth="1"/>
    <col min="778" max="778" width="12.7109375" customWidth="1"/>
    <col min="1025" max="1025" width="2.85546875" customWidth="1"/>
    <col min="1026" max="1026" width="47.85546875" customWidth="1"/>
    <col min="1027" max="1027" width="7.7109375" customWidth="1"/>
    <col min="1028" max="1028" width="10.140625" customWidth="1"/>
    <col min="1029" max="1029" width="12.85546875" customWidth="1"/>
    <col min="1030" max="1030" width="13" customWidth="1"/>
    <col min="1031" max="1031" width="8.85546875" customWidth="1"/>
    <col min="1032" max="1032" width="10.7109375" customWidth="1"/>
    <col min="1033" max="1033" width="8.5703125" customWidth="1"/>
    <col min="1034" max="1034" width="12.7109375" customWidth="1"/>
    <col min="1281" max="1281" width="2.85546875" customWidth="1"/>
    <col min="1282" max="1282" width="47.85546875" customWidth="1"/>
    <col min="1283" max="1283" width="7.7109375" customWidth="1"/>
    <col min="1284" max="1284" width="10.140625" customWidth="1"/>
    <col min="1285" max="1285" width="12.85546875" customWidth="1"/>
    <col min="1286" max="1286" width="13" customWidth="1"/>
    <col min="1287" max="1287" width="8.85546875" customWidth="1"/>
    <col min="1288" max="1288" width="10.7109375" customWidth="1"/>
    <col min="1289" max="1289" width="8.5703125" customWidth="1"/>
    <col min="1290" max="1290" width="12.7109375" customWidth="1"/>
    <col min="1537" max="1537" width="2.85546875" customWidth="1"/>
    <col min="1538" max="1538" width="47.85546875" customWidth="1"/>
    <col min="1539" max="1539" width="7.7109375" customWidth="1"/>
    <col min="1540" max="1540" width="10.140625" customWidth="1"/>
    <col min="1541" max="1541" width="12.85546875" customWidth="1"/>
    <col min="1542" max="1542" width="13" customWidth="1"/>
    <col min="1543" max="1543" width="8.85546875" customWidth="1"/>
    <col min="1544" max="1544" width="10.7109375" customWidth="1"/>
    <col min="1545" max="1545" width="8.5703125" customWidth="1"/>
    <col min="1546" max="1546" width="12.7109375" customWidth="1"/>
    <col min="1793" max="1793" width="2.85546875" customWidth="1"/>
    <col min="1794" max="1794" width="47.85546875" customWidth="1"/>
    <col min="1795" max="1795" width="7.7109375" customWidth="1"/>
    <col min="1796" max="1796" width="10.140625" customWidth="1"/>
    <col min="1797" max="1797" width="12.85546875" customWidth="1"/>
    <col min="1798" max="1798" width="13" customWidth="1"/>
    <col min="1799" max="1799" width="8.85546875" customWidth="1"/>
    <col min="1800" max="1800" width="10.7109375" customWidth="1"/>
    <col min="1801" max="1801" width="8.5703125" customWidth="1"/>
    <col min="1802" max="1802" width="12.7109375" customWidth="1"/>
    <col min="2049" max="2049" width="2.85546875" customWidth="1"/>
    <col min="2050" max="2050" width="47.85546875" customWidth="1"/>
    <col min="2051" max="2051" width="7.7109375" customWidth="1"/>
    <col min="2052" max="2052" width="10.140625" customWidth="1"/>
    <col min="2053" max="2053" width="12.85546875" customWidth="1"/>
    <col min="2054" max="2054" width="13" customWidth="1"/>
    <col min="2055" max="2055" width="8.85546875" customWidth="1"/>
    <col min="2056" max="2056" width="10.7109375" customWidth="1"/>
    <col min="2057" max="2057" width="8.5703125" customWidth="1"/>
    <col min="2058" max="2058" width="12.7109375" customWidth="1"/>
    <col min="2305" max="2305" width="2.85546875" customWidth="1"/>
    <col min="2306" max="2306" width="47.85546875" customWidth="1"/>
    <col min="2307" max="2307" width="7.7109375" customWidth="1"/>
    <col min="2308" max="2308" width="10.140625" customWidth="1"/>
    <col min="2309" max="2309" width="12.85546875" customWidth="1"/>
    <col min="2310" max="2310" width="13" customWidth="1"/>
    <col min="2311" max="2311" width="8.85546875" customWidth="1"/>
    <col min="2312" max="2312" width="10.7109375" customWidth="1"/>
    <col min="2313" max="2313" width="8.5703125" customWidth="1"/>
    <col min="2314" max="2314" width="12.7109375" customWidth="1"/>
    <col min="2561" max="2561" width="2.85546875" customWidth="1"/>
    <col min="2562" max="2562" width="47.85546875" customWidth="1"/>
    <col min="2563" max="2563" width="7.7109375" customWidth="1"/>
    <col min="2564" max="2564" width="10.140625" customWidth="1"/>
    <col min="2565" max="2565" width="12.85546875" customWidth="1"/>
    <col min="2566" max="2566" width="13" customWidth="1"/>
    <col min="2567" max="2567" width="8.85546875" customWidth="1"/>
    <col min="2568" max="2568" width="10.7109375" customWidth="1"/>
    <col min="2569" max="2569" width="8.5703125" customWidth="1"/>
    <col min="2570" max="2570" width="12.7109375" customWidth="1"/>
    <col min="2817" max="2817" width="2.85546875" customWidth="1"/>
    <col min="2818" max="2818" width="47.85546875" customWidth="1"/>
    <col min="2819" max="2819" width="7.7109375" customWidth="1"/>
    <col min="2820" max="2820" width="10.140625" customWidth="1"/>
    <col min="2821" max="2821" width="12.85546875" customWidth="1"/>
    <col min="2822" max="2822" width="13" customWidth="1"/>
    <col min="2823" max="2823" width="8.85546875" customWidth="1"/>
    <col min="2824" max="2824" width="10.7109375" customWidth="1"/>
    <col min="2825" max="2825" width="8.5703125" customWidth="1"/>
    <col min="2826" max="2826" width="12.7109375" customWidth="1"/>
    <col min="3073" max="3073" width="2.85546875" customWidth="1"/>
    <col min="3074" max="3074" width="47.85546875" customWidth="1"/>
    <col min="3075" max="3075" width="7.7109375" customWidth="1"/>
    <col min="3076" max="3076" width="10.140625" customWidth="1"/>
    <col min="3077" max="3077" width="12.85546875" customWidth="1"/>
    <col min="3078" max="3078" width="13" customWidth="1"/>
    <col min="3079" max="3079" width="8.85546875" customWidth="1"/>
    <col min="3080" max="3080" width="10.7109375" customWidth="1"/>
    <col min="3081" max="3081" width="8.5703125" customWidth="1"/>
    <col min="3082" max="3082" width="12.7109375" customWidth="1"/>
    <col min="3329" max="3329" width="2.85546875" customWidth="1"/>
    <col min="3330" max="3330" width="47.85546875" customWidth="1"/>
    <col min="3331" max="3331" width="7.7109375" customWidth="1"/>
    <col min="3332" max="3332" width="10.140625" customWidth="1"/>
    <col min="3333" max="3333" width="12.85546875" customWidth="1"/>
    <col min="3334" max="3334" width="13" customWidth="1"/>
    <col min="3335" max="3335" width="8.85546875" customWidth="1"/>
    <col min="3336" max="3336" width="10.7109375" customWidth="1"/>
    <col min="3337" max="3337" width="8.5703125" customWidth="1"/>
    <col min="3338" max="3338" width="12.7109375" customWidth="1"/>
    <col min="3585" max="3585" width="2.85546875" customWidth="1"/>
    <col min="3586" max="3586" width="47.85546875" customWidth="1"/>
    <col min="3587" max="3587" width="7.7109375" customWidth="1"/>
    <col min="3588" max="3588" width="10.140625" customWidth="1"/>
    <col min="3589" max="3589" width="12.85546875" customWidth="1"/>
    <col min="3590" max="3590" width="13" customWidth="1"/>
    <col min="3591" max="3591" width="8.85546875" customWidth="1"/>
    <col min="3592" max="3592" width="10.7109375" customWidth="1"/>
    <col min="3593" max="3593" width="8.5703125" customWidth="1"/>
    <col min="3594" max="3594" width="12.7109375" customWidth="1"/>
    <col min="3841" max="3841" width="2.85546875" customWidth="1"/>
    <col min="3842" max="3842" width="47.85546875" customWidth="1"/>
    <col min="3843" max="3843" width="7.7109375" customWidth="1"/>
    <col min="3844" max="3844" width="10.140625" customWidth="1"/>
    <col min="3845" max="3845" width="12.85546875" customWidth="1"/>
    <col min="3846" max="3846" width="13" customWidth="1"/>
    <col min="3847" max="3847" width="8.85546875" customWidth="1"/>
    <col min="3848" max="3848" width="10.7109375" customWidth="1"/>
    <col min="3849" max="3849" width="8.5703125" customWidth="1"/>
    <col min="3850" max="3850" width="12.7109375" customWidth="1"/>
    <col min="4097" max="4097" width="2.85546875" customWidth="1"/>
    <col min="4098" max="4098" width="47.85546875" customWidth="1"/>
    <col min="4099" max="4099" width="7.7109375" customWidth="1"/>
    <col min="4100" max="4100" width="10.140625" customWidth="1"/>
    <col min="4101" max="4101" width="12.85546875" customWidth="1"/>
    <col min="4102" max="4102" width="13" customWidth="1"/>
    <col min="4103" max="4103" width="8.85546875" customWidth="1"/>
    <col min="4104" max="4104" width="10.7109375" customWidth="1"/>
    <col min="4105" max="4105" width="8.5703125" customWidth="1"/>
    <col min="4106" max="4106" width="12.7109375" customWidth="1"/>
    <col min="4353" max="4353" width="2.85546875" customWidth="1"/>
    <col min="4354" max="4354" width="47.85546875" customWidth="1"/>
    <col min="4355" max="4355" width="7.7109375" customWidth="1"/>
    <col min="4356" max="4356" width="10.140625" customWidth="1"/>
    <col min="4357" max="4357" width="12.85546875" customWidth="1"/>
    <col min="4358" max="4358" width="13" customWidth="1"/>
    <col min="4359" max="4359" width="8.85546875" customWidth="1"/>
    <col min="4360" max="4360" width="10.7109375" customWidth="1"/>
    <col min="4361" max="4361" width="8.5703125" customWidth="1"/>
    <col min="4362" max="4362" width="12.7109375" customWidth="1"/>
    <col min="4609" max="4609" width="2.85546875" customWidth="1"/>
    <col min="4610" max="4610" width="47.85546875" customWidth="1"/>
    <col min="4611" max="4611" width="7.7109375" customWidth="1"/>
    <col min="4612" max="4612" width="10.140625" customWidth="1"/>
    <col min="4613" max="4613" width="12.85546875" customWidth="1"/>
    <col min="4614" max="4614" width="13" customWidth="1"/>
    <col min="4615" max="4615" width="8.85546875" customWidth="1"/>
    <col min="4616" max="4616" width="10.7109375" customWidth="1"/>
    <col min="4617" max="4617" width="8.5703125" customWidth="1"/>
    <col min="4618" max="4618" width="12.7109375" customWidth="1"/>
    <col min="4865" max="4865" width="2.85546875" customWidth="1"/>
    <col min="4866" max="4866" width="47.85546875" customWidth="1"/>
    <col min="4867" max="4867" width="7.7109375" customWidth="1"/>
    <col min="4868" max="4868" width="10.140625" customWidth="1"/>
    <col min="4869" max="4869" width="12.85546875" customWidth="1"/>
    <col min="4870" max="4870" width="13" customWidth="1"/>
    <col min="4871" max="4871" width="8.85546875" customWidth="1"/>
    <col min="4872" max="4872" width="10.7109375" customWidth="1"/>
    <col min="4873" max="4873" width="8.5703125" customWidth="1"/>
    <col min="4874" max="4874" width="12.7109375" customWidth="1"/>
    <col min="5121" max="5121" width="2.85546875" customWidth="1"/>
    <col min="5122" max="5122" width="47.85546875" customWidth="1"/>
    <col min="5123" max="5123" width="7.7109375" customWidth="1"/>
    <col min="5124" max="5124" width="10.140625" customWidth="1"/>
    <col min="5125" max="5125" width="12.85546875" customWidth="1"/>
    <col min="5126" max="5126" width="13" customWidth="1"/>
    <col min="5127" max="5127" width="8.85546875" customWidth="1"/>
    <col min="5128" max="5128" width="10.7109375" customWidth="1"/>
    <col min="5129" max="5129" width="8.5703125" customWidth="1"/>
    <col min="5130" max="5130" width="12.7109375" customWidth="1"/>
    <col min="5377" max="5377" width="2.85546875" customWidth="1"/>
    <col min="5378" max="5378" width="47.85546875" customWidth="1"/>
    <col min="5379" max="5379" width="7.7109375" customWidth="1"/>
    <col min="5380" max="5380" width="10.140625" customWidth="1"/>
    <col min="5381" max="5381" width="12.85546875" customWidth="1"/>
    <col min="5382" max="5382" width="13" customWidth="1"/>
    <col min="5383" max="5383" width="8.85546875" customWidth="1"/>
    <col min="5384" max="5384" width="10.7109375" customWidth="1"/>
    <col min="5385" max="5385" width="8.5703125" customWidth="1"/>
    <col min="5386" max="5386" width="12.7109375" customWidth="1"/>
    <col min="5633" max="5633" width="2.85546875" customWidth="1"/>
    <col min="5634" max="5634" width="47.85546875" customWidth="1"/>
    <col min="5635" max="5635" width="7.7109375" customWidth="1"/>
    <col min="5636" max="5636" width="10.140625" customWidth="1"/>
    <col min="5637" max="5637" width="12.85546875" customWidth="1"/>
    <col min="5638" max="5638" width="13" customWidth="1"/>
    <col min="5639" max="5639" width="8.85546875" customWidth="1"/>
    <col min="5640" max="5640" width="10.7109375" customWidth="1"/>
    <col min="5641" max="5641" width="8.5703125" customWidth="1"/>
    <col min="5642" max="5642" width="12.7109375" customWidth="1"/>
    <col min="5889" max="5889" width="2.85546875" customWidth="1"/>
    <col min="5890" max="5890" width="47.85546875" customWidth="1"/>
    <col min="5891" max="5891" width="7.7109375" customWidth="1"/>
    <col min="5892" max="5892" width="10.140625" customWidth="1"/>
    <col min="5893" max="5893" width="12.85546875" customWidth="1"/>
    <col min="5894" max="5894" width="13" customWidth="1"/>
    <col min="5895" max="5895" width="8.85546875" customWidth="1"/>
    <col min="5896" max="5896" width="10.7109375" customWidth="1"/>
    <col min="5897" max="5897" width="8.5703125" customWidth="1"/>
    <col min="5898" max="5898" width="12.7109375" customWidth="1"/>
    <col min="6145" max="6145" width="2.85546875" customWidth="1"/>
    <col min="6146" max="6146" width="47.85546875" customWidth="1"/>
    <col min="6147" max="6147" width="7.7109375" customWidth="1"/>
    <col min="6148" max="6148" width="10.140625" customWidth="1"/>
    <col min="6149" max="6149" width="12.85546875" customWidth="1"/>
    <col min="6150" max="6150" width="13" customWidth="1"/>
    <col min="6151" max="6151" width="8.85546875" customWidth="1"/>
    <col min="6152" max="6152" width="10.7109375" customWidth="1"/>
    <col min="6153" max="6153" width="8.5703125" customWidth="1"/>
    <col min="6154" max="6154" width="12.7109375" customWidth="1"/>
    <col min="6401" max="6401" width="2.85546875" customWidth="1"/>
    <col min="6402" max="6402" width="47.85546875" customWidth="1"/>
    <col min="6403" max="6403" width="7.7109375" customWidth="1"/>
    <col min="6404" max="6404" width="10.140625" customWidth="1"/>
    <col min="6405" max="6405" width="12.85546875" customWidth="1"/>
    <col min="6406" max="6406" width="13" customWidth="1"/>
    <col min="6407" max="6407" width="8.85546875" customWidth="1"/>
    <col min="6408" max="6408" width="10.7109375" customWidth="1"/>
    <col min="6409" max="6409" width="8.5703125" customWidth="1"/>
    <col min="6410" max="6410" width="12.7109375" customWidth="1"/>
    <col min="6657" max="6657" width="2.85546875" customWidth="1"/>
    <col min="6658" max="6658" width="47.85546875" customWidth="1"/>
    <col min="6659" max="6659" width="7.7109375" customWidth="1"/>
    <col min="6660" max="6660" width="10.140625" customWidth="1"/>
    <col min="6661" max="6661" width="12.85546875" customWidth="1"/>
    <col min="6662" max="6662" width="13" customWidth="1"/>
    <col min="6663" max="6663" width="8.85546875" customWidth="1"/>
    <col min="6664" max="6664" width="10.7109375" customWidth="1"/>
    <col min="6665" max="6665" width="8.5703125" customWidth="1"/>
    <col min="6666" max="6666" width="12.7109375" customWidth="1"/>
    <col min="6913" max="6913" width="2.85546875" customWidth="1"/>
    <col min="6914" max="6914" width="47.85546875" customWidth="1"/>
    <col min="6915" max="6915" width="7.7109375" customWidth="1"/>
    <col min="6916" max="6916" width="10.140625" customWidth="1"/>
    <col min="6917" max="6917" width="12.85546875" customWidth="1"/>
    <col min="6918" max="6918" width="13" customWidth="1"/>
    <col min="6919" max="6919" width="8.85546875" customWidth="1"/>
    <col min="6920" max="6920" width="10.7109375" customWidth="1"/>
    <col min="6921" max="6921" width="8.5703125" customWidth="1"/>
    <col min="6922" max="6922" width="12.7109375" customWidth="1"/>
    <col min="7169" max="7169" width="2.85546875" customWidth="1"/>
    <col min="7170" max="7170" width="47.85546875" customWidth="1"/>
    <col min="7171" max="7171" width="7.7109375" customWidth="1"/>
    <col min="7172" max="7172" width="10.140625" customWidth="1"/>
    <col min="7173" max="7173" width="12.85546875" customWidth="1"/>
    <col min="7174" max="7174" width="13" customWidth="1"/>
    <col min="7175" max="7175" width="8.85546875" customWidth="1"/>
    <col min="7176" max="7176" width="10.7109375" customWidth="1"/>
    <col min="7177" max="7177" width="8.5703125" customWidth="1"/>
    <col min="7178" max="7178" width="12.7109375" customWidth="1"/>
    <col min="7425" max="7425" width="2.85546875" customWidth="1"/>
    <col min="7426" max="7426" width="47.85546875" customWidth="1"/>
    <col min="7427" max="7427" width="7.7109375" customWidth="1"/>
    <col min="7428" max="7428" width="10.140625" customWidth="1"/>
    <col min="7429" max="7429" width="12.85546875" customWidth="1"/>
    <col min="7430" max="7430" width="13" customWidth="1"/>
    <col min="7431" max="7431" width="8.85546875" customWidth="1"/>
    <col min="7432" max="7432" width="10.7109375" customWidth="1"/>
    <col min="7433" max="7433" width="8.5703125" customWidth="1"/>
    <col min="7434" max="7434" width="12.7109375" customWidth="1"/>
    <col min="7681" max="7681" width="2.85546875" customWidth="1"/>
    <col min="7682" max="7682" width="47.85546875" customWidth="1"/>
    <col min="7683" max="7683" width="7.7109375" customWidth="1"/>
    <col min="7684" max="7684" width="10.140625" customWidth="1"/>
    <col min="7685" max="7685" width="12.85546875" customWidth="1"/>
    <col min="7686" max="7686" width="13" customWidth="1"/>
    <col min="7687" max="7687" width="8.85546875" customWidth="1"/>
    <col min="7688" max="7688" width="10.7109375" customWidth="1"/>
    <col min="7689" max="7689" width="8.5703125" customWidth="1"/>
    <col min="7690" max="7690" width="12.7109375" customWidth="1"/>
    <col min="7937" max="7937" width="2.85546875" customWidth="1"/>
    <col min="7938" max="7938" width="47.85546875" customWidth="1"/>
    <col min="7939" max="7939" width="7.7109375" customWidth="1"/>
    <col min="7940" max="7940" width="10.140625" customWidth="1"/>
    <col min="7941" max="7941" width="12.85546875" customWidth="1"/>
    <col min="7942" max="7942" width="13" customWidth="1"/>
    <col min="7943" max="7943" width="8.85546875" customWidth="1"/>
    <col min="7944" max="7944" width="10.7109375" customWidth="1"/>
    <col min="7945" max="7945" width="8.5703125" customWidth="1"/>
    <col min="7946" max="7946" width="12.7109375" customWidth="1"/>
    <col min="8193" max="8193" width="2.85546875" customWidth="1"/>
    <col min="8194" max="8194" width="47.85546875" customWidth="1"/>
    <col min="8195" max="8195" width="7.7109375" customWidth="1"/>
    <col min="8196" max="8196" width="10.140625" customWidth="1"/>
    <col min="8197" max="8197" width="12.85546875" customWidth="1"/>
    <col min="8198" max="8198" width="13" customWidth="1"/>
    <col min="8199" max="8199" width="8.85546875" customWidth="1"/>
    <col min="8200" max="8200" width="10.7109375" customWidth="1"/>
    <col min="8201" max="8201" width="8.5703125" customWidth="1"/>
    <col min="8202" max="8202" width="12.7109375" customWidth="1"/>
    <col min="8449" max="8449" width="2.85546875" customWidth="1"/>
    <col min="8450" max="8450" width="47.85546875" customWidth="1"/>
    <col min="8451" max="8451" width="7.7109375" customWidth="1"/>
    <col min="8452" max="8452" width="10.140625" customWidth="1"/>
    <col min="8453" max="8453" width="12.85546875" customWidth="1"/>
    <col min="8454" max="8454" width="13" customWidth="1"/>
    <col min="8455" max="8455" width="8.85546875" customWidth="1"/>
    <col min="8456" max="8456" width="10.7109375" customWidth="1"/>
    <col min="8457" max="8457" width="8.5703125" customWidth="1"/>
    <col min="8458" max="8458" width="12.7109375" customWidth="1"/>
    <col min="8705" max="8705" width="2.85546875" customWidth="1"/>
    <col min="8706" max="8706" width="47.85546875" customWidth="1"/>
    <col min="8707" max="8707" width="7.7109375" customWidth="1"/>
    <col min="8708" max="8708" width="10.140625" customWidth="1"/>
    <col min="8709" max="8709" width="12.85546875" customWidth="1"/>
    <col min="8710" max="8710" width="13" customWidth="1"/>
    <col min="8711" max="8711" width="8.85546875" customWidth="1"/>
    <col min="8712" max="8712" width="10.7109375" customWidth="1"/>
    <col min="8713" max="8713" width="8.5703125" customWidth="1"/>
    <col min="8714" max="8714" width="12.7109375" customWidth="1"/>
    <col min="8961" max="8961" width="2.85546875" customWidth="1"/>
    <col min="8962" max="8962" width="47.85546875" customWidth="1"/>
    <col min="8963" max="8963" width="7.7109375" customWidth="1"/>
    <col min="8964" max="8964" width="10.140625" customWidth="1"/>
    <col min="8965" max="8965" width="12.85546875" customWidth="1"/>
    <col min="8966" max="8966" width="13" customWidth="1"/>
    <col min="8967" max="8967" width="8.85546875" customWidth="1"/>
    <col min="8968" max="8968" width="10.7109375" customWidth="1"/>
    <col min="8969" max="8969" width="8.5703125" customWidth="1"/>
    <col min="8970" max="8970" width="12.7109375" customWidth="1"/>
    <col min="9217" max="9217" width="2.85546875" customWidth="1"/>
    <col min="9218" max="9218" width="47.85546875" customWidth="1"/>
    <col min="9219" max="9219" width="7.7109375" customWidth="1"/>
    <col min="9220" max="9220" width="10.140625" customWidth="1"/>
    <col min="9221" max="9221" width="12.85546875" customWidth="1"/>
    <col min="9222" max="9222" width="13" customWidth="1"/>
    <col min="9223" max="9223" width="8.85546875" customWidth="1"/>
    <col min="9224" max="9224" width="10.7109375" customWidth="1"/>
    <col min="9225" max="9225" width="8.5703125" customWidth="1"/>
    <col min="9226" max="9226" width="12.7109375" customWidth="1"/>
    <col min="9473" max="9473" width="2.85546875" customWidth="1"/>
    <col min="9474" max="9474" width="47.85546875" customWidth="1"/>
    <col min="9475" max="9475" width="7.7109375" customWidth="1"/>
    <col min="9476" max="9476" width="10.140625" customWidth="1"/>
    <col min="9477" max="9477" width="12.85546875" customWidth="1"/>
    <col min="9478" max="9478" width="13" customWidth="1"/>
    <col min="9479" max="9479" width="8.85546875" customWidth="1"/>
    <col min="9480" max="9480" width="10.7109375" customWidth="1"/>
    <col min="9481" max="9481" width="8.5703125" customWidth="1"/>
    <col min="9482" max="9482" width="12.7109375" customWidth="1"/>
    <col min="9729" max="9729" width="2.85546875" customWidth="1"/>
    <col min="9730" max="9730" width="47.85546875" customWidth="1"/>
    <col min="9731" max="9731" width="7.7109375" customWidth="1"/>
    <col min="9732" max="9732" width="10.140625" customWidth="1"/>
    <col min="9733" max="9733" width="12.85546875" customWidth="1"/>
    <col min="9734" max="9734" width="13" customWidth="1"/>
    <col min="9735" max="9735" width="8.85546875" customWidth="1"/>
    <col min="9736" max="9736" width="10.7109375" customWidth="1"/>
    <col min="9737" max="9737" width="8.5703125" customWidth="1"/>
    <col min="9738" max="9738" width="12.7109375" customWidth="1"/>
    <col min="9985" max="9985" width="2.85546875" customWidth="1"/>
    <col min="9986" max="9986" width="47.85546875" customWidth="1"/>
    <col min="9987" max="9987" width="7.7109375" customWidth="1"/>
    <col min="9988" max="9988" width="10.140625" customWidth="1"/>
    <col min="9989" max="9989" width="12.85546875" customWidth="1"/>
    <col min="9990" max="9990" width="13" customWidth="1"/>
    <col min="9991" max="9991" width="8.85546875" customWidth="1"/>
    <col min="9992" max="9992" width="10.7109375" customWidth="1"/>
    <col min="9993" max="9993" width="8.5703125" customWidth="1"/>
    <col min="9994" max="9994" width="12.7109375" customWidth="1"/>
    <col min="10241" max="10241" width="2.85546875" customWidth="1"/>
    <col min="10242" max="10242" width="47.85546875" customWidth="1"/>
    <col min="10243" max="10243" width="7.7109375" customWidth="1"/>
    <col min="10244" max="10244" width="10.140625" customWidth="1"/>
    <col min="10245" max="10245" width="12.85546875" customWidth="1"/>
    <col min="10246" max="10246" width="13" customWidth="1"/>
    <col min="10247" max="10247" width="8.85546875" customWidth="1"/>
    <col min="10248" max="10248" width="10.7109375" customWidth="1"/>
    <col min="10249" max="10249" width="8.5703125" customWidth="1"/>
    <col min="10250" max="10250" width="12.7109375" customWidth="1"/>
    <col min="10497" max="10497" width="2.85546875" customWidth="1"/>
    <col min="10498" max="10498" width="47.85546875" customWidth="1"/>
    <col min="10499" max="10499" width="7.7109375" customWidth="1"/>
    <col min="10500" max="10500" width="10.140625" customWidth="1"/>
    <col min="10501" max="10501" width="12.85546875" customWidth="1"/>
    <col min="10502" max="10502" width="13" customWidth="1"/>
    <col min="10503" max="10503" width="8.85546875" customWidth="1"/>
    <col min="10504" max="10504" width="10.7109375" customWidth="1"/>
    <col min="10505" max="10505" width="8.5703125" customWidth="1"/>
    <col min="10506" max="10506" width="12.7109375" customWidth="1"/>
    <col min="10753" max="10753" width="2.85546875" customWidth="1"/>
    <col min="10754" max="10754" width="47.85546875" customWidth="1"/>
    <col min="10755" max="10755" width="7.7109375" customWidth="1"/>
    <col min="10756" max="10756" width="10.140625" customWidth="1"/>
    <col min="10757" max="10757" width="12.85546875" customWidth="1"/>
    <col min="10758" max="10758" width="13" customWidth="1"/>
    <col min="10759" max="10759" width="8.85546875" customWidth="1"/>
    <col min="10760" max="10760" width="10.7109375" customWidth="1"/>
    <col min="10761" max="10761" width="8.5703125" customWidth="1"/>
    <col min="10762" max="10762" width="12.7109375" customWidth="1"/>
    <col min="11009" max="11009" width="2.85546875" customWidth="1"/>
    <col min="11010" max="11010" width="47.85546875" customWidth="1"/>
    <col min="11011" max="11011" width="7.7109375" customWidth="1"/>
    <col min="11012" max="11012" width="10.140625" customWidth="1"/>
    <col min="11013" max="11013" width="12.85546875" customWidth="1"/>
    <col min="11014" max="11014" width="13" customWidth="1"/>
    <col min="11015" max="11015" width="8.85546875" customWidth="1"/>
    <col min="11016" max="11016" width="10.7109375" customWidth="1"/>
    <col min="11017" max="11017" width="8.5703125" customWidth="1"/>
    <col min="11018" max="11018" width="12.7109375" customWidth="1"/>
    <col min="11265" max="11265" width="2.85546875" customWidth="1"/>
    <col min="11266" max="11266" width="47.85546875" customWidth="1"/>
    <col min="11267" max="11267" width="7.7109375" customWidth="1"/>
    <col min="11268" max="11268" width="10.140625" customWidth="1"/>
    <col min="11269" max="11269" width="12.85546875" customWidth="1"/>
    <col min="11270" max="11270" width="13" customWidth="1"/>
    <col min="11271" max="11271" width="8.85546875" customWidth="1"/>
    <col min="11272" max="11272" width="10.7109375" customWidth="1"/>
    <col min="11273" max="11273" width="8.5703125" customWidth="1"/>
    <col min="11274" max="11274" width="12.7109375" customWidth="1"/>
    <col min="11521" max="11521" width="2.85546875" customWidth="1"/>
    <col min="11522" max="11522" width="47.85546875" customWidth="1"/>
    <col min="11523" max="11523" width="7.7109375" customWidth="1"/>
    <col min="11524" max="11524" width="10.140625" customWidth="1"/>
    <col min="11525" max="11525" width="12.85546875" customWidth="1"/>
    <col min="11526" max="11526" width="13" customWidth="1"/>
    <col min="11527" max="11527" width="8.85546875" customWidth="1"/>
    <col min="11528" max="11528" width="10.7109375" customWidth="1"/>
    <col min="11529" max="11529" width="8.5703125" customWidth="1"/>
    <col min="11530" max="11530" width="12.7109375" customWidth="1"/>
    <col min="11777" max="11777" width="2.85546875" customWidth="1"/>
    <col min="11778" max="11778" width="47.85546875" customWidth="1"/>
    <col min="11779" max="11779" width="7.7109375" customWidth="1"/>
    <col min="11780" max="11780" width="10.140625" customWidth="1"/>
    <col min="11781" max="11781" width="12.85546875" customWidth="1"/>
    <col min="11782" max="11782" width="13" customWidth="1"/>
    <col min="11783" max="11783" width="8.85546875" customWidth="1"/>
    <col min="11784" max="11784" width="10.7109375" customWidth="1"/>
    <col min="11785" max="11785" width="8.5703125" customWidth="1"/>
    <col min="11786" max="11786" width="12.7109375" customWidth="1"/>
    <col min="12033" max="12033" width="2.85546875" customWidth="1"/>
    <col min="12034" max="12034" width="47.85546875" customWidth="1"/>
    <col min="12035" max="12035" width="7.7109375" customWidth="1"/>
    <col min="12036" max="12036" width="10.140625" customWidth="1"/>
    <col min="12037" max="12037" width="12.85546875" customWidth="1"/>
    <col min="12038" max="12038" width="13" customWidth="1"/>
    <col min="12039" max="12039" width="8.85546875" customWidth="1"/>
    <col min="12040" max="12040" width="10.7109375" customWidth="1"/>
    <col min="12041" max="12041" width="8.5703125" customWidth="1"/>
    <col min="12042" max="12042" width="12.7109375" customWidth="1"/>
    <col min="12289" max="12289" width="2.85546875" customWidth="1"/>
    <col min="12290" max="12290" width="47.85546875" customWidth="1"/>
    <col min="12291" max="12291" width="7.7109375" customWidth="1"/>
    <col min="12292" max="12292" width="10.140625" customWidth="1"/>
    <col min="12293" max="12293" width="12.85546875" customWidth="1"/>
    <col min="12294" max="12294" width="13" customWidth="1"/>
    <col min="12295" max="12295" width="8.85546875" customWidth="1"/>
    <col min="12296" max="12296" width="10.7109375" customWidth="1"/>
    <col min="12297" max="12297" width="8.5703125" customWidth="1"/>
    <col min="12298" max="12298" width="12.7109375" customWidth="1"/>
    <col min="12545" max="12545" width="2.85546875" customWidth="1"/>
    <col min="12546" max="12546" width="47.85546875" customWidth="1"/>
    <col min="12547" max="12547" width="7.7109375" customWidth="1"/>
    <col min="12548" max="12548" width="10.140625" customWidth="1"/>
    <col min="12549" max="12549" width="12.85546875" customWidth="1"/>
    <col min="12550" max="12550" width="13" customWidth="1"/>
    <col min="12551" max="12551" width="8.85546875" customWidth="1"/>
    <col min="12552" max="12552" width="10.7109375" customWidth="1"/>
    <col min="12553" max="12553" width="8.5703125" customWidth="1"/>
    <col min="12554" max="12554" width="12.7109375" customWidth="1"/>
    <col min="12801" max="12801" width="2.85546875" customWidth="1"/>
    <col min="12802" max="12802" width="47.85546875" customWidth="1"/>
    <col min="12803" max="12803" width="7.7109375" customWidth="1"/>
    <col min="12804" max="12804" width="10.140625" customWidth="1"/>
    <col min="12805" max="12805" width="12.85546875" customWidth="1"/>
    <col min="12806" max="12806" width="13" customWidth="1"/>
    <col min="12807" max="12807" width="8.85546875" customWidth="1"/>
    <col min="12808" max="12808" width="10.7109375" customWidth="1"/>
    <col min="12809" max="12809" width="8.5703125" customWidth="1"/>
    <col min="12810" max="12810" width="12.7109375" customWidth="1"/>
    <col min="13057" max="13057" width="2.85546875" customWidth="1"/>
    <col min="13058" max="13058" width="47.85546875" customWidth="1"/>
    <col min="13059" max="13059" width="7.7109375" customWidth="1"/>
    <col min="13060" max="13060" width="10.140625" customWidth="1"/>
    <col min="13061" max="13061" width="12.85546875" customWidth="1"/>
    <col min="13062" max="13062" width="13" customWidth="1"/>
    <col min="13063" max="13063" width="8.85546875" customWidth="1"/>
    <col min="13064" max="13064" width="10.7109375" customWidth="1"/>
    <col min="13065" max="13065" width="8.5703125" customWidth="1"/>
    <col min="13066" max="13066" width="12.7109375" customWidth="1"/>
    <col min="13313" max="13313" width="2.85546875" customWidth="1"/>
    <col min="13314" max="13314" width="47.85546875" customWidth="1"/>
    <col min="13315" max="13315" width="7.7109375" customWidth="1"/>
    <col min="13316" max="13316" width="10.140625" customWidth="1"/>
    <col min="13317" max="13317" width="12.85546875" customWidth="1"/>
    <col min="13318" max="13318" width="13" customWidth="1"/>
    <col min="13319" max="13319" width="8.85546875" customWidth="1"/>
    <col min="13320" max="13320" width="10.7109375" customWidth="1"/>
    <col min="13321" max="13321" width="8.5703125" customWidth="1"/>
    <col min="13322" max="13322" width="12.7109375" customWidth="1"/>
    <col min="13569" max="13569" width="2.85546875" customWidth="1"/>
    <col min="13570" max="13570" width="47.85546875" customWidth="1"/>
    <col min="13571" max="13571" width="7.7109375" customWidth="1"/>
    <col min="13572" max="13572" width="10.140625" customWidth="1"/>
    <col min="13573" max="13573" width="12.85546875" customWidth="1"/>
    <col min="13574" max="13574" width="13" customWidth="1"/>
    <col min="13575" max="13575" width="8.85546875" customWidth="1"/>
    <col min="13576" max="13576" width="10.7109375" customWidth="1"/>
    <col min="13577" max="13577" width="8.5703125" customWidth="1"/>
    <col min="13578" max="13578" width="12.7109375" customWidth="1"/>
    <col min="13825" max="13825" width="2.85546875" customWidth="1"/>
    <col min="13826" max="13826" width="47.85546875" customWidth="1"/>
    <col min="13827" max="13827" width="7.7109375" customWidth="1"/>
    <col min="13828" max="13828" width="10.140625" customWidth="1"/>
    <col min="13829" max="13829" width="12.85546875" customWidth="1"/>
    <col min="13830" max="13830" width="13" customWidth="1"/>
    <col min="13831" max="13831" width="8.85546875" customWidth="1"/>
    <col min="13832" max="13832" width="10.7109375" customWidth="1"/>
    <col min="13833" max="13833" width="8.5703125" customWidth="1"/>
    <col min="13834" max="13834" width="12.7109375" customWidth="1"/>
    <col min="14081" max="14081" width="2.85546875" customWidth="1"/>
    <col min="14082" max="14082" width="47.85546875" customWidth="1"/>
    <col min="14083" max="14083" width="7.7109375" customWidth="1"/>
    <col min="14084" max="14084" width="10.140625" customWidth="1"/>
    <col min="14085" max="14085" width="12.85546875" customWidth="1"/>
    <col min="14086" max="14086" width="13" customWidth="1"/>
    <col min="14087" max="14087" width="8.85546875" customWidth="1"/>
    <col min="14088" max="14088" width="10.7109375" customWidth="1"/>
    <col min="14089" max="14089" width="8.5703125" customWidth="1"/>
    <col min="14090" max="14090" width="12.7109375" customWidth="1"/>
    <col min="14337" max="14337" width="2.85546875" customWidth="1"/>
    <col min="14338" max="14338" width="47.85546875" customWidth="1"/>
    <col min="14339" max="14339" width="7.7109375" customWidth="1"/>
    <col min="14340" max="14340" width="10.140625" customWidth="1"/>
    <col min="14341" max="14341" width="12.85546875" customWidth="1"/>
    <col min="14342" max="14342" width="13" customWidth="1"/>
    <col min="14343" max="14343" width="8.85546875" customWidth="1"/>
    <col min="14344" max="14344" width="10.7109375" customWidth="1"/>
    <col min="14345" max="14345" width="8.5703125" customWidth="1"/>
    <col min="14346" max="14346" width="12.7109375" customWidth="1"/>
    <col min="14593" max="14593" width="2.85546875" customWidth="1"/>
    <col min="14594" max="14594" width="47.85546875" customWidth="1"/>
    <col min="14595" max="14595" width="7.7109375" customWidth="1"/>
    <col min="14596" max="14596" width="10.140625" customWidth="1"/>
    <col min="14597" max="14597" width="12.85546875" customWidth="1"/>
    <col min="14598" max="14598" width="13" customWidth="1"/>
    <col min="14599" max="14599" width="8.85546875" customWidth="1"/>
    <col min="14600" max="14600" width="10.7109375" customWidth="1"/>
    <col min="14601" max="14601" width="8.5703125" customWidth="1"/>
    <col min="14602" max="14602" width="12.7109375" customWidth="1"/>
    <col min="14849" max="14849" width="2.85546875" customWidth="1"/>
    <col min="14850" max="14850" width="47.85546875" customWidth="1"/>
    <col min="14851" max="14851" width="7.7109375" customWidth="1"/>
    <col min="14852" max="14852" width="10.140625" customWidth="1"/>
    <col min="14853" max="14853" width="12.85546875" customWidth="1"/>
    <col min="14854" max="14854" width="13" customWidth="1"/>
    <col min="14855" max="14855" width="8.85546875" customWidth="1"/>
    <col min="14856" max="14856" width="10.7109375" customWidth="1"/>
    <col min="14857" max="14857" width="8.5703125" customWidth="1"/>
    <col min="14858" max="14858" width="12.7109375" customWidth="1"/>
    <col min="15105" max="15105" width="2.85546875" customWidth="1"/>
    <col min="15106" max="15106" width="47.85546875" customWidth="1"/>
    <col min="15107" max="15107" width="7.7109375" customWidth="1"/>
    <col min="15108" max="15108" width="10.140625" customWidth="1"/>
    <col min="15109" max="15109" width="12.85546875" customWidth="1"/>
    <col min="15110" max="15110" width="13" customWidth="1"/>
    <col min="15111" max="15111" width="8.85546875" customWidth="1"/>
    <col min="15112" max="15112" width="10.7109375" customWidth="1"/>
    <col min="15113" max="15113" width="8.5703125" customWidth="1"/>
    <col min="15114" max="15114" width="12.7109375" customWidth="1"/>
    <col min="15361" max="15361" width="2.85546875" customWidth="1"/>
    <col min="15362" max="15362" width="47.85546875" customWidth="1"/>
    <col min="15363" max="15363" width="7.7109375" customWidth="1"/>
    <col min="15364" max="15364" width="10.140625" customWidth="1"/>
    <col min="15365" max="15365" width="12.85546875" customWidth="1"/>
    <col min="15366" max="15366" width="13" customWidth="1"/>
    <col min="15367" max="15367" width="8.85546875" customWidth="1"/>
    <col min="15368" max="15368" width="10.7109375" customWidth="1"/>
    <col min="15369" max="15369" width="8.5703125" customWidth="1"/>
    <col min="15370" max="15370" width="12.7109375" customWidth="1"/>
    <col min="15617" max="15617" width="2.85546875" customWidth="1"/>
    <col min="15618" max="15618" width="47.85546875" customWidth="1"/>
    <col min="15619" max="15619" width="7.7109375" customWidth="1"/>
    <col min="15620" max="15620" width="10.140625" customWidth="1"/>
    <col min="15621" max="15621" width="12.85546875" customWidth="1"/>
    <col min="15622" max="15622" width="13" customWidth="1"/>
    <col min="15623" max="15623" width="8.85546875" customWidth="1"/>
    <col min="15624" max="15624" width="10.7109375" customWidth="1"/>
    <col min="15625" max="15625" width="8.5703125" customWidth="1"/>
    <col min="15626" max="15626" width="12.7109375" customWidth="1"/>
    <col min="15873" max="15873" width="2.85546875" customWidth="1"/>
    <col min="15874" max="15874" width="47.85546875" customWidth="1"/>
    <col min="15875" max="15875" width="7.7109375" customWidth="1"/>
    <col min="15876" max="15876" width="10.140625" customWidth="1"/>
    <col min="15877" max="15877" width="12.85546875" customWidth="1"/>
    <col min="15878" max="15878" width="13" customWidth="1"/>
    <col min="15879" max="15879" width="8.85546875" customWidth="1"/>
    <col min="15880" max="15880" width="10.7109375" customWidth="1"/>
    <col min="15881" max="15881" width="8.5703125" customWidth="1"/>
    <col min="15882" max="15882" width="12.7109375" customWidth="1"/>
    <col min="16129" max="16129" width="2.85546875" customWidth="1"/>
    <col min="16130" max="16130" width="47.85546875" customWidth="1"/>
    <col min="16131" max="16131" width="7.7109375" customWidth="1"/>
    <col min="16132" max="16132" width="10.140625" customWidth="1"/>
    <col min="16133" max="16133" width="12.85546875" customWidth="1"/>
    <col min="16134" max="16134" width="13" customWidth="1"/>
    <col min="16135" max="16135" width="8.85546875" customWidth="1"/>
    <col min="16136" max="16136" width="10.7109375" customWidth="1"/>
    <col min="16137" max="16137" width="8.5703125" customWidth="1"/>
    <col min="16138" max="16138" width="12.7109375" customWidth="1"/>
  </cols>
  <sheetData>
    <row r="2" spans="2:10" ht="15.75" x14ac:dyDescent="0.25"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2:10" ht="28.5" customHeight="1" x14ac:dyDescent="0.25">
      <c r="B3" s="55" t="s">
        <v>48</v>
      </c>
      <c r="C3" s="55"/>
      <c r="D3" s="55"/>
      <c r="E3" s="55"/>
      <c r="F3" s="55"/>
      <c r="G3" s="55"/>
      <c r="H3" s="55"/>
      <c r="I3" s="55"/>
      <c r="J3" s="55"/>
    </row>
    <row r="4" spans="2:10" ht="13.15" customHeight="1" thickBot="1" x14ac:dyDescent="0.3">
      <c r="B4" s="56"/>
      <c r="C4" s="56"/>
      <c r="D4" s="56"/>
      <c r="E4" s="56"/>
      <c r="F4" s="56"/>
      <c r="G4" s="56"/>
      <c r="H4" s="56"/>
      <c r="I4" s="56"/>
      <c r="J4" s="56"/>
    </row>
    <row r="5" spans="2:10" ht="51" customHeight="1" thickBot="1" x14ac:dyDescent="0.3">
      <c r="B5" s="13" t="s">
        <v>1</v>
      </c>
      <c r="C5" s="14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6" t="s">
        <v>7</v>
      </c>
      <c r="I5" s="14" t="s">
        <v>8</v>
      </c>
      <c r="J5" s="24" t="s">
        <v>9</v>
      </c>
    </row>
    <row r="6" spans="2:10" x14ac:dyDescent="0.25">
      <c r="B6" s="7" t="s">
        <v>11</v>
      </c>
      <c r="C6" s="4"/>
      <c r="D6" s="4"/>
      <c r="E6" s="4"/>
      <c r="F6" s="4"/>
      <c r="G6" s="8"/>
      <c r="H6" s="8"/>
      <c r="I6" s="8"/>
      <c r="J6" s="12"/>
    </row>
    <row r="7" spans="2:10" x14ac:dyDescent="0.25">
      <c r="B7" s="9" t="s">
        <v>12</v>
      </c>
      <c r="C7" s="1">
        <v>70</v>
      </c>
      <c r="D7" s="1">
        <v>7799</v>
      </c>
      <c r="E7" s="4">
        <f>C7*365</f>
        <v>25550</v>
      </c>
      <c r="F7" s="1">
        <v>20547</v>
      </c>
      <c r="G7" s="5">
        <f>(F7*100)/E7</f>
        <v>80.418786692759298</v>
      </c>
      <c r="H7" s="8">
        <f>F7/D7</f>
        <v>2.6345685344274905</v>
      </c>
      <c r="I7" s="8">
        <f>D7/C7</f>
        <v>111.41428571428571</v>
      </c>
      <c r="J7" s="8">
        <f>(E7-F7)/D7</f>
        <v>0.64149249903833827</v>
      </c>
    </row>
    <row r="8" spans="2:10" x14ac:dyDescent="0.25">
      <c r="B8" s="9" t="s">
        <v>13</v>
      </c>
      <c r="C8" s="1">
        <v>68</v>
      </c>
      <c r="D8" s="1">
        <v>5360</v>
      </c>
      <c r="E8" s="4">
        <f t="shared" ref="E8:E42" si="0">C8*365</f>
        <v>24820</v>
      </c>
      <c r="F8" s="1">
        <v>18652</v>
      </c>
      <c r="G8" s="5">
        <f t="shared" ref="G8:G42" si="1">(F8*100)/E8</f>
        <v>75.149073327961318</v>
      </c>
      <c r="H8" s="8">
        <f t="shared" ref="H8:H42" si="2">F8/D8</f>
        <v>3.4798507462686565</v>
      </c>
      <c r="I8" s="8">
        <f t="shared" ref="I8:I41" si="3">D8/C8</f>
        <v>78.82352941176471</v>
      </c>
      <c r="J8" s="8">
        <f t="shared" ref="J8:J42" si="4">(E8-F8)/D8</f>
        <v>1.1507462686567165</v>
      </c>
    </row>
    <row r="9" spans="2:10" x14ac:dyDescent="0.25">
      <c r="B9" s="9" t="s">
        <v>14</v>
      </c>
      <c r="C9" s="1">
        <v>141</v>
      </c>
      <c r="D9" s="1">
        <v>10312</v>
      </c>
      <c r="E9" s="4">
        <f t="shared" si="0"/>
        <v>51465</v>
      </c>
      <c r="F9" s="1">
        <v>34079</v>
      </c>
      <c r="G9" s="5">
        <f t="shared" si="1"/>
        <v>66.217817934518607</v>
      </c>
      <c r="H9" s="8">
        <f t="shared" si="2"/>
        <v>3.3047905352986811</v>
      </c>
      <c r="I9" s="8">
        <f t="shared" si="3"/>
        <v>73.134751773049643</v>
      </c>
      <c r="J9" s="8">
        <f t="shared" si="4"/>
        <v>1.6859968968192398</v>
      </c>
    </row>
    <row r="10" spans="2:10" x14ac:dyDescent="0.25">
      <c r="B10" s="9" t="s">
        <v>15</v>
      </c>
      <c r="C10" s="1">
        <v>152</v>
      </c>
      <c r="D10" s="1">
        <v>6991</v>
      </c>
      <c r="E10" s="4">
        <f t="shared" si="0"/>
        <v>55480</v>
      </c>
      <c r="F10" s="1">
        <v>21894</v>
      </c>
      <c r="G10" s="5">
        <f t="shared" si="1"/>
        <v>39.462869502523432</v>
      </c>
      <c r="H10" s="8">
        <f t="shared" si="2"/>
        <v>3.1317408096123587</v>
      </c>
      <c r="I10" s="8">
        <f t="shared" si="3"/>
        <v>45.993421052631582</v>
      </c>
      <c r="J10" s="8">
        <f t="shared" si="4"/>
        <v>4.8041767987412385</v>
      </c>
    </row>
    <row r="11" spans="2:10" x14ac:dyDescent="0.25">
      <c r="B11" s="9" t="s">
        <v>16</v>
      </c>
      <c r="C11" s="1">
        <v>173</v>
      </c>
      <c r="D11" s="1">
        <v>16587</v>
      </c>
      <c r="E11" s="4">
        <f t="shared" si="0"/>
        <v>63145</v>
      </c>
      <c r="F11" s="1">
        <v>41510</v>
      </c>
      <c r="G11" s="5">
        <f t="shared" si="1"/>
        <v>65.737588090901895</v>
      </c>
      <c r="H11" s="8">
        <f t="shared" si="2"/>
        <v>2.5025622475432567</v>
      </c>
      <c r="I11" s="8">
        <f t="shared" si="3"/>
        <v>95.878612716763001</v>
      </c>
      <c r="J11" s="8">
        <f t="shared" si="4"/>
        <v>1.3043347199614155</v>
      </c>
    </row>
    <row r="12" spans="2:10" x14ac:dyDescent="0.25">
      <c r="B12" s="9" t="s">
        <v>17</v>
      </c>
      <c r="C12" s="1">
        <v>42</v>
      </c>
      <c r="D12" s="1">
        <v>3306</v>
      </c>
      <c r="E12" s="4">
        <f t="shared" si="0"/>
        <v>15330</v>
      </c>
      <c r="F12" s="1">
        <v>11853</v>
      </c>
      <c r="G12" s="5">
        <f t="shared" si="1"/>
        <v>77.318982387475543</v>
      </c>
      <c r="H12" s="8">
        <f t="shared" si="2"/>
        <v>3.5852994555353903</v>
      </c>
      <c r="I12" s="8">
        <f t="shared" si="3"/>
        <v>78.714285714285708</v>
      </c>
      <c r="J12" s="8">
        <f t="shared" si="4"/>
        <v>1.0517241379310345</v>
      </c>
    </row>
    <row r="13" spans="2:10" x14ac:dyDescent="0.25">
      <c r="B13" s="9" t="s">
        <v>18</v>
      </c>
      <c r="C13" s="1">
        <v>92</v>
      </c>
      <c r="D13" s="1">
        <v>8528</v>
      </c>
      <c r="E13" s="4">
        <f t="shared" si="0"/>
        <v>33580</v>
      </c>
      <c r="F13" s="1">
        <v>22180</v>
      </c>
      <c r="G13" s="5">
        <f t="shared" si="1"/>
        <v>66.051220964860036</v>
      </c>
      <c r="H13" s="8">
        <f t="shared" si="2"/>
        <v>2.6008442776735459</v>
      </c>
      <c r="I13" s="8">
        <f t="shared" si="3"/>
        <v>92.695652173913047</v>
      </c>
      <c r="J13" s="8">
        <f t="shared" si="4"/>
        <v>1.3367729831144466</v>
      </c>
    </row>
    <row r="14" spans="2:10" x14ac:dyDescent="0.25">
      <c r="B14" s="9" t="s">
        <v>19</v>
      </c>
      <c r="C14" s="1">
        <v>52</v>
      </c>
      <c r="D14" s="1">
        <v>5381</v>
      </c>
      <c r="E14" s="4">
        <f t="shared" si="0"/>
        <v>18980</v>
      </c>
      <c r="F14" s="1">
        <v>10921</v>
      </c>
      <c r="G14" s="5">
        <f t="shared" si="1"/>
        <v>57.539515279241307</v>
      </c>
      <c r="H14" s="8">
        <f t="shared" si="2"/>
        <v>2.029548411076008</v>
      </c>
      <c r="I14" s="8">
        <f t="shared" si="3"/>
        <v>103.48076923076923</v>
      </c>
      <c r="J14" s="8">
        <f t="shared" si="4"/>
        <v>1.4976770117078611</v>
      </c>
    </row>
    <row r="15" spans="2:10" x14ac:dyDescent="0.25">
      <c r="B15" s="9" t="s">
        <v>20</v>
      </c>
      <c r="C15" s="1">
        <v>38</v>
      </c>
      <c r="D15" s="1">
        <v>5969</v>
      </c>
      <c r="E15" s="4">
        <f t="shared" si="0"/>
        <v>13870</v>
      </c>
      <c r="F15" s="1">
        <v>15569</v>
      </c>
      <c r="G15" s="5">
        <f t="shared" si="1"/>
        <v>112.24945926459985</v>
      </c>
      <c r="H15" s="8">
        <f t="shared" si="2"/>
        <v>2.6083095995979226</v>
      </c>
      <c r="I15" s="8">
        <f t="shared" si="3"/>
        <v>157.07894736842104</v>
      </c>
      <c r="J15" s="8">
        <f t="shared" si="4"/>
        <v>-0.28463729267884069</v>
      </c>
    </row>
    <row r="16" spans="2:10" x14ac:dyDescent="0.25">
      <c r="B16" s="9" t="s">
        <v>21</v>
      </c>
      <c r="C16" s="1">
        <v>94</v>
      </c>
      <c r="D16" s="1">
        <v>7733</v>
      </c>
      <c r="E16" s="4">
        <f t="shared" si="0"/>
        <v>34310</v>
      </c>
      <c r="F16" s="1">
        <v>23372</v>
      </c>
      <c r="G16" s="5">
        <f t="shared" si="1"/>
        <v>68.120081608860389</v>
      </c>
      <c r="H16" s="8">
        <f t="shared" si="2"/>
        <v>3.0223716539506014</v>
      </c>
      <c r="I16" s="8">
        <f t="shared" si="3"/>
        <v>82.265957446808514</v>
      </c>
      <c r="J16" s="8">
        <f t="shared" si="4"/>
        <v>1.4144575197206777</v>
      </c>
    </row>
    <row r="17" spans="2:10" x14ac:dyDescent="0.25">
      <c r="B17" s="9" t="s">
        <v>22</v>
      </c>
      <c r="C17" s="1">
        <v>129</v>
      </c>
      <c r="D17" s="1">
        <v>12205</v>
      </c>
      <c r="E17" s="4">
        <f t="shared" si="0"/>
        <v>47085</v>
      </c>
      <c r="F17" s="1">
        <v>38671</v>
      </c>
      <c r="G17" s="5">
        <f t="shared" si="1"/>
        <v>82.130190081767012</v>
      </c>
      <c r="H17" s="8">
        <f t="shared" si="2"/>
        <v>3.1684555510036869</v>
      </c>
      <c r="I17" s="8">
        <f t="shared" si="3"/>
        <v>94.612403100775197</v>
      </c>
      <c r="J17" s="8">
        <f t="shared" si="4"/>
        <v>0.68938959442851289</v>
      </c>
    </row>
    <row r="18" spans="2:10" x14ac:dyDescent="0.25">
      <c r="B18" s="9" t="s">
        <v>23</v>
      </c>
      <c r="C18" s="1">
        <v>60</v>
      </c>
      <c r="D18" s="1">
        <v>7651</v>
      </c>
      <c r="E18" s="4">
        <f t="shared" si="0"/>
        <v>21900</v>
      </c>
      <c r="F18" s="1">
        <v>16716</v>
      </c>
      <c r="G18" s="5">
        <f t="shared" si="1"/>
        <v>76.328767123287676</v>
      </c>
      <c r="H18" s="8">
        <f t="shared" si="2"/>
        <v>2.1848124428179321</v>
      </c>
      <c r="I18" s="8">
        <f t="shared" si="3"/>
        <v>127.51666666666667</v>
      </c>
      <c r="J18" s="8">
        <f t="shared" si="4"/>
        <v>0.67755848908639393</v>
      </c>
    </row>
    <row r="19" spans="2:10" x14ac:dyDescent="0.25">
      <c r="B19" s="9" t="s">
        <v>24</v>
      </c>
      <c r="C19" s="1">
        <v>133</v>
      </c>
      <c r="D19" s="1">
        <v>12954</v>
      </c>
      <c r="E19" s="4">
        <f t="shared" si="0"/>
        <v>48545</v>
      </c>
      <c r="F19" s="1">
        <v>36113</v>
      </c>
      <c r="G19" s="5">
        <f t="shared" si="1"/>
        <v>74.39077144917087</v>
      </c>
      <c r="H19" s="8">
        <f t="shared" si="2"/>
        <v>2.7877875559672689</v>
      </c>
      <c r="I19" s="8">
        <f t="shared" si="3"/>
        <v>97.398496240601503</v>
      </c>
      <c r="J19" s="8">
        <f t="shared" si="4"/>
        <v>0.95970356646595645</v>
      </c>
    </row>
    <row r="20" spans="2:10" x14ac:dyDescent="0.25">
      <c r="B20" s="9" t="s">
        <v>25</v>
      </c>
      <c r="C20" s="1">
        <v>88</v>
      </c>
      <c r="D20" s="1">
        <v>10156</v>
      </c>
      <c r="E20" s="4">
        <f t="shared" si="0"/>
        <v>32120</v>
      </c>
      <c r="F20" s="1">
        <v>33248</v>
      </c>
      <c r="G20" s="5">
        <f t="shared" si="1"/>
        <v>103.5118306351183</v>
      </c>
      <c r="H20" s="8">
        <f t="shared" si="2"/>
        <v>3.2737298148877509</v>
      </c>
      <c r="I20" s="8">
        <f t="shared" si="3"/>
        <v>115.40909090909091</v>
      </c>
      <c r="J20" s="8">
        <f t="shared" si="4"/>
        <v>-0.11106734935013785</v>
      </c>
    </row>
    <row r="21" spans="2:10" x14ac:dyDescent="0.25">
      <c r="B21" s="9" t="s">
        <v>26</v>
      </c>
      <c r="C21" s="1">
        <v>114</v>
      </c>
      <c r="D21" s="1">
        <v>7529</v>
      </c>
      <c r="E21" s="4">
        <f t="shared" si="0"/>
        <v>41610</v>
      </c>
      <c r="F21" s="1">
        <v>23729</v>
      </c>
      <c r="G21" s="5">
        <f t="shared" si="1"/>
        <v>57.027156933429467</v>
      </c>
      <c r="H21" s="8">
        <f t="shared" si="2"/>
        <v>3.1516801700092976</v>
      </c>
      <c r="I21" s="8">
        <f t="shared" si="3"/>
        <v>66.043859649122808</v>
      </c>
      <c r="J21" s="8">
        <f t="shared" si="4"/>
        <v>2.3749501925886571</v>
      </c>
    </row>
    <row r="22" spans="2:10" x14ac:dyDescent="0.25">
      <c r="B22" s="7" t="s">
        <v>27</v>
      </c>
      <c r="C22" s="2"/>
      <c r="D22" s="2"/>
      <c r="E22" s="4"/>
      <c r="F22" s="2"/>
      <c r="G22" s="5"/>
      <c r="H22" s="8"/>
      <c r="I22" s="8"/>
      <c r="J22" s="8"/>
    </row>
    <row r="23" spans="2:10" x14ac:dyDescent="0.25">
      <c r="B23" s="9" t="s">
        <v>28</v>
      </c>
      <c r="C23" s="1">
        <v>127</v>
      </c>
      <c r="D23" s="1">
        <v>19029</v>
      </c>
      <c r="E23" s="4">
        <f t="shared" si="0"/>
        <v>46355</v>
      </c>
      <c r="F23" s="1">
        <v>27620</v>
      </c>
      <c r="G23" s="5">
        <f t="shared" si="1"/>
        <v>59.583647934419155</v>
      </c>
      <c r="H23" s="8">
        <f t="shared" si="2"/>
        <v>1.4514688107625204</v>
      </c>
      <c r="I23" s="8">
        <f t="shared" si="3"/>
        <v>149.83464566929135</v>
      </c>
      <c r="J23" s="8">
        <f t="shared" si="4"/>
        <v>0.98454989752483058</v>
      </c>
    </row>
    <row r="24" spans="2:10" x14ac:dyDescent="0.25">
      <c r="B24" s="9" t="s">
        <v>29</v>
      </c>
      <c r="C24" s="1">
        <v>640</v>
      </c>
      <c r="D24" s="1">
        <v>22805</v>
      </c>
      <c r="E24" s="4">
        <f t="shared" si="0"/>
        <v>233600</v>
      </c>
      <c r="F24" s="1">
        <v>186925</v>
      </c>
      <c r="G24" s="5">
        <f t="shared" si="1"/>
        <v>80.019263698630141</v>
      </c>
      <c r="H24" s="8">
        <f t="shared" si="2"/>
        <v>8.1966673975005477</v>
      </c>
      <c r="I24" s="8">
        <f t="shared" si="3"/>
        <v>35.6328125</v>
      </c>
      <c r="J24" s="8">
        <f t="shared" si="4"/>
        <v>2.0467002850252136</v>
      </c>
    </row>
    <row r="25" spans="2:10" x14ac:dyDescent="0.25">
      <c r="B25" s="9" t="s">
        <v>30</v>
      </c>
      <c r="C25" s="1">
        <v>595</v>
      </c>
      <c r="D25" s="1">
        <v>42014</v>
      </c>
      <c r="E25" s="4">
        <f t="shared" si="0"/>
        <v>217175</v>
      </c>
      <c r="F25" s="1">
        <v>157326</v>
      </c>
      <c r="G25" s="5">
        <f t="shared" si="1"/>
        <v>72.442039829630488</v>
      </c>
      <c r="H25" s="8">
        <f t="shared" si="2"/>
        <v>3.744608939877184</v>
      </c>
      <c r="I25" s="8">
        <f t="shared" si="3"/>
        <v>70.611764705882351</v>
      </c>
      <c r="J25" s="8">
        <f t="shared" si="4"/>
        <v>1.4245013566906268</v>
      </c>
    </row>
    <row r="26" spans="2:10" x14ac:dyDescent="0.25">
      <c r="B26" s="9" t="s">
        <v>31</v>
      </c>
      <c r="C26" s="1">
        <v>409</v>
      </c>
      <c r="D26" s="1">
        <v>12619</v>
      </c>
      <c r="E26" s="4">
        <f t="shared" si="0"/>
        <v>149285</v>
      </c>
      <c r="F26" s="1">
        <v>57038</v>
      </c>
      <c r="G26" s="5">
        <f t="shared" si="1"/>
        <v>38.207455538064778</v>
      </c>
      <c r="H26" s="8">
        <f t="shared" si="2"/>
        <v>4.5200095094698467</v>
      </c>
      <c r="I26" s="8">
        <f t="shared" si="3"/>
        <v>30.853300733496333</v>
      </c>
      <c r="J26" s="8">
        <f t="shared" si="4"/>
        <v>7.3101672081781439</v>
      </c>
    </row>
    <row r="27" spans="2:10" x14ac:dyDescent="0.25">
      <c r="B27" s="9" t="s">
        <v>32</v>
      </c>
      <c r="C27" s="1">
        <v>192</v>
      </c>
      <c r="D27" s="1">
        <v>917</v>
      </c>
      <c r="E27" s="4">
        <f t="shared" si="0"/>
        <v>70080</v>
      </c>
      <c r="F27" s="1">
        <v>59777</v>
      </c>
      <c r="G27" s="5">
        <f t="shared" si="1"/>
        <v>85.2982305936073</v>
      </c>
      <c r="H27" s="8">
        <f t="shared" si="2"/>
        <v>65.187568157033809</v>
      </c>
      <c r="I27" s="8">
        <f t="shared" si="3"/>
        <v>4.776041666666667</v>
      </c>
      <c r="J27" s="8">
        <f t="shared" si="4"/>
        <v>11.235550708833152</v>
      </c>
    </row>
    <row r="28" spans="2:10" x14ac:dyDescent="0.25">
      <c r="B28" s="9" t="s">
        <v>33</v>
      </c>
      <c r="C28" s="1">
        <v>87</v>
      </c>
      <c r="D28" s="1">
        <v>623</v>
      </c>
      <c r="E28" s="4">
        <f t="shared" si="0"/>
        <v>31755</v>
      </c>
      <c r="F28" s="1">
        <v>18270</v>
      </c>
      <c r="G28" s="5">
        <f t="shared" si="1"/>
        <v>57.534246575342465</v>
      </c>
      <c r="H28" s="8">
        <f t="shared" si="2"/>
        <v>29.325842696629213</v>
      </c>
      <c r="I28" s="8">
        <f t="shared" si="3"/>
        <v>7.1609195402298846</v>
      </c>
      <c r="J28" s="8">
        <f t="shared" si="4"/>
        <v>21.645264847512038</v>
      </c>
    </row>
    <row r="29" spans="2:10" x14ac:dyDescent="0.25">
      <c r="B29" s="9" t="s">
        <v>34</v>
      </c>
      <c r="C29" s="1">
        <v>610</v>
      </c>
      <c r="D29" s="1">
        <v>28442</v>
      </c>
      <c r="E29" s="4">
        <f t="shared" si="0"/>
        <v>222650</v>
      </c>
      <c r="F29" s="1">
        <v>132587</v>
      </c>
      <c r="G29" s="5">
        <f t="shared" si="1"/>
        <v>59.5495171794296</v>
      </c>
      <c r="H29" s="8">
        <f t="shared" si="2"/>
        <v>4.6616623303565152</v>
      </c>
      <c r="I29" s="8">
        <f t="shared" si="3"/>
        <v>46.626229508196722</v>
      </c>
      <c r="J29" s="8">
        <f t="shared" si="4"/>
        <v>3.1665494690950005</v>
      </c>
    </row>
    <row r="30" spans="2:10" x14ac:dyDescent="0.25">
      <c r="B30" s="9" t="s">
        <v>35</v>
      </c>
      <c r="C30" s="1">
        <v>28</v>
      </c>
      <c r="D30" s="1">
        <v>1301</v>
      </c>
      <c r="E30" s="4">
        <f t="shared" si="0"/>
        <v>10220</v>
      </c>
      <c r="F30" s="1">
        <v>8722</v>
      </c>
      <c r="G30" s="5">
        <f t="shared" si="1"/>
        <v>85.342465753424662</v>
      </c>
      <c r="H30" s="8">
        <f t="shared" si="2"/>
        <v>6.7040737893927744</v>
      </c>
      <c r="I30" s="8">
        <f t="shared" si="3"/>
        <v>46.464285714285715</v>
      </c>
      <c r="J30" s="8">
        <f t="shared" si="4"/>
        <v>1.1514219830899308</v>
      </c>
    </row>
    <row r="31" spans="2:10" x14ac:dyDescent="0.25">
      <c r="B31" s="9" t="s">
        <v>36</v>
      </c>
      <c r="C31" s="1">
        <v>14</v>
      </c>
      <c r="D31" s="1">
        <v>323</v>
      </c>
      <c r="E31" s="4">
        <f t="shared" si="0"/>
        <v>5110</v>
      </c>
      <c r="F31" s="1">
        <v>3421</v>
      </c>
      <c r="G31" s="5">
        <f t="shared" si="1"/>
        <v>66.947162426614483</v>
      </c>
      <c r="H31" s="8">
        <f t="shared" si="2"/>
        <v>10.591331269349846</v>
      </c>
      <c r="I31" s="8">
        <f t="shared" si="3"/>
        <v>23.071428571428573</v>
      </c>
      <c r="J31" s="8">
        <f t="shared" si="4"/>
        <v>5.2291021671826625</v>
      </c>
    </row>
    <row r="32" spans="2:10" x14ac:dyDescent="0.25">
      <c r="B32" s="7" t="s">
        <v>37</v>
      </c>
      <c r="C32" s="2"/>
      <c r="D32" s="2"/>
      <c r="E32" s="4"/>
      <c r="F32" s="2"/>
      <c r="G32" s="5"/>
      <c r="H32" s="8"/>
      <c r="I32" s="8"/>
      <c r="J32" s="8"/>
    </row>
    <row r="33" spans="2:10" x14ac:dyDescent="0.25">
      <c r="B33" s="9" t="s">
        <v>38</v>
      </c>
      <c r="C33" s="1">
        <v>160</v>
      </c>
      <c r="D33" s="1">
        <v>13054</v>
      </c>
      <c r="E33" s="4">
        <f t="shared" si="0"/>
        <v>58400</v>
      </c>
      <c r="F33" s="1">
        <v>34501</v>
      </c>
      <c r="G33" s="5">
        <f t="shared" si="1"/>
        <v>59.077054794520549</v>
      </c>
      <c r="H33" s="8">
        <f t="shared" si="2"/>
        <v>2.6429446912823655</v>
      </c>
      <c r="I33" s="8">
        <f t="shared" si="3"/>
        <v>81.587500000000006</v>
      </c>
      <c r="J33" s="8">
        <f t="shared" si="4"/>
        <v>1.8307798375976712</v>
      </c>
    </row>
    <row r="34" spans="2:10" x14ac:dyDescent="0.25">
      <c r="B34" s="9" t="s">
        <v>39</v>
      </c>
      <c r="C34" s="1">
        <v>143</v>
      </c>
      <c r="D34" s="1">
        <v>8640</v>
      </c>
      <c r="E34" s="4">
        <f t="shared" si="0"/>
        <v>52195</v>
      </c>
      <c r="F34" s="1">
        <v>36033</v>
      </c>
      <c r="G34" s="5">
        <f t="shared" si="1"/>
        <v>69.03534821343041</v>
      </c>
      <c r="H34" s="8">
        <f t="shared" si="2"/>
        <v>4.1704861111111109</v>
      </c>
      <c r="I34" s="8">
        <f t="shared" si="3"/>
        <v>60.41958041958042</v>
      </c>
      <c r="J34" s="8">
        <f t="shared" si="4"/>
        <v>1.8706018518518519</v>
      </c>
    </row>
    <row r="35" spans="2:10" x14ac:dyDescent="0.25">
      <c r="B35" s="9" t="s">
        <v>40</v>
      </c>
      <c r="C35" s="1">
        <v>250</v>
      </c>
      <c r="D35" s="1">
        <v>18139</v>
      </c>
      <c r="E35" s="4">
        <f t="shared" si="0"/>
        <v>91250</v>
      </c>
      <c r="F35" s="1">
        <v>59702</v>
      </c>
      <c r="G35" s="5">
        <f t="shared" si="1"/>
        <v>65.426849315068495</v>
      </c>
      <c r="H35" s="8">
        <f t="shared" si="2"/>
        <v>3.2913611555212525</v>
      </c>
      <c r="I35" s="8">
        <f t="shared" si="3"/>
        <v>72.555999999999997</v>
      </c>
      <c r="J35" s="8">
        <f t="shared" si="4"/>
        <v>1.7392359005457854</v>
      </c>
    </row>
    <row r="36" spans="2:10" x14ac:dyDescent="0.25">
      <c r="B36" s="9" t="s">
        <v>41</v>
      </c>
      <c r="C36" s="1">
        <v>282</v>
      </c>
      <c r="D36" s="1">
        <v>17447</v>
      </c>
      <c r="E36" s="4">
        <f t="shared" si="0"/>
        <v>102930</v>
      </c>
      <c r="F36" s="1">
        <v>59855</v>
      </c>
      <c r="G36" s="5">
        <f t="shared" si="1"/>
        <v>58.151170698532987</v>
      </c>
      <c r="H36" s="8">
        <f t="shared" si="2"/>
        <v>3.4306757608757952</v>
      </c>
      <c r="I36" s="8">
        <f t="shared" si="3"/>
        <v>61.868794326241137</v>
      </c>
      <c r="J36" s="8">
        <f t="shared" si="4"/>
        <v>2.4689058290823636</v>
      </c>
    </row>
    <row r="37" spans="2:10" x14ac:dyDescent="0.25">
      <c r="B37" s="9" t="s">
        <v>42</v>
      </c>
      <c r="C37" s="1">
        <v>162</v>
      </c>
      <c r="D37" s="1">
        <v>13496</v>
      </c>
      <c r="E37" s="4">
        <f t="shared" si="0"/>
        <v>59130</v>
      </c>
      <c r="F37" s="1">
        <v>46527</v>
      </c>
      <c r="G37" s="5">
        <f t="shared" si="1"/>
        <v>78.68594622019279</v>
      </c>
      <c r="H37" s="8">
        <f t="shared" si="2"/>
        <v>3.4474659158269119</v>
      </c>
      <c r="I37" s="8">
        <f t="shared" si="3"/>
        <v>83.308641975308646</v>
      </c>
      <c r="J37" s="8">
        <f t="shared" si="4"/>
        <v>0.9338322465915827</v>
      </c>
    </row>
    <row r="38" spans="2:10" x14ac:dyDescent="0.25">
      <c r="B38" s="9" t="s">
        <v>43</v>
      </c>
      <c r="C38" s="1">
        <v>104</v>
      </c>
      <c r="D38" s="1">
        <v>8386</v>
      </c>
      <c r="E38" s="4">
        <f t="shared" si="0"/>
        <v>37960</v>
      </c>
      <c r="F38" s="1">
        <v>22276</v>
      </c>
      <c r="G38" s="5">
        <f t="shared" si="1"/>
        <v>58.682824025289776</v>
      </c>
      <c r="H38" s="8">
        <f t="shared" si="2"/>
        <v>2.656331981874553</v>
      </c>
      <c r="I38" s="8">
        <f t="shared" si="3"/>
        <v>80.634615384615387</v>
      </c>
      <c r="J38" s="8">
        <f t="shared" si="4"/>
        <v>1.8702599570713094</v>
      </c>
    </row>
    <row r="39" spans="2:10" x14ac:dyDescent="0.25">
      <c r="B39" s="9" t="s">
        <v>44</v>
      </c>
      <c r="C39" s="1">
        <v>153</v>
      </c>
      <c r="D39" s="1">
        <v>13541</v>
      </c>
      <c r="E39" s="4">
        <f t="shared" si="0"/>
        <v>55845</v>
      </c>
      <c r="F39" s="1">
        <v>35206</v>
      </c>
      <c r="G39" s="5">
        <f t="shared" si="1"/>
        <v>63.042349359835256</v>
      </c>
      <c r="H39" s="8">
        <f t="shared" si="2"/>
        <v>2.5999556901262832</v>
      </c>
      <c r="I39" s="8">
        <f t="shared" si="3"/>
        <v>88.503267973856211</v>
      </c>
      <c r="J39" s="8">
        <f t="shared" si="4"/>
        <v>1.5241858060704527</v>
      </c>
    </row>
    <row r="40" spans="2:10" x14ac:dyDescent="0.25">
      <c r="B40" s="7" t="s">
        <v>45</v>
      </c>
      <c r="C40" s="2"/>
      <c r="D40" s="2"/>
      <c r="E40" s="4"/>
      <c r="F40" s="2"/>
      <c r="G40" s="5"/>
      <c r="H40" s="8"/>
      <c r="I40" s="8"/>
      <c r="J40" s="8"/>
    </row>
    <row r="41" spans="2:10" x14ac:dyDescent="0.25">
      <c r="B41" s="9" t="s">
        <v>46</v>
      </c>
      <c r="C41" s="1">
        <v>138</v>
      </c>
      <c r="D41" s="1">
        <v>2833</v>
      </c>
      <c r="E41" s="4">
        <f t="shared" si="0"/>
        <v>50370</v>
      </c>
      <c r="F41" s="1">
        <v>24249</v>
      </c>
      <c r="G41" s="5">
        <f t="shared" si="1"/>
        <v>48.141751042287076</v>
      </c>
      <c r="H41" s="8">
        <f t="shared" si="2"/>
        <v>8.5594775855983052</v>
      </c>
      <c r="I41" s="8">
        <f t="shared" si="3"/>
        <v>20.528985507246375</v>
      </c>
      <c r="J41" s="8">
        <f t="shared" si="4"/>
        <v>9.2202612072008474</v>
      </c>
    </row>
    <row r="42" spans="2:10" x14ac:dyDescent="0.25">
      <c r="B42" s="28" t="s">
        <v>47</v>
      </c>
      <c r="C42" s="3">
        <v>5540</v>
      </c>
      <c r="D42" s="3">
        <v>352070</v>
      </c>
      <c r="E42" s="6">
        <f t="shared" si="0"/>
        <v>2022100</v>
      </c>
      <c r="F42" s="3">
        <v>1339089</v>
      </c>
      <c r="G42" s="10">
        <f t="shared" si="1"/>
        <v>66.222689283418234</v>
      </c>
      <c r="H42" s="11">
        <f t="shared" si="2"/>
        <v>3.8034737410174113</v>
      </c>
      <c r="I42" s="11">
        <f>D42/C42</f>
        <v>63.550541516245488</v>
      </c>
      <c r="J42" s="29">
        <f t="shared" si="4"/>
        <v>1.9399863663476014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99C7-7259-48E7-9FEC-D8862D5D84A9}">
  <dimension ref="B2:J43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.85546875" customWidth="1"/>
    <col min="2" max="2" width="47.85546875" customWidth="1"/>
    <col min="3" max="3" width="13" customWidth="1"/>
    <col min="4" max="4" width="10.140625" customWidth="1"/>
    <col min="5" max="5" width="14.42578125" customWidth="1"/>
    <col min="6" max="6" width="13" customWidth="1"/>
    <col min="7" max="7" width="8.85546875" customWidth="1"/>
    <col min="8" max="8" width="10.7109375" customWidth="1"/>
    <col min="9" max="9" width="13" customWidth="1"/>
    <col min="10" max="10" width="14.28515625" customWidth="1"/>
    <col min="252" max="252" width="2.85546875" customWidth="1"/>
    <col min="253" max="253" width="47.85546875" customWidth="1"/>
    <col min="254" max="254" width="7.7109375" customWidth="1"/>
    <col min="255" max="255" width="10.140625" customWidth="1"/>
    <col min="256" max="256" width="12.85546875" customWidth="1"/>
    <col min="257" max="257" width="13" customWidth="1"/>
    <col min="258" max="258" width="8.85546875" customWidth="1"/>
    <col min="259" max="259" width="10.7109375" customWidth="1"/>
    <col min="260" max="260" width="8.5703125" customWidth="1"/>
    <col min="261" max="261" width="12.7109375" customWidth="1"/>
    <col min="508" max="508" width="2.85546875" customWidth="1"/>
    <col min="509" max="509" width="47.85546875" customWidth="1"/>
    <col min="510" max="510" width="7.7109375" customWidth="1"/>
    <col min="511" max="511" width="10.140625" customWidth="1"/>
    <col min="512" max="512" width="12.85546875" customWidth="1"/>
    <col min="513" max="513" width="13" customWidth="1"/>
    <col min="514" max="514" width="8.85546875" customWidth="1"/>
    <col min="515" max="515" width="10.7109375" customWidth="1"/>
    <col min="516" max="516" width="8.5703125" customWidth="1"/>
    <col min="517" max="517" width="12.7109375" customWidth="1"/>
    <col min="764" max="764" width="2.85546875" customWidth="1"/>
    <col min="765" max="765" width="47.85546875" customWidth="1"/>
    <col min="766" max="766" width="7.7109375" customWidth="1"/>
    <col min="767" max="767" width="10.140625" customWidth="1"/>
    <col min="768" max="768" width="12.85546875" customWidth="1"/>
    <col min="769" max="769" width="13" customWidth="1"/>
    <col min="770" max="770" width="8.85546875" customWidth="1"/>
    <col min="771" max="771" width="10.7109375" customWidth="1"/>
    <col min="772" max="772" width="8.5703125" customWidth="1"/>
    <col min="773" max="773" width="12.7109375" customWidth="1"/>
    <col min="1020" max="1020" width="2.85546875" customWidth="1"/>
    <col min="1021" max="1021" width="47.85546875" customWidth="1"/>
    <col min="1022" max="1022" width="7.7109375" customWidth="1"/>
    <col min="1023" max="1023" width="10.140625" customWidth="1"/>
    <col min="1024" max="1024" width="12.85546875" customWidth="1"/>
    <col min="1025" max="1025" width="13" customWidth="1"/>
    <col min="1026" max="1026" width="8.85546875" customWidth="1"/>
    <col min="1027" max="1027" width="10.7109375" customWidth="1"/>
    <col min="1028" max="1028" width="8.5703125" customWidth="1"/>
    <col min="1029" max="1029" width="12.7109375" customWidth="1"/>
    <col min="1276" max="1276" width="2.85546875" customWidth="1"/>
    <col min="1277" max="1277" width="47.85546875" customWidth="1"/>
    <col min="1278" max="1278" width="7.7109375" customWidth="1"/>
    <col min="1279" max="1279" width="10.140625" customWidth="1"/>
    <col min="1280" max="1280" width="12.85546875" customWidth="1"/>
    <col min="1281" max="1281" width="13" customWidth="1"/>
    <col min="1282" max="1282" width="8.85546875" customWidth="1"/>
    <col min="1283" max="1283" width="10.7109375" customWidth="1"/>
    <col min="1284" max="1284" width="8.5703125" customWidth="1"/>
    <col min="1285" max="1285" width="12.7109375" customWidth="1"/>
    <col min="1532" max="1532" width="2.85546875" customWidth="1"/>
    <col min="1533" max="1533" width="47.85546875" customWidth="1"/>
    <col min="1534" max="1534" width="7.7109375" customWidth="1"/>
    <col min="1535" max="1535" width="10.140625" customWidth="1"/>
    <col min="1536" max="1536" width="12.85546875" customWidth="1"/>
    <col min="1537" max="1537" width="13" customWidth="1"/>
    <col min="1538" max="1538" width="8.85546875" customWidth="1"/>
    <col min="1539" max="1539" width="10.7109375" customWidth="1"/>
    <col min="1540" max="1540" width="8.5703125" customWidth="1"/>
    <col min="1541" max="1541" width="12.7109375" customWidth="1"/>
    <col min="1788" max="1788" width="2.85546875" customWidth="1"/>
    <col min="1789" max="1789" width="47.85546875" customWidth="1"/>
    <col min="1790" max="1790" width="7.7109375" customWidth="1"/>
    <col min="1791" max="1791" width="10.140625" customWidth="1"/>
    <col min="1792" max="1792" width="12.85546875" customWidth="1"/>
    <col min="1793" max="1793" width="13" customWidth="1"/>
    <col min="1794" max="1794" width="8.85546875" customWidth="1"/>
    <col min="1795" max="1795" width="10.7109375" customWidth="1"/>
    <col min="1796" max="1796" width="8.5703125" customWidth="1"/>
    <col min="1797" max="1797" width="12.7109375" customWidth="1"/>
    <col min="2044" max="2044" width="2.85546875" customWidth="1"/>
    <col min="2045" max="2045" width="47.85546875" customWidth="1"/>
    <col min="2046" max="2046" width="7.7109375" customWidth="1"/>
    <col min="2047" max="2047" width="10.140625" customWidth="1"/>
    <col min="2048" max="2048" width="12.85546875" customWidth="1"/>
    <col min="2049" max="2049" width="13" customWidth="1"/>
    <col min="2050" max="2050" width="8.85546875" customWidth="1"/>
    <col min="2051" max="2051" width="10.7109375" customWidth="1"/>
    <col min="2052" max="2052" width="8.5703125" customWidth="1"/>
    <col min="2053" max="2053" width="12.7109375" customWidth="1"/>
    <col min="2300" max="2300" width="2.85546875" customWidth="1"/>
    <col min="2301" max="2301" width="47.85546875" customWidth="1"/>
    <col min="2302" max="2302" width="7.7109375" customWidth="1"/>
    <col min="2303" max="2303" width="10.140625" customWidth="1"/>
    <col min="2304" max="2304" width="12.85546875" customWidth="1"/>
    <col min="2305" max="2305" width="13" customWidth="1"/>
    <col min="2306" max="2306" width="8.85546875" customWidth="1"/>
    <col min="2307" max="2307" width="10.7109375" customWidth="1"/>
    <col min="2308" max="2308" width="8.5703125" customWidth="1"/>
    <col min="2309" max="2309" width="12.7109375" customWidth="1"/>
    <col min="2556" max="2556" width="2.85546875" customWidth="1"/>
    <col min="2557" max="2557" width="47.85546875" customWidth="1"/>
    <col min="2558" max="2558" width="7.7109375" customWidth="1"/>
    <col min="2559" max="2559" width="10.140625" customWidth="1"/>
    <col min="2560" max="2560" width="12.85546875" customWidth="1"/>
    <col min="2561" max="2561" width="13" customWidth="1"/>
    <col min="2562" max="2562" width="8.85546875" customWidth="1"/>
    <col min="2563" max="2563" width="10.7109375" customWidth="1"/>
    <col min="2564" max="2564" width="8.5703125" customWidth="1"/>
    <col min="2565" max="2565" width="12.7109375" customWidth="1"/>
    <col min="2812" max="2812" width="2.85546875" customWidth="1"/>
    <col min="2813" max="2813" width="47.85546875" customWidth="1"/>
    <col min="2814" max="2814" width="7.7109375" customWidth="1"/>
    <col min="2815" max="2815" width="10.140625" customWidth="1"/>
    <col min="2816" max="2816" width="12.85546875" customWidth="1"/>
    <col min="2817" max="2817" width="13" customWidth="1"/>
    <col min="2818" max="2818" width="8.85546875" customWidth="1"/>
    <col min="2819" max="2819" width="10.7109375" customWidth="1"/>
    <col min="2820" max="2820" width="8.5703125" customWidth="1"/>
    <col min="2821" max="2821" width="12.7109375" customWidth="1"/>
    <col min="3068" max="3068" width="2.85546875" customWidth="1"/>
    <col min="3069" max="3069" width="47.85546875" customWidth="1"/>
    <col min="3070" max="3070" width="7.7109375" customWidth="1"/>
    <col min="3071" max="3071" width="10.140625" customWidth="1"/>
    <col min="3072" max="3072" width="12.85546875" customWidth="1"/>
    <col min="3073" max="3073" width="13" customWidth="1"/>
    <col min="3074" max="3074" width="8.85546875" customWidth="1"/>
    <col min="3075" max="3075" width="10.7109375" customWidth="1"/>
    <col min="3076" max="3076" width="8.5703125" customWidth="1"/>
    <col min="3077" max="3077" width="12.7109375" customWidth="1"/>
    <col min="3324" max="3324" width="2.85546875" customWidth="1"/>
    <col min="3325" max="3325" width="47.85546875" customWidth="1"/>
    <col min="3326" max="3326" width="7.7109375" customWidth="1"/>
    <col min="3327" max="3327" width="10.140625" customWidth="1"/>
    <col min="3328" max="3328" width="12.85546875" customWidth="1"/>
    <col min="3329" max="3329" width="13" customWidth="1"/>
    <col min="3330" max="3330" width="8.85546875" customWidth="1"/>
    <col min="3331" max="3331" width="10.7109375" customWidth="1"/>
    <col min="3332" max="3332" width="8.5703125" customWidth="1"/>
    <col min="3333" max="3333" width="12.7109375" customWidth="1"/>
    <col min="3580" max="3580" width="2.85546875" customWidth="1"/>
    <col min="3581" max="3581" width="47.85546875" customWidth="1"/>
    <col min="3582" max="3582" width="7.7109375" customWidth="1"/>
    <col min="3583" max="3583" width="10.140625" customWidth="1"/>
    <col min="3584" max="3584" width="12.85546875" customWidth="1"/>
    <col min="3585" max="3585" width="13" customWidth="1"/>
    <col min="3586" max="3586" width="8.85546875" customWidth="1"/>
    <col min="3587" max="3587" width="10.7109375" customWidth="1"/>
    <col min="3588" max="3588" width="8.5703125" customWidth="1"/>
    <col min="3589" max="3589" width="12.7109375" customWidth="1"/>
    <col min="3836" max="3836" width="2.85546875" customWidth="1"/>
    <col min="3837" max="3837" width="47.85546875" customWidth="1"/>
    <col min="3838" max="3838" width="7.7109375" customWidth="1"/>
    <col min="3839" max="3839" width="10.140625" customWidth="1"/>
    <col min="3840" max="3840" width="12.85546875" customWidth="1"/>
    <col min="3841" max="3841" width="13" customWidth="1"/>
    <col min="3842" max="3842" width="8.85546875" customWidth="1"/>
    <col min="3843" max="3843" width="10.7109375" customWidth="1"/>
    <col min="3844" max="3844" width="8.5703125" customWidth="1"/>
    <col min="3845" max="3845" width="12.7109375" customWidth="1"/>
    <col min="4092" max="4092" width="2.85546875" customWidth="1"/>
    <col min="4093" max="4093" width="47.85546875" customWidth="1"/>
    <col min="4094" max="4094" width="7.7109375" customWidth="1"/>
    <col min="4095" max="4095" width="10.140625" customWidth="1"/>
    <col min="4096" max="4096" width="12.85546875" customWidth="1"/>
    <col min="4097" max="4097" width="13" customWidth="1"/>
    <col min="4098" max="4098" width="8.85546875" customWidth="1"/>
    <col min="4099" max="4099" width="10.7109375" customWidth="1"/>
    <col min="4100" max="4100" width="8.5703125" customWidth="1"/>
    <col min="4101" max="4101" width="12.7109375" customWidth="1"/>
    <col min="4348" max="4348" width="2.85546875" customWidth="1"/>
    <col min="4349" max="4349" width="47.85546875" customWidth="1"/>
    <col min="4350" max="4350" width="7.7109375" customWidth="1"/>
    <col min="4351" max="4351" width="10.140625" customWidth="1"/>
    <col min="4352" max="4352" width="12.85546875" customWidth="1"/>
    <col min="4353" max="4353" width="13" customWidth="1"/>
    <col min="4354" max="4354" width="8.85546875" customWidth="1"/>
    <col min="4355" max="4355" width="10.7109375" customWidth="1"/>
    <col min="4356" max="4356" width="8.5703125" customWidth="1"/>
    <col min="4357" max="4357" width="12.7109375" customWidth="1"/>
    <col min="4604" max="4604" width="2.85546875" customWidth="1"/>
    <col min="4605" max="4605" width="47.85546875" customWidth="1"/>
    <col min="4606" max="4606" width="7.7109375" customWidth="1"/>
    <col min="4607" max="4607" width="10.140625" customWidth="1"/>
    <col min="4608" max="4608" width="12.85546875" customWidth="1"/>
    <col min="4609" max="4609" width="13" customWidth="1"/>
    <col min="4610" max="4610" width="8.85546875" customWidth="1"/>
    <col min="4611" max="4611" width="10.7109375" customWidth="1"/>
    <col min="4612" max="4612" width="8.5703125" customWidth="1"/>
    <col min="4613" max="4613" width="12.7109375" customWidth="1"/>
    <col min="4860" max="4860" width="2.85546875" customWidth="1"/>
    <col min="4861" max="4861" width="47.85546875" customWidth="1"/>
    <col min="4862" max="4862" width="7.7109375" customWidth="1"/>
    <col min="4863" max="4863" width="10.140625" customWidth="1"/>
    <col min="4864" max="4864" width="12.85546875" customWidth="1"/>
    <col min="4865" max="4865" width="13" customWidth="1"/>
    <col min="4866" max="4866" width="8.85546875" customWidth="1"/>
    <col min="4867" max="4867" width="10.7109375" customWidth="1"/>
    <col min="4868" max="4868" width="8.5703125" customWidth="1"/>
    <col min="4869" max="4869" width="12.7109375" customWidth="1"/>
    <col min="5116" max="5116" width="2.85546875" customWidth="1"/>
    <col min="5117" max="5117" width="47.85546875" customWidth="1"/>
    <col min="5118" max="5118" width="7.7109375" customWidth="1"/>
    <col min="5119" max="5119" width="10.140625" customWidth="1"/>
    <col min="5120" max="5120" width="12.85546875" customWidth="1"/>
    <col min="5121" max="5121" width="13" customWidth="1"/>
    <col min="5122" max="5122" width="8.85546875" customWidth="1"/>
    <col min="5123" max="5123" width="10.7109375" customWidth="1"/>
    <col min="5124" max="5124" width="8.5703125" customWidth="1"/>
    <col min="5125" max="5125" width="12.7109375" customWidth="1"/>
    <col min="5372" max="5372" width="2.85546875" customWidth="1"/>
    <col min="5373" max="5373" width="47.85546875" customWidth="1"/>
    <col min="5374" max="5374" width="7.7109375" customWidth="1"/>
    <col min="5375" max="5375" width="10.140625" customWidth="1"/>
    <col min="5376" max="5376" width="12.85546875" customWidth="1"/>
    <col min="5377" max="5377" width="13" customWidth="1"/>
    <col min="5378" max="5378" width="8.85546875" customWidth="1"/>
    <col min="5379" max="5379" width="10.7109375" customWidth="1"/>
    <col min="5380" max="5380" width="8.5703125" customWidth="1"/>
    <col min="5381" max="5381" width="12.7109375" customWidth="1"/>
    <col min="5628" max="5628" width="2.85546875" customWidth="1"/>
    <col min="5629" max="5629" width="47.85546875" customWidth="1"/>
    <col min="5630" max="5630" width="7.7109375" customWidth="1"/>
    <col min="5631" max="5631" width="10.140625" customWidth="1"/>
    <col min="5632" max="5632" width="12.85546875" customWidth="1"/>
    <col min="5633" max="5633" width="13" customWidth="1"/>
    <col min="5634" max="5634" width="8.85546875" customWidth="1"/>
    <col min="5635" max="5635" width="10.7109375" customWidth="1"/>
    <col min="5636" max="5636" width="8.5703125" customWidth="1"/>
    <col min="5637" max="5637" width="12.7109375" customWidth="1"/>
    <col min="5884" max="5884" width="2.85546875" customWidth="1"/>
    <col min="5885" max="5885" width="47.85546875" customWidth="1"/>
    <col min="5886" max="5886" width="7.7109375" customWidth="1"/>
    <col min="5887" max="5887" width="10.140625" customWidth="1"/>
    <col min="5888" max="5888" width="12.85546875" customWidth="1"/>
    <col min="5889" max="5889" width="13" customWidth="1"/>
    <col min="5890" max="5890" width="8.85546875" customWidth="1"/>
    <col min="5891" max="5891" width="10.7109375" customWidth="1"/>
    <col min="5892" max="5892" width="8.5703125" customWidth="1"/>
    <col min="5893" max="5893" width="12.7109375" customWidth="1"/>
    <col min="6140" max="6140" width="2.85546875" customWidth="1"/>
    <col min="6141" max="6141" width="47.85546875" customWidth="1"/>
    <col min="6142" max="6142" width="7.7109375" customWidth="1"/>
    <col min="6143" max="6143" width="10.140625" customWidth="1"/>
    <col min="6144" max="6144" width="12.85546875" customWidth="1"/>
    <col min="6145" max="6145" width="13" customWidth="1"/>
    <col min="6146" max="6146" width="8.85546875" customWidth="1"/>
    <col min="6147" max="6147" width="10.7109375" customWidth="1"/>
    <col min="6148" max="6148" width="8.5703125" customWidth="1"/>
    <col min="6149" max="6149" width="12.7109375" customWidth="1"/>
    <col min="6396" max="6396" width="2.85546875" customWidth="1"/>
    <col min="6397" max="6397" width="47.85546875" customWidth="1"/>
    <col min="6398" max="6398" width="7.7109375" customWidth="1"/>
    <col min="6399" max="6399" width="10.140625" customWidth="1"/>
    <col min="6400" max="6400" width="12.85546875" customWidth="1"/>
    <col min="6401" max="6401" width="13" customWidth="1"/>
    <col min="6402" max="6402" width="8.85546875" customWidth="1"/>
    <col min="6403" max="6403" width="10.7109375" customWidth="1"/>
    <col min="6404" max="6404" width="8.5703125" customWidth="1"/>
    <col min="6405" max="6405" width="12.7109375" customWidth="1"/>
    <col min="6652" max="6652" width="2.85546875" customWidth="1"/>
    <col min="6653" max="6653" width="47.85546875" customWidth="1"/>
    <col min="6654" max="6654" width="7.7109375" customWidth="1"/>
    <col min="6655" max="6655" width="10.140625" customWidth="1"/>
    <col min="6656" max="6656" width="12.85546875" customWidth="1"/>
    <col min="6657" max="6657" width="13" customWidth="1"/>
    <col min="6658" max="6658" width="8.85546875" customWidth="1"/>
    <col min="6659" max="6659" width="10.7109375" customWidth="1"/>
    <col min="6660" max="6660" width="8.5703125" customWidth="1"/>
    <col min="6661" max="6661" width="12.7109375" customWidth="1"/>
    <col min="6908" max="6908" width="2.85546875" customWidth="1"/>
    <col min="6909" max="6909" width="47.85546875" customWidth="1"/>
    <col min="6910" max="6910" width="7.7109375" customWidth="1"/>
    <col min="6911" max="6911" width="10.140625" customWidth="1"/>
    <col min="6912" max="6912" width="12.85546875" customWidth="1"/>
    <col min="6913" max="6913" width="13" customWidth="1"/>
    <col min="6914" max="6914" width="8.85546875" customWidth="1"/>
    <col min="6915" max="6915" width="10.7109375" customWidth="1"/>
    <col min="6916" max="6916" width="8.5703125" customWidth="1"/>
    <col min="6917" max="6917" width="12.7109375" customWidth="1"/>
    <col min="7164" max="7164" width="2.85546875" customWidth="1"/>
    <col min="7165" max="7165" width="47.85546875" customWidth="1"/>
    <col min="7166" max="7166" width="7.7109375" customWidth="1"/>
    <col min="7167" max="7167" width="10.140625" customWidth="1"/>
    <col min="7168" max="7168" width="12.85546875" customWidth="1"/>
    <col min="7169" max="7169" width="13" customWidth="1"/>
    <col min="7170" max="7170" width="8.85546875" customWidth="1"/>
    <col min="7171" max="7171" width="10.7109375" customWidth="1"/>
    <col min="7172" max="7172" width="8.5703125" customWidth="1"/>
    <col min="7173" max="7173" width="12.7109375" customWidth="1"/>
    <col min="7420" max="7420" width="2.85546875" customWidth="1"/>
    <col min="7421" max="7421" width="47.85546875" customWidth="1"/>
    <col min="7422" max="7422" width="7.7109375" customWidth="1"/>
    <col min="7423" max="7423" width="10.140625" customWidth="1"/>
    <col min="7424" max="7424" width="12.85546875" customWidth="1"/>
    <col min="7425" max="7425" width="13" customWidth="1"/>
    <col min="7426" max="7426" width="8.85546875" customWidth="1"/>
    <col min="7427" max="7427" width="10.7109375" customWidth="1"/>
    <col min="7428" max="7428" width="8.5703125" customWidth="1"/>
    <col min="7429" max="7429" width="12.7109375" customWidth="1"/>
    <col min="7676" max="7676" width="2.85546875" customWidth="1"/>
    <col min="7677" max="7677" width="47.85546875" customWidth="1"/>
    <col min="7678" max="7678" width="7.7109375" customWidth="1"/>
    <col min="7679" max="7679" width="10.140625" customWidth="1"/>
    <col min="7680" max="7680" width="12.85546875" customWidth="1"/>
    <col min="7681" max="7681" width="13" customWidth="1"/>
    <col min="7682" max="7682" width="8.85546875" customWidth="1"/>
    <col min="7683" max="7683" width="10.7109375" customWidth="1"/>
    <col min="7684" max="7684" width="8.5703125" customWidth="1"/>
    <col min="7685" max="7685" width="12.7109375" customWidth="1"/>
    <col min="7932" max="7932" width="2.85546875" customWidth="1"/>
    <col min="7933" max="7933" width="47.85546875" customWidth="1"/>
    <col min="7934" max="7934" width="7.7109375" customWidth="1"/>
    <col min="7935" max="7935" width="10.140625" customWidth="1"/>
    <col min="7936" max="7936" width="12.85546875" customWidth="1"/>
    <col min="7937" max="7937" width="13" customWidth="1"/>
    <col min="7938" max="7938" width="8.85546875" customWidth="1"/>
    <col min="7939" max="7939" width="10.7109375" customWidth="1"/>
    <col min="7940" max="7940" width="8.5703125" customWidth="1"/>
    <col min="7941" max="7941" width="12.7109375" customWidth="1"/>
    <col min="8188" max="8188" width="2.85546875" customWidth="1"/>
    <col min="8189" max="8189" width="47.85546875" customWidth="1"/>
    <col min="8190" max="8190" width="7.7109375" customWidth="1"/>
    <col min="8191" max="8191" width="10.140625" customWidth="1"/>
    <col min="8192" max="8192" width="12.85546875" customWidth="1"/>
    <col min="8193" max="8193" width="13" customWidth="1"/>
    <col min="8194" max="8194" width="8.85546875" customWidth="1"/>
    <col min="8195" max="8195" width="10.7109375" customWidth="1"/>
    <col min="8196" max="8196" width="8.5703125" customWidth="1"/>
    <col min="8197" max="8197" width="12.7109375" customWidth="1"/>
    <col min="8444" max="8444" width="2.85546875" customWidth="1"/>
    <col min="8445" max="8445" width="47.85546875" customWidth="1"/>
    <col min="8446" max="8446" width="7.7109375" customWidth="1"/>
    <col min="8447" max="8447" width="10.140625" customWidth="1"/>
    <col min="8448" max="8448" width="12.85546875" customWidth="1"/>
    <col min="8449" max="8449" width="13" customWidth="1"/>
    <col min="8450" max="8450" width="8.85546875" customWidth="1"/>
    <col min="8451" max="8451" width="10.7109375" customWidth="1"/>
    <col min="8452" max="8452" width="8.5703125" customWidth="1"/>
    <col min="8453" max="8453" width="12.7109375" customWidth="1"/>
    <col min="8700" max="8700" width="2.85546875" customWidth="1"/>
    <col min="8701" max="8701" width="47.85546875" customWidth="1"/>
    <col min="8702" max="8702" width="7.7109375" customWidth="1"/>
    <col min="8703" max="8703" width="10.140625" customWidth="1"/>
    <col min="8704" max="8704" width="12.85546875" customWidth="1"/>
    <col min="8705" max="8705" width="13" customWidth="1"/>
    <col min="8706" max="8706" width="8.85546875" customWidth="1"/>
    <col min="8707" max="8707" width="10.7109375" customWidth="1"/>
    <col min="8708" max="8708" width="8.5703125" customWidth="1"/>
    <col min="8709" max="8709" width="12.7109375" customWidth="1"/>
    <col min="8956" max="8956" width="2.85546875" customWidth="1"/>
    <col min="8957" max="8957" width="47.85546875" customWidth="1"/>
    <col min="8958" max="8958" width="7.7109375" customWidth="1"/>
    <col min="8959" max="8959" width="10.140625" customWidth="1"/>
    <col min="8960" max="8960" width="12.85546875" customWidth="1"/>
    <col min="8961" max="8961" width="13" customWidth="1"/>
    <col min="8962" max="8962" width="8.85546875" customWidth="1"/>
    <col min="8963" max="8963" width="10.7109375" customWidth="1"/>
    <col min="8964" max="8964" width="8.5703125" customWidth="1"/>
    <col min="8965" max="8965" width="12.7109375" customWidth="1"/>
    <col min="9212" max="9212" width="2.85546875" customWidth="1"/>
    <col min="9213" max="9213" width="47.85546875" customWidth="1"/>
    <col min="9214" max="9214" width="7.7109375" customWidth="1"/>
    <col min="9215" max="9215" width="10.140625" customWidth="1"/>
    <col min="9216" max="9216" width="12.85546875" customWidth="1"/>
    <col min="9217" max="9217" width="13" customWidth="1"/>
    <col min="9218" max="9218" width="8.85546875" customWidth="1"/>
    <col min="9219" max="9219" width="10.7109375" customWidth="1"/>
    <col min="9220" max="9220" width="8.5703125" customWidth="1"/>
    <col min="9221" max="9221" width="12.7109375" customWidth="1"/>
    <col min="9468" max="9468" width="2.85546875" customWidth="1"/>
    <col min="9469" max="9469" width="47.85546875" customWidth="1"/>
    <col min="9470" max="9470" width="7.7109375" customWidth="1"/>
    <col min="9471" max="9471" width="10.140625" customWidth="1"/>
    <col min="9472" max="9472" width="12.85546875" customWidth="1"/>
    <col min="9473" max="9473" width="13" customWidth="1"/>
    <col min="9474" max="9474" width="8.85546875" customWidth="1"/>
    <col min="9475" max="9475" width="10.7109375" customWidth="1"/>
    <col min="9476" max="9476" width="8.5703125" customWidth="1"/>
    <col min="9477" max="9477" width="12.7109375" customWidth="1"/>
    <col min="9724" max="9724" width="2.85546875" customWidth="1"/>
    <col min="9725" max="9725" width="47.85546875" customWidth="1"/>
    <col min="9726" max="9726" width="7.7109375" customWidth="1"/>
    <col min="9727" max="9727" width="10.140625" customWidth="1"/>
    <col min="9728" max="9728" width="12.85546875" customWidth="1"/>
    <col min="9729" max="9729" width="13" customWidth="1"/>
    <col min="9730" max="9730" width="8.85546875" customWidth="1"/>
    <col min="9731" max="9731" width="10.7109375" customWidth="1"/>
    <col min="9732" max="9732" width="8.5703125" customWidth="1"/>
    <col min="9733" max="9733" width="12.7109375" customWidth="1"/>
    <col min="9980" max="9980" width="2.85546875" customWidth="1"/>
    <col min="9981" max="9981" width="47.85546875" customWidth="1"/>
    <col min="9982" max="9982" width="7.7109375" customWidth="1"/>
    <col min="9983" max="9983" width="10.140625" customWidth="1"/>
    <col min="9984" max="9984" width="12.85546875" customWidth="1"/>
    <col min="9985" max="9985" width="13" customWidth="1"/>
    <col min="9986" max="9986" width="8.85546875" customWidth="1"/>
    <col min="9987" max="9987" width="10.7109375" customWidth="1"/>
    <col min="9988" max="9988" width="8.5703125" customWidth="1"/>
    <col min="9989" max="9989" width="12.7109375" customWidth="1"/>
    <col min="10236" max="10236" width="2.85546875" customWidth="1"/>
    <col min="10237" max="10237" width="47.85546875" customWidth="1"/>
    <col min="10238" max="10238" width="7.7109375" customWidth="1"/>
    <col min="10239" max="10239" width="10.140625" customWidth="1"/>
    <col min="10240" max="10240" width="12.85546875" customWidth="1"/>
    <col min="10241" max="10241" width="13" customWidth="1"/>
    <col min="10242" max="10242" width="8.85546875" customWidth="1"/>
    <col min="10243" max="10243" width="10.7109375" customWidth="1"/>
    <col min="10244" max="10244" width="8.5703125" customWidth="1"/>
    <col min="10245" max="10245" width="12.7109375" customWidth="1"/>
    <col min="10492" max="10492" width="2.85546875" customWidth="1"/>
    <col min="10493" max="10493" width="47.85546875" customWidth="1"/>
    <col min="10494" max="10494" width="7.7109375" customWidth="1"/>
    <col min="10495" max="10495" width="10.140625" customWidth="1"/>
    <col min="10496" max="10496" width="12.85546875" customWidth="1"/>
    <col min="10497" max="10497" width="13" customWidth="1"/>
    <col min="10498" max="10498" width="8.85546875" customWidth="1"/>
    <col min="10499" max="10499" width="10.7109375" customWidth="1"/>
    <col min="10500" max="10500" width="8.5703125" customWidth="1"/>
    <col min="10501" max="10501" width="12.7109375" customWidth="1"/>
    <col min="10748" max="10748" width="2.85546875" customWidth="1"/>
    <col min="10749" max="10749" width="47.85546875" customWidth="1"/>
    <col min="10750" max="10750" width="7.7109375" customWidth="1"/>
    <col min="10751" max="10751" width="10.140625" customWidth="1"/>
    <col min="10752" max="10752" width="12.85546875" customWidth="1"/>
    <col min="10753" max="10753" width="13" customWidth="1"/>
    <col min="10754" max="10754" width="8.85546875" customWidth="1"/>
    <col min="10755" max="10755" width="10.7109375" customWidth="1"/>
    <col min="10756" max="10756" width="8.5703125" customWidth="1"/>
    <col min="10757" max="10757" width="12.7109375" customWidth="1"/>
    <col min="11004" max="11004" width="2.85546875" customWidth="1"/>
    <col min="11005" max="11005" width="47.85546875" customWidth="1"/>
    <col min="11006" max="11006" width="7.7109375" customWidth="1"/>
    <col min="11007" max="11007" width="10.140625" customWidth="1"/>
    <col min="11008" max="11008" width="12.85546875" customWidth="1"/>
    <col min="11009" max="11009" width="13" customWidth="1"/>
    <col min="11010" max="11010" width="8.85546875" customWidth="1"/>
    <col min="11011" max="11011" width="10.7109375" customWidth="1"/>
    <col min="11012" max="11012" width="8.5703125" customWidth="1"/>
    <col min="11013" max="11013" width="12.7109375" customWidth="1"/>
    <col min="11260" max="11260" width="2.85546875" customWidth="1"/>
    <col min="11261" max="11261" width="47.85546875" customWidth="1"/>
    <col min="11262" max="11262" width="7.7109375" customWidth="1"/>
    <col min="11263" max="11263" width="10.140625" customWidth="1"/>
    <col min="11264" max="11264" width="12.85546875" customWidth="1"/>
    <col min="11265" max="11265" width="13" customWidth="1"/>
    <col min="11266" max="11266" width="8.85546875" customWidth="1"/>
    <col min="11267" max="11267" width="10.7109375" customWidth="1"/>
    <col min="11268" max="11268" width="8.5703125" customWidth="1"/>
    <col min="11269" max="11269" width="12.7109375" customWidth="1"/>
    <col min="11516" max="11516" width="2.85546875" customWidth="1"/>
    <col min="11517" max="11517" width="47.85546875" customWidth="1"/>
    <col min="11518" max="11518" width="7.7109375" customWidth="1"/>
    <col min="11519" max="11519" width="10.140625" customWidth="1"/>
    <col min="11520" max="11520" width="12.85546875" customWidth="1"/>
    <col min="11521" max="11521" width="13" customWidth="1"/>
    <col min="11522" max="11522" width="8.85546875" customWidth="1"/>
    <col min="11523" max="11523" width="10.7109375" customWidth="1"/>
    <col min="11524" max="11524" width="8.5703125" customWidth="1"/>
    <col min="11525" max="11525" width="12.7109375" customWidth="1"/>
    <col min="11772" max="11772" width="2.85546875" customWidth="1"/>
    <col min="11773" max="11773" width="47.85546875" customWidth="1"/>
    <col min="11774" max="11774" width="7.7109375" customWidth="1"/>
    <col min="11775" max="11775" width="10.140625" customWidth="1"/>
    <col min="11776" max="11776" width="12.85546875" customWidth="1"/>
    <col min="11777" max="11777" width="13" customWidth="1"/>
    <col min="11778" max="11778" width="8.85546875" customWidth="1"/>
    <col min="11779" max="11779" width="10.7109375" customWidth="1"/>
    <col min="11780" max="11780" width="8.5703125" customWidth="1"/>
    <col min="11781" max="11781" width="12.7109375" customWidth="1"/>
    <col min="12028" max="12028" width="2.85546875" customWidth="1"/>
    <col min="12029" max="12029" width="47.85546875" customWidth="1"/>
    <col min="12030" max="12030" width="7.7109375" customWidth="1"/>
    <col min="12031" max="12031" width="10.140625" customWidth="1"/>
    <col min="12032" max="12032" width="12.85546875" customWidth="1"/>
    <col min="12033" max="12033" width="13" customWidth="1"/>
    <col min="12034" max="12034" width="8.85546875" customWidth="1"/>
    <col min="12035" max="12035" width="10.7109375" customWidth="1"/>
    <col min="12036" max="12036" width="8.5703125" customWidth="1"/>
    <col min="12037" max="12037" width="12.7109375" customWidth="1"/>
    <col min="12284" max="12284" width="2.85546875" customWidth="1"/>
    <col min="12285" max="12285" width="47.85546875" customWidth="1"/>
    <col min="12286" max="12286" width="7.7109375" customWidth="1"/>
    <col min="12287" max="12287" width="10.140625" customWidth="1"/>
    <col min="12288" max="12288" width="12.85546875" customWidth="1"/>
    <col min="12289" max="12289" width="13" customWidth="1"/>
    <col min="12290" max="12290" width="8.85546875" customWidth="1"/>
    <col min="12291" max="12291" width="10.7109375" customWidth="1"/>
    <col min="12292" max="12292" width="8.5703125" customWidth="1"/>
    <col min="12293" max="12293" width="12.7109375" customWidth="1"/>
    <col min="12540" max="12540" width="2.85546875" customWidth="1"/>
    <col min="12541" max="12541" width="47.85546875" customWidth="1"/>
    <col min="12542" max="12542" width="7.7109375" customWidth="1"/>
    <col min="12543" max="12543" width="10.140625" customWidth="1"/>
    <col min="12544" max="12544" width="12.85546875" customWidth="1"/>
    <col min="12545" max="12545" width="13" customWidth="1"/>
    <col min="12546" max="12546" width="8.85546875" customWidth="1"/>
    <col min="12547" max="12547" width="10.7109375" customWidth="1"/>
    <col min="12548" max="12548" width="8.5703125" customWidth="1"/>
    <col min="12549" max="12549" width="12.7109375" customWidth="1"/>
    <col min="12796" max="12796" width="2.85546875" customWidth="1"/>
    <col min="12797" max="12797" width="47.85546875" customWidth="1"/>
    <col min="12798" max="12798" width="7.7109375" customWidth="1"/>
    <col min="12799" max="12799" width="10.140625" customWidth="1"/>
    <col min="12800" max="12800" width="12.85546875" customWidth="1"/>
    <col min="12801" max="12801" width="13" customWidth="1"/>
    <col min="12802" max="12802" width="8.85546875" customWidth="1"/>
    <col min="12803" max="12803" width="10.7109375" customWidth="1"/>
    <col min="12804" max="12804" width="8.5703125" customWidth="1"/>
    <col min="12805" max="12805" width="12.7109375" customWidth="1"/>
    <col min="13052" max="13052" width="2.85546875" customWidth="1"/>
    <col min="13053" max="13053" width="47.85546875" customWidth="1"/>
    <col min="13054" max="13054" width="7.7109375" customWidth="1"/>
    <col min="13055" max="13055" width="10.140625" customWidth="1"/>
    <col min="13056" max="13056" width="12.85546875" customWidth="1"/>
    <col min="13057" max="13057" width="13" customWidth="1"/>
    <col min="13058" max="13058" width="8.85546875" customWidth="1"/>
    <col min="13059" max="13059" width="10.7109375" customWidth="1"/>
    <col min="13060" max="13060" width="8.5703125" customWidth="1"/>
    <col min="13061" max="13061" width="12.7109375" customWidth="1"/>
    <col min="13308" max="13308" width="2.85546875" customWidth="1"/>
    <col min="13309" max="13309" width="47.85546875" customWidth="1"/>
    <col min="13310" max="13310" width="7.7109375" customWidth="1"/>
    <col min="13311" max="13311" width="10.140625" customWidth="1"/>
    <col min="13312" max="13312" width="12.85546875" customWidth="1"/>
    <col min="13313" max="13313" width="13" customWidth="1"/>
    <col min="13314" max="13314" width="8.85546875" customWidth="1"/>
    <col min="13315" max="13315" width="10.7109375" customWidth="1"/>
    <col min="13316" max="13316" width="8.5703125" customWidth="1"/>
    <col min="13317" max="13317" width="12.7109375" customWidth="1"/>
    <col min="13564" max="13564" width="2.85546875" customWidth="1"/>
    <col min="13565" max="13565" width="47.85546875" customWidth="1"/>
    <col min="13566" max="13566" width="7.7109375" customWidth="1"/>
    <col min="13567" max="13567" width="10.140625" customWidth="1"/>
    <col min="13568" max="13568" width="12.85546875" customWidth="1"/>
    <col min="13569" max="13569" width="13" customWidth="1"/>
    <col min="13570" max="13570" width="8.85546875" customWidth="1"/>
    <col min="13571" max="13571" width="10.7109375" customWidth="1"/>
    <col min="13572" max="13572" width="8.5703125" customWidth="1"/>
    <col min="13573" max="13573" width="12.7109375" customWidth="1"/>
    <col min="13820" max="13820" width="2.85546875" customWidth="1"/>
    <col min="13821" max="13821" width="47.85546875" customWidth="1"/>
    <col min="13822" max="13822" width="7.7109375" customWidth="1"/>
    <col min="13823" max="13823" width="10.140625" customWidth="1"/>
    <col min="13824" max="13824" width="12.85546875" customWidth="1"/>
    <col min="13825" max="13825" width="13" customWidth="1"/>
    <col min="13826" max="13826" width="8.85546875" customWidth="1"/>
    <col min="13827" max="13827" width="10.7109375" customWidth="1"/>
    <col min="13828" max="13828" width="8.5703125" customWidth="1"/>
    <col min="13829" max="13829" width="12.7109375" customWidth="1"/>
    <col min="14076" max="14076" width="2.85546875" customWidth="1"/>
    <col min="14077" max="14077" width="47.85546875" customWidth="1"/>
    <col min="14078" max="14078" width="7.7109375" customWidth="1"/>
    <col min="14079" max="14079" width="10.140625" customWidth="1"/>
    <col min="14080" max="14080" width="12.85546875" customWidth="1"/>
    <col min="14081" max="14081" width="13" customWidth="1"/>
    <col min="14082" max="14082" width="8.85546875" customWidth="1"/>
    <col min="14083" max="14083" width="10.7109375" customWidth="1"/>
    <col min="14084" max="14084" width="8.5703125" customWidth="1"/>
    <col min="14085" max="14085" width="12.7109375" customWidth="1"/>
    <col min="14332" max="14332" width="2.85546875" customWidth="1"/>
    <col min="14333" max="14333" width="47.85546875" customWidth="1"/>
    <col min="14334" max="14334" width="7.7109375" customWidth="1"/>
    <col min="14335" max="14335" width="10.140625" customWidth="1"/>
    <col min="14336" max="14336" width="12.85546875" customWidth="1"/>
    <col min="14337" max="14337" width="13" customWidth="1"/>
    <col min="14338" max="14338" width="8.85546875" customWidth="1"/>
    <col min="14339" max="14339" width="10.7109375" customWidth="1"/>
    <col min="14340" max="14340" width="8.5703125" customWidth="1"/>
    <col min="14341" max="14341" width="12.7109375" customWidth="1"/>
    <col min="14588" max="14588" width="2.85546875" customWidth="1"/>
    <col min="14589" max="14589" width="47.85546875" customWidth="1"/>
    <col min="14590" max="14590" width="7.7109375" customWidth="1"/>
    <col min="14591" max="14591" width="10.140625" customWidth="1"/>
    <col min="14592" max="14592" width="12.85546875" customWidth="1"/>
    <col min="14593" max="14593" width="13" customWidth="1"/>
    <col min="14594" max="14594" width="8.85546875" customWidth="1"/>
    <col min="14595" max="14595" width="10.7109375" customWidth="1"/>
    <col min="14596" max="14596" width="8.5703125" customWidth="1"/>
    <col min="14597" max="14597" width="12.7109375" customWidth="1"/>
    <col min="14844" max="14844" width="2.85546875" customWidth="1"/>
    <col min="14845" max="14845" width="47.85546875" customWidth="1"/>
    <col min="14846" max="14846" width="7.7109375" customWidth="1"/>
    <col min="14847" max="14847" width="10.140625" customWidth="1"/>
    <col min="14848" max="14848" width="12.85546875" customWidth="1"/>
    <col min="14849" max="14849" width="13" customWidth="1"/>
    <col min="14850" max="14850" width="8.85546875" customWidth="1"/>
    <col min="14851" max="14851" width="10.7109375" customWidth="1"/>
    <col min="14852" max="14852" width="8.5703125" customWidth="1"/>
    <col min="14853" max="14853" width="12.7109375" customWidth="1"/>
    <col min="15100" max="15100" width="2.85546875" customWidth="1"/>
    <col min="15101" max="15101" width="47.85546875" customWidth="1"/>
    <col min="15102" max="15102" width="7.7109375" customWidth="1"/>
    <col min="15103" max="15103" width="10.140625" customWidth="1"/>
    <col min="15104" max="15104" width="12.85546875" customWidth="1"/>
    <col min="15105" max="15105" width="13" customWidth="1"/>
    <col min="15106" max="15106" width="8.85546875" customWidth="1"/>
    <col min="15107" max="15107" width="10.7109375" customWidth="1"/>
    <col min="15108" max="15108" width="8.5703125" customWidth="1"/>
    <col min="15109" max="15109" width="12.7109375" customWidth="1"/>
    <col min="15356" max="15356" width="2.85546875" customWidth="1"/>
    <col min="15357" max="15357" width="47.85546875" customWidth="1"/>
    <col min="15358" max="15358" width="7.7109375" customWidth="1"/>
    <col min="15359" max="15359" width="10.140625" customWidth="1"/>
    <col min="15360" max="15360" width="12.85546875" customWidth="1"/>
    <col min="15361" max="15361" width="13" customWidth="1"/>
    <col min="15362" max="15362" width="8.85546875" customWidth="1"/>
    <col min="15363" max="15363" width="10.7109375" customWidth="1"/>
    <col min="15364" max="15364" width="8.5703125" customWidth="1"/>
    <col min="15365" max="15365" width="12.7109375" customWidth="1"/>
    <col min="15612" max="15612" width="2.85546875" customWidth="1"/>
    <col min="15613" max="15613" width="47.85546875" customWidth="1"/>
    <col min="15614" max="15614" width="7.7109375" customWidth="1"/>
    <col min="15615" max="15615" width="10.140625" customWidth="1"/>
    <col min="15616" max="15616" width="12.85546875" customWidth="1"/>
    <col min="15617" max="15617" width="13" customWidth="1"/>
    <col min="15618" max="15618" width="8.85546875" customWidth="1"/>
    <col min="15619" max="15619" width="10.7109375" customWidth="1"/>
    <col min="15620" max="15620" width="8.5703125" customWidth="1"/>
    <col min="15621" max="15621" width="12.7109375" customWidth="1"/>
    <col min="15868" max="15868" width="2.85546875" customWidth="1"/>
    <col min="15869" max="15869" width="47.85546875" customWidth="1"/>
    <col min="15870" max="15870" width="7.7109375" customWidth="1"/>
    <col min="15871" max="15871" width="10.140625" customWidth="1"/>
    <col min="15872" max="15872" width="12.85546875" customWidth="1"/>
    <col min="15873" max="15873" width="13" customWidth="1"/>
    <col min="15874" max="15874" width="8.85546875" customWidth="1"/>
    <col min="15875" max="15875" width="10.7109375" customWidth="1"/>
    <col min="15876" max="15876" width="8.5703125" customWidth="1"/>
    <col min="15877" max="15877" width="12.7109375" customWidth="1"/>
    <col min="16124" max="16124" width="2.85546875" customWidth="1"/>
    <col min="16125" max="16125" width="47.85546875" customWidth="1"/>
    <col min="16126" max="16126" width="7.7109375" customWidth="1"/>
    <col min="16127" max="16127" width="10.140625" customWidth="1"/>
    <col min="16128" max="16128" width="12.85546875" customWidth="1"/>
    <col min="16129" max="16129" width="13" customWidth="1"/>
    <col min="16130" max="16130" width="8.85546875" customWidth="1"/>
    <col min="16131" max="16131" width="10.7109375" customWidth="1"/>
    <col min="16132" max="16132" width="8.5703125" customWidth="1"/>
    <col min="16133" max="16133" width="12.7109375" customWidth="1"/>
  </cols>
  <sheetData>
    <row r="2" spans="2:10" ht="15.75" x14ac:dyDescent="0.25">
      <c r="B2" s="54" t="s">
        <v>10</v>
      </c>
      <c r="C2" s="54"/>
      <c r="D2" s="54"/>
      <c r="E2" s="54"/>
      <c r="F2" s="54"/>
      <c r="G2" s="54"/>
      <c r="H2" s="54"/>
      <c r="I2" s="54"/>
      <c r="J2" s="54"/>
    </row>
    <row r="3" spans="2:10" ht="28.5" customHeight="1" x14ac:dyDescent="0.25">
      <c r="B3" s="55" t="s">
        <v>53</v>
      </c>
      <c r="C3" s="55"/>
      <c r="D3" s="55"/>
      <c r="E3" s="55"/>
      <c r="F3" s="55"/>
      <c r="G3" s="55"/>
      <c r="H3" s="55"/>
      <c r="I3" s="55"/>
      <c r="J3" s="55"/>
    </row>
    <row r="4" spans="2:10" ht="13.15" customHeight="1" thickBot="1" x14ac:dyDescent="0.3">
      <c r="B4" s="56"/>
      <c r="C4" s="56"/>
      <c r="D4" s="56"/>
      <c r="E4" s="56"/>
      <c r="F4" s="56"/>
      <c r="G4" s="56"/>
      <c r="H4" s="56"/>
      <c r="I4" s="56"/>
      <c r="J4" s="56"/>
    </row>
    <row r="5" spans="2:10" ht="51" customHeight="1" thickBot="1" x14ac:dyDescent="0.3">
      <c r="B5" s="13" t="s">
        <v>1</v>
      </c>
      <c r="C5" s="14" t="s">
        <v>56</v>
      </c>
      <c r="D5" s="15" t="s">
        <v>3</v>
      </c>
      <c r="E5" s="15" t="s">
        <v>4</v>
      </c>
      <c r="F5" s="15" t="s">
        <v>5</v>
      </c>
      <c r="G5" s="15" t="s">
        <v>6</v>
      </c>
      <c r="H5" s="16" t="s">
        <v>7</v>
      </c>
      <c r="I5" s="14" t="s">
        <v>8</v>
      </c>
      <c r="J5" s="24" t="s">
        <v>9</v>
      </c>
    </row>
    <row r="6" spans="2:10" x14ac:dyDescent="0.25">
      <c r="B6" s="7" t="s">
        <v>11</v>
      </c>
      <c r="C6" s="33">
        <v>1383</v>
      </c>
      <c r="D6" s="31">
        <v>132895</v>
      </c>
      <c r="E6" s="30">
        <f>C6*365</f>
        <v>504795</v>
      </c>
      <c r="F6" s="31">
        <v>385733</v>
      </c>
      <c r="G6" s="25">
        <f>(F6*100)/E6</f>
        <v>76.413791737239876</v>
      </c>
      <c r="H6" s="34">
        <f>F6/D6</f>
        <v>2.9025395989314871</v>
      </c>
      <c r="I6" s="34">
        <f>D6/C6</f>
        <v>96.091829356471436</v>
      </c>
      <c r="J6" s="34">
        <f>(E6-F6)/D6</f>
        <v>0.89591030512810865</v>
      </c>
    </row>
    <row r="7" spans="2:10" x14ac:dyDescent="0.25">
      <c r="B7" s="9" t="s">
        <v>12</v>
      </c>
      <c r="C7" s="32">
        <v>70</v>
      </c>
      <c r="D7" s="1">
        <v>8445</v>
      </c>
      <c r="E7" s="4">
        <f>C7*365</f>
        <v>25550</v>
      </c>
      <c r="F7" s="1">
        <v>21242</v>
      </c>
      <c r="G7" s="5">
        <f>(F7*100)/E7</f>
        <v>83.138943248532286</v>
      </c>
      <c r="H7" s="8">
        <f>F7/D7</f>
        <v>2.515334517465956</v>
      </c>
      <c r="I7" s="8">
        <f t="shared" ref="I7:I42" si="0">D7/C7</f>
        <v>120.64285714285714</v>
      </c>
      <c r="J7" s="8">
        <f>(E7-F7)/D7</f>
        <v>0.51012433392539969</v>
      </c>
    </row>
    <row r="8" spans="2:10" x14ac:dyDescent="0.25">
      <c r="B8" s="9" t="s">
        <v>13</v>
      </c>
      <c r="C8" s="32">
        <v>68</v>
      </c>
      <c r="D8" s="1">
        <v>6851</v>
      </c>
      <c r="E8" s="4">
        <f t="shared" ref="E8:E42" si="1">C8*365</f>
        <v>24820</v>
      </c>
      <c r="F8" s="1">
        <v>25740</v>
      </c>
      <c r="G8" s="5">
        <f t="shared" ref="G8:G42" si="2">(F8*100)/E8</f>
        <v>103.70668815471394</v>
      </c>
      <c r="H8" s="8">
        <f t="shared" ref="H8:H42" si="3">F8/D8</f>
        <v>3.7571157495256169</v>
      </c>
      <c r="I8" s="8">
        <f t="shared" si="0"/>
        <v>100.75</v>
      </c>
      <c r="J8" s="8">
        <f t="shared" ref="J8:J42" si="4">(E8-F8)/D8</f>
        <v>-0.13428696540651</v>
      </c>
    </row>
    <row r="9" spans="2:10" x14ac:dyDescent="0.25">
      <c r="B9" s="9" t="s">
        <v>14</v>
      </c>
      <c r="C9" s="32">
        <v>113</v>
      </c>
      <c r="D9" s="1">
        <v>10680</v>
      </c>
      <c r="E9" s="4">
        <f t="shared" si="1"/>
        <v>41245</v>
      </c>
      <c r="F9" s="1">
        <v>36334</v>
      </c>
      <c r="G9" s="5">
        <f t="shared" si="2"/>
        <v>88.093102194205358</v>
      </c>
      <c r="H9" s="8">
        <f t="shared" si="3"/>
        <v>3.4020599250936328</v>
      </c>
      <c r="I9" s="8">
        <f t="shared" si="0"/>
        <v>94.513274336283189</v>
      </c>
      <c r="J9" s="8">
        <f t="shared" si="4"/>
        <v>0.45983146067415731</v>
      </c>
    </row>
    <row r="10" spans="2:10" x14ac:dyDescent="0.25">
      <c r="B10" s="9" t="s">
        <v>15</v>
      </c>
      <c r="C10" s="32">
        <v>153</v>
      </c>
      <c r="D10" s="1">
        <v>7408</v>
      </c>
      <c r="E10" s="4">
        <f t="shared" si="1"/>
        <v>55845</v>
      </c>
      <c r="F10" s="1">
        <v>22997</v>
      </c>
      <c r="G10" s="5">
        <f t="shared" si="2"/>
        <v>41.180051929447579</v>
      </c>
      <c r="H10" s="8">
        <f t="shared" si="3"/>
        <v>3.1043466522678185</v>
      </c>
      <c r="I10" s="8">
        <f t="shared" si="0"/>
        <v>48.41830065359477</v>
      </c>
      <c r="J10" s="8">
        <f t="shared" si="4"/>
        <v>4.4341252699784013</v>
      </c>
    </row>
    <row r="11" spans="2:10" x14ac:dyDescent="0.25">
      <c r="B11" s="9" t="s">
        <v>16</v>
      </c>
      <c r="C11" s="32">
        <v>162</v>
      </c>
      <c r="D11" s="1">
        <v>17269</v>
      </c>
      <c r="E11" s="4">
        <f t="shared" si="1"/>
        <v>59130</v>
      </c>
      <c r="F11" s="1">
        <v>41672</v>
      </c>
      <c r="G11" s="5">
        <f t="shared" si="2"/>
        <v>70.475224082530019</v>
      </c>
      <c r="H11" s="8">
        <f t="shared" si="3"/>
        <v>2.4131101974636633</v>
      </c>
      <c r="I11" s="8">
        <f t="shared" si="0"/>
        <v>106.59876543209876</v>
      </c>
      <c r="J11" s="8">
        <f t="shared" si="4"/>
        <v>1.0109444669639238</v>
      </c>
    </row>
    <row r="12" spans="2:10" x14ac:dyDescent="0.25">
      <c r="B12" s="9" t="s">
        <v>17</v>
      </c>
      <c r="C12" s="32">
        <v>42</v>
      </c>
      <c r="D12" s="1">
        <v>3512</v>
      </c>
      <c r="E12" s="4">
        <f t="shared" si="1"/>
        <v>15330</v>
      </c>
      <c r="F12" s="1">
        <v>11336</v>
      </c>
      <c r="G12" s="5">
        <f t="shared" si="2"/>
        <v>73.946510110893669</v>
      </c>
      <c r="H12" s="8">
        <f t="shared" si="3"/>
        <v>3.2277904328018225</v>
      </c>
      <c r="I12" s="8">
        <f t="shared" si="0"/>
        <v>83.61904761904762</v>
      </c>
      <c r="J12" s="8">
        <f t="shared" si="4"/>
        <v>1.137243735763098</v>
      </c>
    </row>
    <row r="13" spans="2:10" x14ac:dyDescent="0.25">
      <c r="B13" s="9" t="s">
        <v>18</v>
      </c>
      <c r="C13" s="32">
        <v>92</v>
      </c>
      <c r="D13" s="1">
        <v>8516</v>
      </c>
      <c r="E13" s="4">
        <f t="shared" si="1"/>
        <v>33580</v>
      </c>
      <c r="F13" s="1">
        <v>25118</v>
      </c>
      <c r="G13" s="5">
        <f t="shared" si="2"/>
        <v>74.800476474091724</v>
      </c>
      <c r="H13" s="8">
        <f t="shared" si="3"/>
        <v>2.949506810709253</v>
      </c>
      <c r="I13" s="8">
        <f t="shared" si="0"/>
        <v>92.565217391304344</v>
      </c>
      <c r="J13" s="8">
        <f t="shared" si="4"/>
        <v>0.99365899483325504</v>
      </c>
    </row>
    <row r="14" spans="2:10" x14ac:dyDescent="0.25">
      <c r="B14" s="9" t="s">
        <v>19</v>
      </c>
      <c r="C14" s="32">
        <v>52</v>
      </c>
      <c r="D14" s="1">
        <v>5439</v>
      </c>
      <c r="E14" s="4">
        <f t="shared" si="1"/>
        <v>18980</v>
      </c>
      <c r="F14" s="1">
        <v>12991</v>
      </c>
      <c r="G14" s="5">
        <f t="shared" si="2"/>
        <v>68.445732349841933</v>
      </c>
      <c r="H14" s="8">
        <f t="shared" si="3"/>
        <v>2.3884905313476743</v>
      </c>
      <c r="I14" s="8">
        <f t="shared" si="0"/>
        <v>104.59615384615384</v>
      </c>
      <c r="J14" s="8">
        <f t="shared" si="4"/>
        <v>1.1011215296929582</v>
      </c>
    </row>
    <row r="15" spans="2:10" x14ac:dyDescent="0.25">
      <c r="B15" s="9" t="s">
        <v>20</v>
      </c>
      <c r="C15" s="32">
        <v>38</v>
      </c>
      <c r="D15" s="1">
        <v>4592</v>
      </c>
      <c r="E15" s="4">
        <f t="shared" si="1"/>
        <v>13870</v>
      </c>
      <c r="F15" s="1">
        <v>16155</v>
      </c>
      <c r="G15" s="5">
        <f t="shared" si="2"/>
        <v>116.47440519105984</v>
      </c>
      <c r="H15" s="8">
        <f t="shared" si="3"/>
        <v>3.5180749128919859</v>
      </c>
      <c r="I15" s="8">
        <f t="shared" si="0"/>
        <v>120.84210526315789</v>
      </c>
      <c r="J15" s="8">
        <f t="shared" si="4"/>
        <v>-0.49760452961672474</v>
      </c>
    </row>
    <row r="16" spans="2:10" x14ac:dyDescent="0.25">
      <c r="B16" s="9" t="s">
        <v>21</v>
      </c>
      <c r="C16" s="32">
        <v>98</v>
      </c>
      <c r="D16" s="1">
        <v>9079</v>
      </c>
      <c r="E16" s="4">
        <f t="shared" si="1"/>
        <v>35770</v>
      </c>
      <c r="F16" s="1">
        <v>29018</v>
      </c>
      <c r="G16" s="5">
        <f t="shared" si="2"/>
        <v>81.123846798993569</v>
      </c>
      <c r="H16" s="8">
        <f t="shared" si="3"/>
        <v>3.1961669787421521</v>
      </c>
      <c r="I16" s="8">
        <f t="shared" si="0"/>
        <v>92.642857142857139</v>
      </c>
      <c r="J16" s="8">
        <f t="shared" si="4"/>
        <v>0.74369423945368429</v>
      </c>
    </row>
    <row r="17" spans="2:10" x14ac:dyDescent="0.25">
      <c r="B17" s="9" t="s">
        <v>22</v>
      </c>
      <c r="C17" s="32">
        <v>129</v>
      </c>
      <c r="D17" s="1">
        <v>12459</v>
      </c>
      <c r="E17" s="4">
        <f t="shared" si="1"/>
        <v>47085</v>
      </c>
      <c r="F17" s="1">
        <v>36203</v>
      </c>
      <c r="G17" s="5">
        <f t="shared" si="2"/>
        <v>76.88860571307211</v>
      </c>
      <c r="H17" s="8">
        <f t="shared" si="3"/>
        <v>2.9057709286459588</v>
      </c>
      <c r="I17" s="8">
        <f t="shared" si="0"/>
        <v>96.581395348837205</v>
      </c>
      <c r="J17" s="8">
        <f t="shared" si="4"/>
        <v>0.87342483345372823</v>
      </c>
    </row>
    <row r="18" spans="2:10" x14ac:dyDescent="0.25">
      <c r="B18" s="9" t="s">
        <v>23</v>
      </c>
      <c r="C18" s="32">
        <v>60</v>
      </c>
      <c r="D18" s="1">
        <v>7373</v>
      </c>
      <c r="E18" s="4">
        <f t="shared" si="1"/>
        <v>21900</v>
      </c>
      <c r="F18" s="1">
        <v>16689</v>
      </c>
      <c r="G18" s="5">
        <f t="shared" si="2"/>
        <v>76.205479452054789</v>
      </c>
      <c r="H18" s="8">
        <f t="shared" si="3"/>
        <v>2.2635290926352911</v>
      </c>
      <c r="I18" s="8">
        <f t="shared" si="0"/>
        <v>122.88333333333334</v>
      </c>
      <c r="J18" s="8">
        <f t="shared" si="4"/>
        <v>0.70676793706767937</v>
      </c>
    </row>
    <row r="19" spans="2:10" x14ac:dyDescent="0.25">
      <c r="B19" s="9" t="s">
        <v>24</v>
      </c>
      <c r="C19" s="32">
        <v>139</v>
      </c>
      <c r="D19" s="1">
        <v>12796</v>
      </c>
      <c r="E19" s="4">
        <f t="shared" si="1"/>
        <v>50735</v>
      </c>
      <c r="F19" s="1">
        <v>35352</v>
      </c>
      <c r="G19" s="5">
        <f t="shared" si="2"/>
        <v>69.679708288163994</v>
      </c>
      <c r="H19" s="8">
        <f t="shared" si="3"/>
        <v>2.7627383557361678</v>
      </c>
      <c r="I19" s="8">
        <f t="shared" si="0"/>
        <v>92.057553956834539</v>
      </c>
      <c r="J19" s="8">
        <f t="shared" si="4"/>
        <v>1.202172553923101</v>
      </c>
    </row>
    <row r="20" spans="2:10" x14ac:dyDescent="0.25">
      <c r="B20" s="9" t="s">
        <v>25</v>
      </c>
      <c r="C20" s="32">
        <v>88</v>
      </c>
      <c r="D20" s="1">
        <v>10860</v>
      </c>
      <c r="E20" s="4">
        <f t="shared" si="1"/>
        <v>32120</v>
      </c>
      <c r="F20" s="1">
        <v>30176</v>
      </c>
      <c r="G20" s="5">
        <f t="shared" si="2"/>
        <v>93.94769613947696</v>
      </c>
      <c r="H20" s="8">
        <f t="shared" si="3"/>
        <v>2.7786372007366484</v>
      </c>
      <c r="I20" s="8">
        <f t="shared" si="0"/>
        <v>123.40909090909091</v>
      </c>
      <c r="J20" s="8">
        <f t="shared" si="4"/>
        <v>0.17900552486187846</v>
      </c>
    </row>
    <row r="21" spans="2:10" x14ac:dyDescent="0.25">
      <c r="B21" s="9" t="s">
        <v>26</v>
      </c>
      <c r="C21" s="32">
        <v>79</v>
      </c>
      <c r="D21" s="1">
        <v>7616</v>
      </c>
      <c r="E21" s="4">
        <f t="shared" si="1"/>
        <v>28835</v>
      </c>
      <c r="F21" s="1">
        <v>24710</v>
      </c>
      <c r="G21" s="5">
        <f t="shared" si="2"/>
        <v>85.694468527830765</v>
      </c>
      <c r="H21" s="8">
        <f t="shared" si="3"/>
        <v>3.2444852941176472</v>
      </c>
      <c r="I21" s="8">
        <f t="shared" si="0"/>
        <v>96.405063291139243</v>
      </c>
      <c r="J21" s="8">
        <f t="shared" si="4"/>
        <v>0.54162289915966388</v>
      </c>
    </row>
    <row r="22" spans="2:10" x14ac:dyDescent="0.25">
      <c r="B22" s="7" t="s">
        <v>37</v>
      </c>
      <c r="C22" s="33">
        <v>1246</v>
      </c>
      <c r="D22" s="2">
        <v>97368</v>
      </c>
      <c r="E22" s="30">
        <f t="shared" si="1"/>
        <v>454790</v>
      </c>
      <c r="F22" s="2">
        <v>316792</v>
      </c>
      <c r="G22" s="25">
        <f t="shared" si="2"/>
        <v>69.656764660612595</v>
      </c>
      <c r="H22" s="34">
        <f t="shared" si="3"/>
        <v>3.2535535288801247</v>
      </c>
      <c r="I22" s="34">
        <f t="shared" si="0"/>
        <v>78.144462279293734</v>
      </c>
      <c r="J22" s="34">
        <f t="shared" si="4"/>
        <v>1.4172828855476132</v>
      </c>
    </row>
    <row r="23" spans="2:10" x14ac:dyDescent="0.25">
      <c r="B23" s="9" t="s">
        <v>38</v>
      </c>
      <c r="C23" s="32">
        <v>160</v>
      </c>
      <c r="D23" s="1">
        <v>14870</v>
      </c>
      <c r="E23" s="4">
        <f t="shared" si="1"/>
        <v>58400</v>
      </c>
      <c r="F23" s="1">
        <v>42530</v>
      </c>
      <c r="G23" s="5">
        <f t="shared" si="2"/>
        <v>72.825342465753423</v>
      </c>
      <c r="H23" s="8">
        <f t="shared" si="3"/>
        <v>2.8601210490921316</v>
      </c>
      <c r="I23" s="8">
        <f t="shared" si="0"/>
        <v>92.9375</v>
      </c>
      <c r="J23" s="8">
        <f t="shared" si="4"/>
        <v>1.0672494956287828</v>
      </c>
    </row>
    <row r="24" spans="2:10" x14ac:dyDescent="0.25">
      <c r="B24" s="9" t="s">
        <v>39</v>
      </c>
      <c r="C24" s="32">
        <v>143</v>
      </c>
      <c r="D24" s="1">
        <v>9013</v>
      </c>
      <c r="E24" s="4">
        <f t="shared" si="1"/>
        <v>52195</v>
      </c>
      <c r="F24" s="1">
        <v>30607</v>
      </c>
      <c r="G24" s="5">
        <f t="shared" si="2"/>
        <v>58.639716447935626</v>
      </c>
      <c r="H24" s="8">
        <f t="shared" si="3"/>
        <v>3.3958726284256073</v>
      </c>
      <c r="I24" s="8">
        <f t="shared" si="0"/>
        <v>63.027972027972027</v>
      </c>
      <c r="J24" s="8">
        <f t="shared" si="4"/>
        <v>2.3952069233329634</v>
      </c>
    </row>
    <row r="25" spans="2:10" x14ac:dyDescent="0.25">
      <c r="B25" s="9" t="s">
        <v>40</v>
      </c>
      <c r="C25" s="32">
        <v>250</v>
      </c>
      <c r="D25" s="1">
        <v>17702</v>
      </c>
      <c r="E25" s="4">
        <f t="shared" si="1"/>
        <v>91250</v>
      </c>
      <c r="F25" s="1">
        <v>62737</v>
      </c>
      <c r="G25" s="5">
        <f t="shared" si="2"/>
        <v>68.752876712328771</v>
      </c>
      <c r="H25" s="8">
        <f t="shared" si="3"/>
        <v>3.5440628177607052</v>
      </c>
      <c r="I25" s="8">
        <f t="shared" si="0"/>
        <v>70.808000000000007</v>
      </c>
      <c r="J25" s="8">
        <f t="shared" si="4"/>
        <v>1.6107219523217715</v>
      </c>
    </row>
    <row r="26" spans="2:10" x14ac:dyDescent="0.25">
      <c r="B26" s="9" t="s">
        <v>41</v>
      </c>
      <c r="C26" s="32">
        <v>269</v>
      </c>
      <c r="D26" s="1">
        <v>18573</v>
      </c>
      <c r="E26" s="4">
        <f t="shared" si="1"/>
        <v>98185</v>
      </c>
      <c r="F26" s="1">
        <v>69546</v>
      </c>
      <c r="G26" s="5">
        <f t="shared" si="2"/>
        <v>70.831593420583587</v>
      </c>
      <c r="H26" s="8">
        <f t="shared" si="3"/>
        <v>3.744467775803586</v>
      </c>
      <c r="I26" s="8">
        <f t="shared" si="0"/>
        <v>69.044609665427515</v>
      </c>
      <c r="J26" s="8">
        <f t="shared" si="4"/>
        <v>1.5419695256555215</v>
      </c>
    </row>
    <row r="27" spans="2:10" x14ac:dyDescent="0.25">
      <c r="B27" s="9" t="s">
        <v>42</v>
      </c>
      <c r="C27" s="32">
        <v>162</v>
      </c>
      <c r="D27" s="1">
        <v>14115</v>
      </c>
      <c r="E27" s="4">
        <f t="shared" si="1"/>
        <v>59130</v>
      </c>
      <c r="F27" s="1">
        <v>46180</v>
      </c>
      <c r="G27" s="5">
        <f t="shared" si="2"/>
        <v>78.099103669879923</v>
      </c>
      <c r="H27" s="8">
        <f t="shared" si="3"/>
        <v>3.2716967764789233</v>
      </c>
      <c r="I27" s="8">
        <f t="shared" si="0"/>
        <v>87.129629629629633</v>
      </c>
      <c r="J27" s="8">
        <f t="shared" si="4"/>
        <v>0.91746369110874959</v>
      </c>
    </row>
    <row r="28" spans="2:10" x14ac:dyDescent="0.25">
      <c r="B28" s="9" t="s">
        <v>43</v>
      </c>
      <c r="C28" s="32">
        <v>104</v>
      </c>
      <c r="D28" s="1">
        <v>8609</v>
      </c>
      <c r="E28" s="4">
        <f t="shared" si="1"/>
        <v>37960</v>
      </c>
      <c r="F28" s="1">
        <v>22884</v>
      </c>
      <c r="G28" s="5">
        <f t="shared" si="2"/>
        <v>60.28451001053741</v>
      </c>
      <c r="H28" s="8">
        <f t="shared" si="3"/>
        <v>2.6581484492972471</v>
      </c>
      <c r="I28" s="8">
        <f t="shared" si="0"/>
        <v>82.77884615384616</v>
      </c>
      <c r="J28" s="8">
        <f t="shared" si="4"/>
        <v>1.7511906144732257</v>
      </c>
    </row>
    <row r="29" spans="2:10" x14ac:dyDescent="0.25">
      <c r="B29" s="9" t="s">
        <v>44</v>
      </c>
      <c r="C29" s="32">
        <v>158</v>
      </c>
      <c r="D29" s="1">
        <v>14486</v>
      </c>
      <c r="E29" s="4">
        <f t="shared" si="1"/>
        <v>57670</v>
      </c>
      <c r="F29" s="1">
        <v>42308</v>
      </c>
      <c r="G29" s="5">
        <f t="shared" si="2"/>
        <v>73.362233396913467</v>
      </c>
      <c r="H29" s="8">
        <f t="shared" si="3"/>
        <v>2.9206130056606376</v>
      </c>
      <c r="I29" s="8">
        <f t="shared" si="0"/>
        <v>91.683544303797461</v>
      </c>
      <c r="J29" s="8">
        <f t="shared" si="4"/>
        <v>1.0604721800358967</v>
      </c>
    </row>
    <row r="30" spans="2:10" x14ac:dyDescent="0.25">
      <c r="B30" s="36" t="s">
        <v>27</v>
      </c>
      <c r="C30" s="33">
        <v>2777</v>
      </c>
      <c r="D30" s="2">
        <v>128458</v>
      </c>
      <c r="E30" s="30">
        <f t="shared" si="1"/>
        <v>1013605</v>
      </c>
      <c r="F30" s="2">
        <v>724132</v>
      </c>
      <c r="G30" s="25">
        <f t="shared" si="2"/>
        <v>71.441241903897478</v>
      </c>
      <c r="H30" s="34">
        <f t="shared" si="3"/>
        <v>5.6371109623378848</v>
      </c>
      <c r="I30" s="34">
        <f t="shared" si="0"/>
        <v>46.257832193014046</v>
      </c>
      <c r="J30" s="34">
        <f t="shared" si="4"/>
        <v>2.2534447056625511</v>
      </c>
    </row>
    <row r="31" spans="2:10" x14ac:dyDescent="0.25">
      <c r="B31" s="9" t="s">
        <v>28</v>
      </c>
      <c r="C31" s="32">
        <v>127</v>
      </c>
      <c r="D31" s="1">
        <v>19081</v>
      </c>
      <c r="E31" s="4">
        <f t="shared" si="1"/>
        <v>46355</v>
      </c>
      <c r="F31" s="1">
        <v>30452</v>
      </c>
      <c r="G31" s="5">
        <f t="shared" si="2"/>
        <v>65.693021249056201</v>
      </c>
      <c r="H31" s="8">
        <f t="shared" si="3"/>
        <v>1.5959331271945916</v>
      </c>
      <c r="I31" s="8">
        <f t="shared" si="0"/>
        <v>150.24409448818898</v>
      </c>
      <c r="J31" s="8">
        <f t="shared" si="4"/>
        <v>0.83344688433520253</v>
      </c>
    </row>
    <row r="32" spans="2:10" x14ac:dyDescent="0.25">
      <c r="B32" s="37" t="s">
        <v>55</v>
      </c>
      <c r="C32" s="32">
        <v>633</v>
      </c>
      <c r="D32" s="1">
        <v>22171</v>
      </c>
      <c r="E32" s="4">
        <f t="shared" si="1"/>
        <v>231045</v>
      </c>
      <c r="F32" s="1">
        <v>197788</v>
      </c>
      <c r="G32" s="5">
        <f t="shared" si="2"/>
        <v>85.605834361271619</v>
      </c>
      <c r="H32" s="8">
        <f t="shared" si="3"/>
        <v>8.9210229579180016</v>
      </c>
      <c r="I32" s="8">
        <f t="shared" si="0"/>
        <v>35.025276461295419</v>
      </c>
      <c r="J32" s="8">
        <f t="shared" si="4"/>
        <v>1.5000225519823192</v>
      </c>
    </row>
    <row r="33" spans="2:10" x14ac:dyDescent="0.25">
      <c r="B33" s="9" t="s">
        <v>30</v>
      </c>
      <c r="C33" s="32">
        <v>595</v>
      </c>
      <c r="D33" s="1">
        <v>36772</v>
      </c>
      <c r="E33" s="4">
        <f t="shared" si="1"/>
        <v>217175</v>
      </c>
      <c r="F33" s="1">
        <v>155538</v>
      </c>
      <c r="G33" s="5">
        <f t="shared" si="2"/>
        <v>71.618740646943706</v>
      </c>
      <c r="H33" s="8">
        <f t="shared" si="3"/>
        <v>4.2297944087892958</v>
      </c>
      <c r="I33" s="8">
        <f t="shared" si="0"/>
        <v>61.801680672268908</v>
      </c>
      <c r="J33" s="8">
        <f t="shared" si="4"/>
        <v>1.6761938431415206</v>
      </c>
    </row>
    <row r="34" spans="2:10" x14ac:dyDescent="0.25">
      <c r="B34" s="9" t="s">
        <v>31</v>
      </c>
      <c r="C34" s="32">
        <v>409</v>
      </c>
      <c r="D34" s="1">
        <v>12194</v>
      </c>
      <c r="E34" s="4">
        <f t="shared" si="1"/>
        <v>149285</v>
      </c>
      <c r="F34" s="1">
        <v>57835</v>
      </c>
      <c r="G34" s="5">
        <f t="shared" si="2"/>
        <v>38.741333690591823</v>
      </c>
      <c r="H34" s="8">
        <f t="shared" si="3"/>
        <v>4.7429063473839594</v>
      </c>
      <c r="I34" s="8">
        <f t="shared" si="0"/>
        <v>29.814180929095354</v>
      </c>
      <c r="J34" s="8">
        <f t="shared" si="4"/>
        <v>7.4995899622765299</v>
      </c>
    </row>
    <row r="35" spans="2:10" x14ac:dyDescent="0.25">
      <c r="B35" s="9" t="s">
        <v>32</v>
      </c>
      <c r="C35" s="32">
        <v>206</v>
      </c>
      <c r="D35" s="1">
        <v>1663</v>
      </c>
      <c r="E35" s="4">
        <f t="shared" si="1"/>
        <v>75190</v>
      </c>
      <c r="F35" s="1">
        <v>66891</v>
      </c>
      <c r="G35" s="5">
        <f t="shared" si="2"/>
        <v>88.962628009043755</v>
      </c>
      <c r="H35" s="8">
        <f t="shared" si="3"/>
        <v>40.223090799759468</v>
      </c>
      <c r="I35" s="8">
        <f t="shared" si="0"/>
        <v>8.0728155339805827</v>
      </c>
      <c r="J35" s="8">
        <f t="shared" si="4"/>
        <v>4.9903788334335539</v>
      </c>
    </row>
    <row r="36" spans="2:10" x14ac:dyDescent="0.25">
      <c r="B36" s="9" t="s">
        <v>33</v>
      </c>
      <c r="C36" s="32">
        <v>87</v>
      </c>
      <c r="D36" s="1">
        <v>815</v>
      </c>
      <c r="E36" s="4">
        <f t="shared" si="1"/>
        <v>31755</v>
      </c>
      <c r="F36" s="1">
        <v>23552</v>
      </c>
      <c r="G36" s="5">
        <f t="shared" si="2"/>
        <v>74.167847583057792</v>
      </c>
      <c r="H36" s="8">
        <f t="shared" si="3"/>
        <v>28.898159509202454</v>
      </c>
      <c r="I36" s="8">
        <f t="shared" si="0"/>
        <v>9.3678160919540225</v>
      </c>
      <c r="J36" s="8">
        <f t="shared" si="4"/>
        <v>10.065030674846625</v>
      </c>
    </row>
    <row r="37" spans="2:10" x14ac:dyDescent="0.25">
      <c r="B37" s="9" t="s">
        <v>34</v>
      </c>
      <c r="C37" s="32">
        <v>678</v>
      </c>
      <c r="D37" s="1">
        <v>33913</v>
      </c>
      <c r="E37" s="4">
        <f t="shared" si="1"/>
        <v>247470</v>
      </c>
      <c r="F37" s="1">
        <v>179800</v>
      </c>
      <c r="G37" s="5">
        <f t="shared" si="2"/>
        <v>72.655271346021735</v>
      </c>
      <c r="H37" s="8">
        <f t="shared" si="3"/>
        <v>5.3018016689764984</v>
      </c>
      <c r="I37" s="8">
        <f t="shared" si="0"/>
        <v>50.019174041297937</v>
      </c>
      <c r="J37" s="8">
        <f t="shared" si="4"/>
        <v>1.9953999941025566</v>
      </c>
    </row>
    <row r="38" spans="2:10" x14ac:dyDescent="0.25">
      <c r="B38" s="9" t="s">
        <v>35</v>
      </c>
      <c r="C38" s="32">
        <v>28</v>
      </c>
      <c r="D38" s="1">
        <v>1293</v>
      </c>
      <c r="E38" s="4">
        <f t="shared" si="1"/>
        <v>10220</v>
      </c>
      <c r="F38" s="1">
        <v>8394</v>
      </c>
      <c r="G38" s="5">
        <f t="shared" si="2"/>
        <v>82.133072407045006</v>
      </c>
      <c r="H38" s="8">
        <f t="shared" si="3"/>
        <v>6.4918793503480279</v>
      </c>
      <c r="I38" s="8">
        <f t="shared" si="0"/>
        <v>46.178571428571431</v>
      </c>
      <c r="J38" s="8">
        <f t="shared" si="4"/>
        <v>1.4122196442382058</v>
      </c>
    </row>
    <row r="39" spans="2:10" x14ac:dyDescent="0.25">
      <c r="B39" s="9" t="s">
        <v>36</v>
      </c>
      <c r="C39" s="32">
        <v>14</v>
      </c>
      <c r="D39" s="1">
        <v>556</v>
      </c>
      <c r="E39" s="4">
        <f t="shared" si="1"/>
        <v>5110</v>
      </c>
      <c r="F39" s="1">
        <v>3882</v>
      </c>
      <c r="G39" s="5">
        <f t="shared" si="2"/>
        <v>75.968688845401175</v>
      </c>
      <c r="H39" s="8">
        <f t="shared" si="3"/>
        <v>6.9820143884892083</v>
      </c>
      <c r="I39" s="8">
        <f t="shared" si="0"/>
        <v>39.714285714285715</v>
      </c>
      <c r="J39" s="8">
        <f t="shared" si="4"/>
        <v>2.2086330935251799</v>
      </c>
    </row>
    <row r="40" spans="2:10" x14ac:dyDescent="0.25">
      <c r="B40" s="7" t="s">
        <v>45</v>
      </c>
      <c r="C40" s="33">
        <v>167</v>
      </c>
      <c r="D40" s="2">
        <v>3683</v>
      </c>
      <c r="E40" s="30">
        <f t="shared" si="1"/>
        <v>60955</v>
      </c>
      <c r="F40" s="2">
        <v>30992</v>
      </c>
      <c r="G40" s="25">
        <f t="shared" si="2"/>
        <v>50.844065294069395</v>
      </c>
      <c r="H40" s="34">
        <f t="shared" si="3"/>
        <v>8.4148791745859359</v>
      </c>
      <c r="I40" s="34">
        <f t="shared" si="0"/>
        <v>22.053892215568862</v>
      </c>
      <c r="J40" s="34">
        <f t="shared" si="4"/>
        <v>8.1354873744230254</v>
      </c>
    </row>
    <row r="41" spans="2:10" x14ac:dyDescent="0.25">
      <c r="B41" s="9" t="s">
        <v>46</v>
      </c>
      <c r="C41" s="32">
        <v>167</v>
      </c>
      <c r="D41" s="1">
        <v>3683</v>
      </c>
      <c r="E41" s="4">
        <f t="shared" si="1"/>
        <v>60955</v>
      </c>
      <c r="F41" s="1">
        <v>30992</v>
      </c>
      <c r="G41" s="5">
        <f t="shared" si="2"/>
        <v>50.844065294069395</v>
      </c>
      <c r="H41" s="8">
        <f t="shared" si="3"/>
        <v>8.4148791745859359</v>
      </c>
      <c r="I41" s="8">
        <f t="shared" si="0"/>
        <v>22.053892215568862</v>
      </c>
      <c r="J41" s="8">
        <f t="shared" si="4"/>
        <v>8.1354873744230254</v>
      </c>
    </row>
    <row r="42" spans="2:10" x14ac:dyDescent="0.25">
      <c r="B42" s="28" t="s">
        <v>54</v>
      </c>
      <c r="C42" s="35">
        <v>5573</v>
      </c>
      <c r="D42" s="3">
        <v>362404</v>
      </c>
      <c r="E42" s="6">
        <f t="shared" si="1"/>
        <v>2034145</v>
      </c>
      <c r="F42" s="3">
        <v>1457649</v>
      </c>
      <c r="G42" s="10">
        <f t="shared" si="2"/>
        <v>71.659050854290129</v>
      </c>
      <c r="H42" s="11">
        <f t="shared" si="3"/>
        <v>4.0221658701338834</v>
      </c>
      <c r="I42" s="11">
        <f t="shared" si="0"/>
        <v>65.028530414498476</v>
      </c>
      <c r="J42" s="11">
        <f t="shared" si="4"/>
        <v>1.590755068928599</v>
      </c>
    </row>
    <row r="43" spans="2:10" x14ac:dyDescent="0.25">
      <c r="B43" t="s">
        <v>52</v>
      </c>
    </row>
  </sheetData>
  <mergeCells count="2">
    <mergeCell ref="B2:J2"/>
    <mergeCell ref="B3:J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9AD9F-2DCF-4DB3-88FA-5F2F7C738E92}">
  <dimension ref="A2:I43"/>
  <sheetViews>
    <sheetView tabSelected="1" workbookViewId="0">
      <pane ySplit="1" topLeftCell="A2" activePane="bottomLeft" state="frozen"/>
      <selection pane="bottomLeft" activeCell="F36" sqref="F36"/>
    </sheetView>
  </sheetViews>
  <sheetFormatPr baseColWidth="10" defaultRowHeight="15" x14ac:dyDescent="0.25"/>
  <cols>
    <col min="1" max="1" width="47.85546875" customWidth="1"/>
    <col min="2" max="2" width="13" customWidth="1"/>
    <col min="3" max="3" width="10.140625" customWidth="1"/>
    <col min="4" max="5" width="14.42578125" customWidth="1"/>
    <col min="6" max="6" width="14.28515625" customWidth="1"/>
    <col min="7" max="7" width="10.7109375" customWidth="1"/>
    <col min="8" max="8" width="13" customWidth="1"/>
    <col min="9" max="9" width="14.28515625" customWidth="1"/>
    <col min="251" max="251" width="2.85546875" customWidth="1"/>
    <col min="252" max="252" width="47.85546875" customWidth="1"/>
    <col min="253" max="253" width="7.7109375" customWidth="1"/>
    <col min="254" max="254" width="10.140625" customWidth="1"/>
    <col min="255" max="255" width="12.85546875" customWidth="1"/>
    <col min="256" max="256" width="13" customWidth="1"/>
    <col min="257" max="257" width="8.85546875" customWidth="1"/>
    <col min="258" max="258" width="10.7109375" customWidth="1"/>
    <col min="259" max="259" width="8.5703125" customWidth="1"/>
    <col min="260" max="260" width="12.7109375" customWidth="1"/>
    <col min="507" max="507" width="2.85546875" customWidth="1"/>
    <col min="508" max="508" width="47.85546875" customWidth="1"/>
    <col min="509" max="509" width="7.7109375" customWidth="1"/>
    <col min="510" max="510" width="10.140625" customWidth="1"/>
    <col min="511" max="511" width="12.85546875" customWidth="1"/>
    <col min="512" max="512" width="13" customWidth="1"/>
    <col min="513" max="513" width="8.85546875" customWidth="1"/>
    <col min="514" max="514" width="10.7109375" customWidth="1"/>
    <col min="515" max="515" width="8.5703125" customWidth="1"/>
    <col min="516" max="516" width="12.7109375" customWidth="1"/>
    <col min="763" max="763" width="2.85546875" customWidth="1"/>
    <col min="764" max="764" width="47.85546875" customWidth="1"/>
    <col min="765" max="765" width="7.7109375" customWidth="1"/>
    <col min="766" max="766" width="10.140625" customWidth="1"/>
    <col min="767" max="767" width="12.85546875" customWidth="1"/>
    <col min="768" max="768" width="13" customWidth="1"/>
    <col min="769" max="769" width="8.85546875" customWidth="1"/>
    <col min="770" max="770" width="10.7109375" customWidth="1"/>
    <col min="771" max="771" width="8.5703125" customWidth="1"/>
    <col min="772" max="772" width="12.7109375" customWidth="1"/>
    <col min="1019" max="1019" width="2.85546875" customWidth="1"/>
    <col min="1020" max="1020" width="47.85546875" customWidth="1"/>
    <col min="1021" max="1021" width="7.7109375" customWidth="1"/>
    <col min="1022" max="1022" width="10.140625" customWidth="1"/>
    <col min="1023" max="1023" width="12.85546875" customWidth="1"/>
    <col min="1024" max="1024" width="13" customWidth="1"/>
    <col min="1025" max="1025" width="8.85546875" customWidth="1"/>
    <col min="1026" max="1026" width="10.7109375" customWidth="1"/>
    <col min="1027" max="1027" width="8.5703125" customWidth="1"/>
    <col min="1028" max="1028" width="12.7109375" customWidth="1"/>
    <col min="1275" max="1275" width="2.85546875" customWidth="1"/>
    <col min="1276" max="1276" width="47.85546875" customWidth="1"/>
    <col min="1277" max="1277" width="7.7109375" customWidth="1"/>
    <col min="1278" max="1278" width="10.140625" customWidth="1"/>
    <col min="1279" max="1279" width="12.85546875" customWidth="1"/>
    <col min="1280" max="1280" width="13" customWidth="1"/>
    <col min="1281" max="1281" width="8.85546875" customWidth="1"/>
    <col min="1282" max="1282" width="10.7109375" customWidth="1"/>
    <col min="1283" max="1283" width="8.5703125" customWidth="1"/>
    <col min="1284" max="1284" width="12.7109375" customWidth="1"/>
    <col min="1531" max="1531" width="2.85546875" customWidth="1"/>
    <col min="1532" max="1532" width="47.85546875" customWidth="1"/>
    <col min="1533" max="1533" width="7.7109375" customWidth="1"/>
    <col min="1534" max="1534" width="10.140625" customWidth="1"/>
    <col min="1535" max="1535" width="12.85546875" customWidth="1"/>
    <col min="1536" max="1536" width="13" customWidth="1"/>
    <col min="1537" max="1537" width="8.85546875" customWidth="1"/>
    <col min="1538" max="1538" width="10.7109375" customWidth="1"/>
    <col min="1539" max="1539" width="8.5703125" customWidth="1"/>
    <col min="1540" max="1540" width="12.7109375" customWidth="1"/>
    <col min="1787" max="1787" width="2.85546875" customWidth="1"/>
    <col min="1788" max="1788" width="47.85546875" customWidth="1"/>
    <col min="1789" max="1789" width="7.7109375" customWidth="1"/>
    <col min="1790" max="1790" width="10.140625" customWidth="1"/>
    <col min="1791" max="1791" width="12.85546875" customWidth="1"/>
    <col min="1792" max="1792" width="13" customWidth="1"/>
    <col min="1793" max="1793" width="8.85546875" customWidth="1"/>
    <col min="1794" max="1794" width="10.7109375" customWidth="1"/>
    <col min="1795" max="1795" width="8.5703125" customWidth="1"/>
    <col min="1796" max="1796" width="12.7109375" customWidth="1"/>
    <col min="2043" max="2043" width="2.85546875" customWidth="1"/>
    <col min="2044" max="2044" width="47.85546875" customWidth="1"/>
    <col min="2045" max="2045" width="7.7109375" customWidth="1"/>
    <col min="2046" max="2046" width="10.140625" customWidth="1"/>
    <col min="2047" max="2047" width="12.85546875" customWidth="1"/>
    <col min="2048" max="2048" width="13" customWidth="1"/>
    <col min="2049" max="2049" width="8.85546875" customWidth="1"/>
    <col min="2050" max="2050" width="10.7109375" customWidth="1"/>
    <col min="2051" max="2051" width="8.5703125" customWidth="1"/>
    <col min="2052" max="2052" width="12.7109375" customWidth="1"/>
    <col min="2299" max="2299" width="2.85546875" customWidth="1"/>
    <col min="2300" max="2300" width="47.85546875" customWidth="1"/>
    <col min="2301" max="2301" width="7.7109375" customWidth="1"/>
    <col min="2302" max="2302" width="10.140625" customWidth="1"/>
    <col min="2303" max="2303" width="12.85546875" customWidth="1"/>
    <col min="2304" max="2304" width="13" customWidth="1"/>
    <col min="2305" max="2305" width="8.85546875" customWidth="1"/>
    <col min="2306" max="2306" width="10.7109375" customWidth="1"/>
    <col min="2307" max="2307" width="8.5703125" customWidth="1"/>
    <col min="2308" max="2308" width="12.7109375" customWidth="1"/>
    <col min="2555" max="2555" width="2.85546875" customWidth="1"/>
    <col min="2556" max="2556" width="47.85546875" customWidth="1"/>
    <col min="2557" max="2557" width="7.7109375" customWidth="1"/>
    <col min="2558" max="2558" width="10.140625" customWidth="1"/>
    <col min="2559" max="2559" width="12.85546875" customWidth="1"/>
    <col min="2560" max="2560" width="13" customWidth="1"/>
    <col min="2561" max="2561" width="8.85546875" customWidth="1"/>
    <col min="2562" max="2562" width="10.7109375" customWidth="1"/>
    <col min="2563" max="2563" width="8.5703125" customWidth="1"/>
    <col min="2564" max="2564" width="12.7109375" customWidth="1"/>
    <col min="2811" max="2811" width="2.85546875" customWidth="1"/>
    <col min="2812" max="2812" width="47.85546875" customWidth="1"/>
    <col min="2813" max="2813" width="7.7109375" customWidth="1"/>
    <col min="2814" max="2814" width="10.140625" customWidth="1"/>
    <col min="2815" max="2815" width="12.85546875" customWidth="1"/>
    <col min="2816" max="2816" width="13" customWidth="1"/>
    <col min="2817" max="2817" width="8.85546875" customWidth="1"/>
    <col min="2818" max="2818" width="10.7109375" customWidth="1"/>
    <col min="2819" max="2819" width="8.5703125" customWidth="1"/>
    <col min="2820" max="2820" width="12.7109375" customWidth="1"/>
    <col min="3067" max="3067" width="2.85546875" customWidth="1"/>
    <col min="3068" max="3068" width="47.85546875" customWidth="1"/>
    <col min="3069" max="3069" width="7.7109375" customWidth="1"/>
    <col min="3070" max="3070" width="10.140625" customWidth="1"/>
    <col min="3071" max="3071" width="12.85546875" customWidth="1"/>
    <col min="3072" max="3072" width="13" customWidth="1"/>
    <col min="3073" max="3073" width="8.85546875" customWidth="1"/>
    <col min="3074" max="3074" width="10.7109375" customWidth="1"/>
    <col min="3075" max="3075" width="8.5703125" customWidth="1"/>
    <col min="3076" max="3076" width="12.7109375" customWidth="1"/>
    <col min="3323" max="3323" width="2.85546875" customWidth="1"/>
    <col min="3324" max="3324" width="47.85546875" customWidth="1"/>
    <col min="3325" max="3325" width="7.7109375" customWidth="1"/>
    <col min="3326" max="3326" width="10.140625" customWidth="1"/>
    <col min="3327" max="3327" width="12.85546875" customWidth="1"/>
    <col min="3328" max="3328" width="13" customWidth="1"/>
    <col min="3329" max="3329" width="8.85546875" customWidth="1"/>
    <col min="3330" max="3330" width="10.7109375" customWidth="1"/>
    <col min="3331" max="3331" width="8.5703125" customWidth="1"/>
    <col min="3332" max="3332" width="12.7109375" customWidth="1"/>
    <col min="3579" max="3579" width="2.85546875" customWidth="1"/>
    <col min="3580" max="3580" width="47.85546875" customWidth="1"/>
    <col min="3581" max="3581" width="7.7109375" customWidth="1"/>
    <col min="3582" max="3582" width="10.140625" customWidth="1"/>
    <col min="3583" max="3583" width="12.85546875" customWidth="1"/>
    <col min="3584" max="3584" width="13" customWidth="1"/>
    <col min="3585" max="3585" width="8.85546875" customWidth="1"/>
    <col min="3586" max="3586" width="10.7109375" customWidth="1"/>
    <col min="3587" max="3587" width="8.5703125" customWidth="1"/>
    <col min="3588" max="3588" width="12.7109375" customWidth="1"/>
    <col min="3835" max="3835" width="2.85546875" customWidth="1"/>
    <col min="3836" max="3836" width="47.85546875" customWidth="1"/>
    <col min="3837" max="3837" width="7.7109375" customWidth="1"/>
    <col min="3838" max="3838" width="10.140625" customWidth="1"/>
    <col min="3839" max="3839" width="12.85546875" customWidth="1"/>
    <col min="3840" max="3840" width="13" customWidth="1"/>
    <col min="3841" max="3841" width="8.85546875" customWidth="1"/>
    <col min="3842" max="3842" width="10.7109375" customWidth="1"/>
    <col min="3843" max="3843" width="8.5703125" customWidth="1"/>
    <col min="3844" max="3844" width="12.7109375" customWidth="1"/>
    <col min="4091" max="4091" width="2.85546875" customWidth="1"/>
    <col min="4092" max="4092" width="47.85546875" customWidth="1"/>
    <col min="4093" max="4093" width="7.7109375" customWidth="1"/>
    <col min="4094" max="4094" width="10.140625" customWidth="1"/>
    <col min="4095" max="4095" width="12.85546875" customWidth="1"/>
    <col min="4096" max="4096" width="13" customWidth="1"/>
    <col min="4097" max="4097" width="8.85546875" customWidth="1"/>
    <col min="4098" max="4098" width="10.7109375" customWidth="1"/>
    <col min="4099" max="4099" width="8.5703125" customWidth="1"/>
    <col min="4100" max="4100" width="12.7109375" customWidth="1"/>
    <col min="4347" max="4347" width="2.85546875" customWidth="1"/>
    <col min="4348" max="4348" width="47.85546875" customWidth="1"/>
    <col min="4349" max="4349" width="7.7109375" customWidth="1"/>
    <col min="4350" max="4350" width="10.140625" customWidth="1"/>
    <col min="4351" max="4351" width="12.85546875" customWidth="1"/>
    <col min="4352" max="4352" width="13" customWidth="1"/>
    <col min="4353" max="4353" width="8.85546875" customWidth="1"/>
    <col min="4354" max="4354" width="10.7109375" customWidth="1"/>
    <col min="4355" max="4355" width="8.5703125" customWidth="1"/>
    <col min="4356" max="4356" width="12.7109375" customWidth="1"/>
    <col min="4603" max="4603" width="2.85546875" customWidth="1"/>
    <col min="4604" max="4604" width="47.85546875" customWidth="1"/>
    <col min="4605" max="4605" width="7.7109375" customWidth="1"/>
    <col min="4606" max="4606" width="10.140625" customWidth="1"/>
    <col min="4607" max="4607" width="12.85546875" customWidth="1"/>
    <col min="4608" max="4608" width="13" customWidth="1"/>
    <col min="4609" max="4609" width="8.85546875" customWidth="1"/>
    <col min="4610" max="4610" width="10.7109375" customWidth="1"/>
    <col min="4611" max="4611" width="8.5703125" customWidth="1"/>
    <col min="4612" max="4612" width="12.7109375" customWidth="1"/>
    <col min="4859" max="4859" width="2.85546875" customWidth="1"/>
    <col min="4860" max="4860" width="47.85546875" customWidth="1"/>
    <col min="4861" max="4861" width="7.7109375" customWidth="1"/>
    <col min="4862" max="4862" width="10.140625" customWidth="1"/>
    <col min="4863" max="4863" width="12.85546875" customWidth="1"/>
    <col min="4864" max="4864" width="13" customWidth="1"/>
    <col min="4865" max="4865" width="8.85546875" customWidth="1"/>
    <col min="4866" max="4866" width="10.7109375" customWidth="1"/>
    <col min="4867" max="4867" width="8.5703125" customWidth="1"/>
    <col min="4868" max="4868" width="12.7109375" customWidth="1"/>
    <col min="5115" max="5115" width="2.85546875" customWidth="1"/>
    <col min="5116" max="5116" width="47.85546875" customWidth="1"/>
    <col min="5117" max="5117" width="7.7109375" customWidth="1"/>
    <col min="5118" max="5118" width="10.140625" customWidth="1"/>
    <col min="5119" max="5119" width="12.85546875" customWidth="1"/>
    <col min="5120" max="5120" width="13" customWidth="1"/>
    <col min="5121" max="5121" width="8.85546875" customWidth="1"/>
    <col min="5122" max="5122" width="10.7109375" customWidth="1"/>
    <col min="5123" max="5123" width="8.5703125" customWidth="1"/>
    <col min="5124" max="5124" width="12.7109375" customWidth="1"/>
    <col min="5371" max="5371" width="2.85546875" customWidth="1"/>
    <col min="5372" max="5372" width="47.85546875" customWidth="1"/>
    <col min="5373" max="5373" width="7.7109375" customWidth="1"/>
    <col min="5374" max="5374" width="10.140625" customWidth="1"/>
    <col min="5375" max="5375" width="12.85546875" customWidth="1"/>
    <col min="5376" max="5376" width="13" customWidth="1"/>
    <col min="5377" max="5377" width="8.85546875" customWidth="1"/>
    <col min="5378" max="5378" width="10.7109375" customWidth="1"/>
    <col min="5379" max="5379" width="8.5703125" customWidth="1"/>
    <col min="5380" max="5380" width="12.7109375" customWidth="1"/>
    <col min="5627" max="5627" width="2.85546875" customWidth="1"/>
    <col min="5628" max="5628" width="47.85546875" customWidth="1"/>
    <col min="5629" max="5629" width="7.7109375" customWidth="1"/>
    <col min="5630" max="5630" width="10.140625" customWidth="1"/>
    <col min="5631" max="5631" width="12.85546875" customWidth="1"/>
    <col min="5632" max="5632" width="13" customWidth="1"/>
    <col min="5633" max="5633" width="8.85546875" customWidth="1"/>
    <col min="5634" max="5634" width="10.7109375" customWidth="1"/>
    <col min="5635" max="5635" width="8.5703125" customWidth="1"/>
    <col min="5636" max="5636" width="12.7109375" customWidth="1"/>
    <col min="5883" max="5883" width="2.85546875" customWidth="1"/>
    <col min="5884" max="5884" width="47.85546875" customWidth="1"/>
    <col min="5885" max="5885" width="7.7109375" customWidth="1"/>
    <col min="5886" max="5886" width="10.140625" customWidth="1"/>
    <col min="5887" max="5887" width="12.85546875" customWidth="1"/>
    <col min="5888" max="5888" width="13" customWidth="1"/>
    <col min="5889" max="5889" width="8.85546875" customWidth="1"/>
    <col min="5890" max="5890" width="10.7109375" customWidth="1"/>
    <col min="5891" max="5891" width="8.5703125" customWidth="1"/>
    <col min="5892" max="5892" width="12.7109375" customWidth="1"/>
    <col min="6139" max="6139" width="2.85546875" customWidth="1"/>
    <col min="6140" max="6140" width="47.85546875" customWidth="1"/>
    <col min="6141" max="6141" width="7.7109375" customWidth="1"/>
    <col min="6142" max="6142" width="10.140625" customWidth="1"/>
    <col min="6143" max="6143" width="12.85546875" customWidth="1"/>
    <col min="6144" max="6144" width="13" customWidth="1"/>
    <col min="6145" max="6145" width="8.85546875" customWidth="1"/>
    <col min="6146" max="6146" width="10.7109375" customWidth="1"/>
    <col min="6147" max="6147" width="8.5703125" customWidth="1"/>
    <col min="6148" max="6148" width="12.7109375" customWidth="1"/>
    <col min="6395" max="6395" width="2.85546875" customWidth="1"/>
    <col min="6396" max="6396" width="47.85546875" customWidth="1"/>
    <col min="6397" max="6397" width="7.7109375" customWidth="1"/>
    <col min="6398" max="6398" width="10.140625" customWidth="1"/>
    <col min="6399" max="6399" width="12.85546875" customWidth="1"/>
    <col min="6400" max="6400" width="13" customWidth="1"/>
    <col min="6401" max="6401" width="8.85546875" customWidth="1"/>
    <col min="6402" max="6402" width="10.7109375" customWidth="1"/>
    <col min="6403" max="6403" width="8.5703125" customWidth="1"/>
    <col min="6404" max="6404" width="12.7109375" customWidth="1"/>
    <col min="6651" max="6651" width="2.85546875" customWidth="1"/>
    <col min="6652" max="6652" width="47.85546875" customWidth="1"/>
    <col min="6653" max="6653" width="7.7109375" customWidth="1"/>
    <col min="6654" max="6654" width="10.140625" customWidth="1"/>
    <col min="6655" max="6655" width="12.85546875" customWidth="1"/>
    <col min="6656" max="6656" width="13" customWidth="1"/>
    <col min="6657" max="6657" width="8.85546875" customWidth="1"/>
    <col min="6658" max="6658" width="10.7109375" customWidth="1"/>
    <col min="6659" max="6659" width="8.5703125" customWidth="1"/>
    <col min="6660" max="6660" width="12.7109375" customWidth="1"/>
    <col min="6907" max="6907" width="2.85546875" customWidth="1"/>
    <col min="6908" max="6908" width="47.85546875" customWidth="1"/>
    <col min="6909" max="6909" width="7.7109375" customWidth="1"/>
    <col min="6910" max="6910" width="10.140625" customWidth="1"/>
    <col min="6911" max="6911" width="12.85546875" customWidth="1"/>
    <col min="6912" max="6912" width="13" customWidth="1"/>
    <col min="6913" max="6913" width="8.85546875" customWidth="1"/>
    <col min="6914" max="6914" width="10.7109375" customWidth="1"/>
    <col min="6915" max="6915" width="8.5703125" customWidth="1"/>
    <col min="6916" max="6916" width="12.7109375" customWidth="1"/>
    <col min="7163" max="7163" width="2.85546875" customWidth="1"/>
    <col min="7164" max="7164" width="47.85546875" customWidth="1"/>
    <col min="7165" max="7165" width="7.7109375" customWidth="1"/>
    <col min="7166" max="7166" width="10.140625" customWidth="1"/>
    <col min="7167" max="7167" width="12.85546875" customWidth="1"/>
    <col min="7168" max="7168" width="13" customWidth="1"/>
    <col min="7169" max="7169" width="8.85546875" customWidth="1"/>
    <col min="7170" max="7170" width="10.7109375" customWidth="1"/>
    <col min="7171" max="7171" width="8.5703125" customWidth="1"/>
    <col min="7172" max="7172" width="12.7109375" customWidth="1"/>
    <col min="7419" max="7419" width="2.85546875" customWidth="1"/>
    <col min="7420" max="7420" width="47.85546875" customWidth="1"/>
    <col min="7421" max="7421" width="7.7109375" customWidth="1"/>
    <col min="7422" max="7422" width="10.140625" customWidth="1"/>
    <col min="7423" max="7423" width="12.85546875" customWidth="1"/>
    <col min="7424" max="7424" width="13" customWidth="1"/>
    <col min="7425" max="7425" width="8.85546875" customWidth="1"/>
    <col min="7426" max="7426" width="10.7109375" customWidth="1"/>
    <col min="7427" max="7427" width="8.5703125" customWidth="1"/>
    <col min="7428" max="7428" width="12.7109375" customWidth="1"/>
    <col min="7675" max="7675" width="2.85546875" customWidth="1"/>
    <col min="7676" max="7676" width="47.85546875" customWidth="1"/>
    <col min="7677" max="7677" width="7.7109375" customWidth="1"/>
    <col min="7678" max="7678" width="10.140625" customWidth="1"/>
    <col min="7679" max="7679" width="12.85546875" customWidth="1"/>
    <col min="7680" max="7680" width="13" customWidth="1"/>
    <col min="7681" max="7681" width="8.85546875" customWidth="1"/>
    <col min="7682" max="7682" width="10.7109375" customWidth="1"/>
    <col min="7683" max="7683" width="8.5703125" customWidth="1"/>
    <col min="7684" max="7684" width="12.7109375" customWidth="1"/>
    <col min="7931" max="7931" width="2.85546875" customWidth="1"/>
    <col min="7932" max="7932" width="47.85546875" customWidth="1"/>
    <col min="7933" max="7933" width="7.7109375" customWidth="1"/>
    <col min="7934" max="7934" width="10.140625" customWidth="1"/>
    <col min="7935" max="7935" width="12.85546875" customWidth="1"/>
    <col min="7936" max="7936" width="13" customWidth="1"/>
    <col min="7937" max="7937" width="8.85546875" customWidth="1"/>
    <col min="7938" max="7938" width="10.7109375" customWidth="1"/>
    <col min="7939" max="7939" width="8.5703125" customWidth="1"/>
    <col min="7940" max="7940" width="12.7109375" customWidth="1"/>
    <col min="8187" max="8187" width="2.85546875" customWidth="1"/>
    <col min="8188" max="8188" width="47.85546875" customWidth="1"/>
    <col min="8189" max="8189" width="7.7109375" customWidth="1"/>
    <col min="8190" max="8190" width="10.140625" customWidth="1"/>
    <col min="8191" max="8191" width="12.85546875" customWidth="1"/>
    <col min="8192" max="8192" width="13" customWidth="1"/>
    <col min="8193" max="8193" width="8.85546875" customWidth="1"/>
    <col min="8194" max="8194" width="10.7109375" customWidth="1"/>
    <col min="8195" max="8195" width="8.5703125" customWidth="1"/>
    <col min="8196" max="8196" width="12.7109375" customWidth="1"/>
    <col min="8443" max="8443" width="2.85546875" customWidth="1"/>
    <col min="8444" max="8444" width="47.85546875" customWidth="1"/>
    <col min="8445" max="8445" width="7.7109375" customWidth="1"/>
    <col min="8446" max="8446" width="10.140625" customWidth="1"/>
    <col min="8447" max="8447" width="12.85546875" customWidth="1"/>
    <col min="8448" max="8448" width="13" customWidth="1"/>
    <col min="8449" max="8449" width="8.85546875" customWidth="1"/>
    <col min="8450" max="8450" width="10.7109375" customWidth="1"/>
    <col min="8451" max="8451" width="8.5703125" customWidth="1"/>
    <col min="8452" max="8452" width="12.7109375" customWidth="1"/>
    <col min="8699" max="8699" width="2.85546875" customWidth="1"/>
    <col min="8700" max="8700" width="47.85546875" customWidth="1"/>
    <col min="8701" max="8701" width="7.7109375" customWidth="1"/>
    <col min="8702" max="8702" width="10.140625" customWidth="1"/>
    <col min="8703" max="8703" width="12.85546875" customWidth="1"/>
    <col min="8704" max="8704" width="13" customWidth="1"/>
    <col min="8705" max="8705" width="8.85546875" customWidth="1"/>
    <col min="8706" max="8706" width="10.7109375" customWidth="1"/>
    <col min="8707" max="8707" width="8.5703125" customWidth="1"/>
    <col min="8708" max="8708" width="12.7109375" customWidth="1"/>
    <col min="8955" max="8955" width="2.85546875" customWidth="1"/>
    <col min="8956" max="8956" width="47.85546875" customWidth="1"/>
    <col min="8957" max="8957" width="7.7109375" customWidth="1"/>
    <col min="8958" max="8958" width="10.140625" customWidth="1"/>
    <col min="8959" max="8959" width="12.85546875" customWidth="1"/>
    <col min="8960" max="8960" width="13" customWidth="1"/>
    <col min="8961" max="8961" width="8.85546875" customWidth="1"/>
    <col min="8962" max="8962" width="10.7109375" customWidth="1"/>
    <col min="8963" max="8963" width="8.5703125" customWidth="1"/>
    <col min="8964" max="8964" width="12.7109375" customWidth="1"/>
    <col min="9211" max="9211" width="2.85546875" customWidth="1"/>
    <col min="9212" max="9212" width="47.85546875" customWidth="1"/>
    <col min="9213" max="9213" width="7.7109375" customWidth="1"/>
    <col min="9214" max="9214" width="10.140625" customWidth="1"/>
    <col min="9215" max="9215" width="12.85546875" customWidth="1"/>
    <col min="9216" max="9216" width="13" customWidth="1"/>
    <col min="9217" max="9217" width="8.85546875" customWidth="1"/>
    <col min="9218" max="9218" width="10.7109375" customWidth="1"/>
    <col min="9219" max="9219" width="8.5703125" customWidth="1"/>
    <col min="9220" max="9220" width="12.7109375" customWidth="1"/>
    <col min="9467" max="9467" width="2.85546875" customWidth="1"/>
    <col min="9468" max="9468" width="47.85546875" customWidth="1"/>
    <col min="9469" max="9469" width="7.7109375" customWidth="1"/>
    <col min="9470" max="9470" width="10.140625" customWidth="1"/>
    <col min="9471" max="9471" width="12.85546875" customWidth="1"/>
    <col min="9472" max="9472" width="13" customWidth="1"/>
    <col min="9473" max="9473" width="8.85546875" customWidth="1"/>
    <col min="9474" max="9474" width="10.7109375" customWidth="1"/>
    <col min="9475" max="9475" width="8.5703125" customWidth="1"/>
    <col min="9476" max="9476" width="12.7109375" customWidth="1"/>
    <col min="9723" max="9723" width="2.85546875" customWidth="1"/>
    <col min="9724" max="9724" width="47.85546875" customWidth="1"/>
    <col min="9725" max="9725" width="7.7109375" customWidth="1"/>
    <col min="9726" max="9726" width="10.140625" customWidth="1"/>
    <col min="9727" max="9727" width="12.85546875" customWidth="1"/>
    <col min="9728" max="9728" width="13" customWidth="1"/>
    <col min="9729" max="9729" width="8.85546875" customWidth="1"/>
    <col min="9730" max="9730" width="10.7109375" customWidth="1"/>
    <col min="9731" max="9731" width="8.5703125" customWidth="1"/>
    <col min="9732" max="9732" width="12.7109375" customWidth="1"/>
    <col min="9979" max="9979" width="2.85546875" customWidth="1"/>
    <col min="9980" max="9980" width="47.85546875" customWidth="1"/>
    <col min="9981" max="9981" width="7.7109375" customWidth="1"/>
    <col min="9982" max="9982" width="10.140625" customWidth="1"/>
    <col min="9983" max="9983" width="12.85546875" customWidth="1"/>
    <col min="9984" max="9984" width="13" customWidth="1"/>
    <col min="9985" max="9985" width="8.85546875" customWidth="1"/>
    <col min="9986" max="9986" width="10.7109375" customWidth="1"/>
    <col min="9987" max="9987" width="8.5703125" customWidth="1"/>
    <col min="9988" max="9988" width="12.7109375" customWidth="1"/>
    <col min="10235" max="10235" width="2.85546875" customWidth="1"/>
    <col min="10236" max="10236" width="47.85546875" customWidth="1"/>
    <col min="10237" max="10237" width="7.7109375" customWidth="1"/>
    <col min="10238" max="10238" width="10.140625" customWidth="1"/>
    <col min="10239" max="10239" width="12.85546875" customWidth="1"/>
    <col min="10240" max="10240" width="13" customWidth="1"/>
    <col min="10241" max="10241" width="8.85546875" customWidth="1"/>
    <col min="10242" max="10242" width="10.7109375" customWidth="1"/>
    <col min="10243" max="10243" width="8.5703125" customWidth="1"/>
    <col min="10244" max="10244" width="12.7109375" customWidth="1"/>
    <col min="10491" max="10491" width="2.85546875" customWidth="1"/>
    <col min="10492" max="10492" width="47.85546875" customWidth="1"/>
    <col min="10493" max="10493" width="7.7109375" customWidth="1"/>
    <col min="10494" max="10494" width="10.140625" customWidth="1"/>
    <col min="10495" max="10495" width="12.85546875" customWidth="1"/>
    <col min="10496" max="10496" width="13" customWidth="1"/>
    <col min="10497" max="10497" width="8.85546875" customWidth="1"/>
    <col min="10498" max="10498" width="10.7109375" customWidth="1"/>
    <col min="10499" max="10499" width="8.5703125" customWidth="1"/>
    <col min="10500" max="10500" width="12.7109375" customWidth="1"/>
    <col min="10747" max="10747" width="2.85546875" customWidth="1"/>
    <col min="10748" max="10748" width="47.85546875" customWidth="1"/>
    <col min="10749" max="10749" width="7.7109375" customWidth="1"/>
    <col min="10750" max="10750" width="10.140625" customWidth="1"/>
    <col min="10751" max="10751" width="12.85546875" customWidth="1"/>
    <col min="10752" max="10752" width="13" customWidth="1"/>
    <col min="10753" max="10753" width="8.85546875" customWidth="1"/>
    <col min="10754" max="10754" width="10.7109375" customWidth="1"/>
    <col min="10755" max="10755" width="8.5703125" customWidth="1"/>
    <col min="10756" max="10756" width="12.7109375" customWidth="1"/>
    <col min="11003" max="11003" width="2.85546875" customWidth="1"/>
    <col min="11004" max="11004" width="47.85546875" customWidth="1"/>
    <col min="11005" max="11005" width="7.7109375" customWidth="1"/>
    <col min="11006" max="11006" width="10.140625" customWidth="1"/>
    <col min="11007" max="11007" width="12.85546875" customWidth="1"/>
    <col min="11008" max="11008" width="13" customWidth="1"/>
    <col min="11009" max="11009" width="8.85546875" customWidth="1"/>
    <col min="11010" max="11010" width="10.7109375" customWidth="1"/>
    <col min="11011" max="11011" width="8.5703125" customWidth="1"/>
    <col min="11012" max="11012" width="12.7109375" customWidth="1"/>
    <col min="11259" max="11259" width="2.85546875" customWidth="1"/>
    <col min="11260" max="11260" width="47.85546875" customWidth="1"/>
    <col min="11261" max="11261" width="7.7109375" customWidth="1"/>
    <col min="11262" max="11262" width="10.140625" customWidth="1"/>
    <col min="11263" max="11263" width="12.85546875" customWidth="1"/>
    <col min="11264" max="11264" width="13" customWidth="1"/>
    <col min="11265" max="11265" width="8.85546875" customWidth="1"/>
    <col min="11266" max="11266" width="10.7109375" customWidth="1"/>
    <col min="11267" max="11267" width="8.5703125" customWidth="1"/>
    <col min="11268" max="11268" width="12.7109375" customWidth="1"/>
    <col min="11515" max="11515" width="2.85546875" customWidth="1"/>
    <col min="11516" max="11516" width="47.85546875" customWidth="1"/>
    <col min="11517" max="11517" width="7.7109375" customWidth="1"/>
    <col min="11518" max="11518" width="10.140625" customWidth="1"/>
    <col min="11519" max="11519" width="12.85546875" customWidth="1"/>
    <col min="11520" max="11520" width="13" customWidth="1"/>
    <col min="11521" max="11521" width="8.85546875" customWidth="1"/>
    <col min="11522" max="11522" width="10.7109375" customWidth="1"/>
    <col min="11523" max="11523" width="8.5703125" customWidth="1"/>
    <col min="11524" max="11524" width="12.7109375" customWidth="1"/>
    <col min="11771" max="11771" width="2.85546875" customWidth="1"/>
    <col min="11772" max="11772" width="47.85546875" customWidth="1"/>
    <col min="11773" max="11773" width="7.7109375" customWidth="1"/>
    <col min="11774" max="11774" width="10.140625" customWidth="1"/>
    <col min="11775" max="11775" width="12.85546875" customWidth="1"/>
    <col min="11776" max="11776" width="13" customWidth="1"/>
    <col min="11777" max="11777" width="8.85546875" customWidth="1"/>
    <col min="11778" max="11778" width="10.7109375" customWidth="1"/>
    <col min="11779" max="11779" width="8.5703125" customWidth="1"/>
    <col min="11780" max="11780" width="12.7109375" customWidth="1"/>
    <col min="12027" max="12027" width="2.85546875" customWidth="1"/>
    <col min="12028" max="12028" width="47.85546875" customWidth="1"/>
    <col min="12029" max="12029" width="7.7109375" customWidth="1"/>
    <col min="12030" max="12030" width="10.140625" customWidth="1"/>
    <col min="12031" max="12031" width="12.85546875" customWidth="1"/>
    <col min="12032" max="12032" width="13" customWidth="1"/>
    <col min="12033" max="12033" width="8.85546875" customWidth="1"/>
    <col min="12034" max="12034" width="10.7109375" customWidth="1"/>
    <col min="12035" max="12035" width="8.5703125" customWidth="1"/>
    <col min="12036" max="12036" width="12.7109375" customWidth="1"/>
    <col min="12283" max="12283" width="2.85546875" customWidth="1"/>
    <col min="12284" max="12284" width="47.85546875" customWidth="1"/>
    <col min="12285" max="12285" width="7.7109375" customWidth="1"/>
    <col min="12286" max="12286" width="10.140625" customWidth="1"/>
    <col min="12287" max="12287" width="12.85546875" customWidth="1"/>
    <col min="12288" max="12288" width="13" customWidth="1"/>
    <col min="12289" max="12289" width="8.85546875" customWidth="1"/>
    <col min="12290" max="12290" width="10.7109375" customWidth="1"/>
    <col min="12291" max="12291" width="8.5703125" customWidth="1"/>
    <col min="12292" max="12292" width="12.7109375" customWidth="1"/>
    <col min="12539" max="12539" width="2.85546875" customWidth="1"/>
    <col min="12540" max="12540" width="47.85546875" customWidth="1"/>
    <col min="12541" max="12541" width="7.7109375" customWidth="1"/>
    <col min="12542" max="12542" width="10.140625" customWidth="1"/>
    <col min="12543" max="12543" width="12.85546875" customWidth="1"/>
    <col min="12544" max="12544" width="13" customWidth="1"/>
    <col min="12545" max="12545" width="8.85546875" customWidth="1"/>
    <col min="12546" max="12546" width="10.7109375" customWidth="1"/>
    <col min="12547" max="12547" width="8.5703125" customWidth="1"/>
    <col min="12548" max="12548" width="12.7109375" customWidth="1"/>
    <col min="12795" max="12795" width="2.85546875" customWidth="1"/>
    <col min="12796" max="12796" width="47.85546875" customWidth="1"/>
    <col min="12797" max="12797" width="7.7109375" customWidth="1"/>
    <col min="12798" max="12798" width="10.140625" customWidth="1"/>
    <col min="12799" max="12799" width="12.85546875" customWidth="1"/>
    <col min="12800" max="12800" width="13" customWidth="1"/>
    <col min="12801" max="12801" width="8.85546875" customWidth="1"/>
    <col min="12802" max="12802" width="10.7109375" customWidth="1"/>
    <col min="12803" max="12803" width="8.5703125" customWidth="1"/>
    <col min="12804" max="12804" width="12.7109375" customWidth="1"/>
    <col min="13051" max="13051" width="2.85546875" customWidth="1"/>
    <col min="13052" max="13052" width="47.85546875" customWidth="1"/>
    <col min="13053" max="13053" width="7.7109375" customWidth="1"/>
    <col min="13054" max="13054" width="10.140625" customWidth="1"/>
    <col min="13055" max="13055" width="12.85546875" customWidth="1"/>
    <col min="13056" max="13056" width="13" customWidth="1"/>
    <col min="13057" max="13057" width="8.85546875" customWidth="1"/>
    <col min="13058" max="13058" width="10.7109375" customWidth="1"/>
    <col min="13059" max="13059" width="8.5703125" customWidth="1"/>
    <col min="13060" max="13060" width="12.7109375" customWidth="1"/>
    <col min="13307" max="13307" width="2.85546875" customWidth="1"/>
    <col min="13308" max="13308" width="47.85546875" customWidth="1"/>
    <col min="13309" max="13309" width="7.7109375" customWidth="1"/>
    <col min="13310" max="13310" width="10.140625" customWidth="1"/>
    <col min="13311" max="13311" width="12.85546875" customWidth="1"/>
    <col min="13312" max="13312" width="13" customWidth="1"/>
    <col min="13313" max="13313" width="8.85546875" customWidth="1"/>
    <col min="13314" max="13314" width="10.7109375" customWidth="1"/>
    <col min="13315" max="13315" width="8.5703125" customWidth="1"/>
    <col min="13316" max="13316" width="12.7109375" customWidth="1"/>
    <col min="13563" max="13563" width="2.85546875" customWidth="1"/>
    <col min="13564" max="13564" width="47.85546875" customWidth="1"/>
    <col min="13565" max="13565" width="7.7109375" customWidth="1"/>
    <col min="13566" max="13566" width="10.140625" customWidth="1"/>
    <col min="13567" max="13567" width="12.85546875" customWidth="1"/>
    <col min="13568" max="13568" width="13" customWidth="1"/>
    <col min="13569" max="13569" width="8.85546875" customWidth="1"/>
    <col min="13570" max="13570" width="10.7109375" customWidth="1"/>
    <col min="13571" max="13571" width="8.5703125" customWidth="1"/>
    <col min="13572" max="13572" width="12.7109375" customWidth="1"/>
    <col min="13819" max="13819" width="2.85546875" customWidth="1"/>
    <col min="13820" max="13820" width="47.85546875" customWidth="1"/>
    <col min="13821" max="13821" width="7.7109375" customWidth="1"/>
    <col min="13822" max="13822" width="10.140625" customWidth="1"/>
    <col min="13823" max="13823" width="12.85546875" customWidth="1"/>
    <col min="13824" max="13824" width="13" customWidth="1"/>
    <col min="13825" max="13825" width="8.85546875" customWidth="1"/>
    <col min="13826" max="13826" width="10.7109375" customWidth="1"/>
    <col min="13827" max="13827" width="8.5703125" customWidth="1"/>
    <col min="13828" max="13828" width="12.7109375" customWidth="1"/>
    <col min="14075" max="14075" width="2.85546875" customWidth="1"/>
    <col min="14076" max="14076" width="47.85546875" customWidth="1"/>
    <col min="14077" max="14077" width="7.7109375" customWidth="1"/>
    <col min="14078" max="14078" width="10.140625" customWidth="1"/>
    <col min="14079" max="14079" width="12.85546875" customWidth="1"/>
    <col min="14080" max="14080" width="13" customWidth="1"/>
    <col min="14081" max="14081" width="8.85546875" customWidth="1"/>
    <col min="14082" max="14082" width="10.7109375" customWidth="1"/>
    <col min="14083" max="14083" width="8.5703125" customWidth="1"/>
    <col min="14084" max="14084" width="12.7109375" customWidth="1"/>
    <col min="14331" max="14331" width="2.85546875" customWidth="1"/>
    <col min="14332" max="14332" width="47.85546875" customWidth="1"/>
    <col min="14333" max="14333" width="7.7109375" customWidth="1"/>
    <col min="14334" max="14334" width="10.140625" customWidth="1"/>
    <col min="14335" max="14335" width="12.85546875" customWidth="1"/>
    <col min="14336" max="14336" width="13" customWidth="1"/>
    <col min="14337" max="14337" width="8.85546875" customWidth="1"/>
    <col min="14338" max="14338" width="10.7109375" customWidth="1"/>
    <col min="14339" max="14339" width="8.5703125" customWidth="1"/>
    <col min="14340" max="14340" width="12.7109375" customWidth="1"/>
    <col min="14587" max="14587" width="2.85546875" customWidth="1"/>
    <col min="14588" max="14588" width="47.85546875" customWidth="1"/>
    <col min="14589" max="14589" width="7.7109375" customWidth="1"/>
    <col min="14590" max="14590" width="10.140625" customWidth="1"/>
    <col min="14591" max="14591" width="12.85546875" customWidth="1"/>
    <col min="14592" max="14592" width="13" customWidth="1"/>
    <col min="14593" max="14593" width="8.85546875" customWidth="1"/>
    <col min="14594" max="14594" width="10.7109375" customWidth="1"/>
    <col min="14595" max="14595" width="8.5703125" customWidth="1"/>
    <col min="14596" max="14596" width="12.7109375" customWidth="1"/>
    <col min="14843" max="14843" width="2.85546875" customWidth="1"/>
    <col min="14844" max="14844" width="47.85546875" customWidth="1"/>
    <col min="14845" max="14845" width="7.7109375" customWidth="1"/>
    <col min="14846" max="14846" width="10.140625" customWidth="1"/>
    <col min="14847" max="14847" width="12.85546875" customWidth="1"/>
    <col min="14848" max="14848" width="13" customWidth="1"/>
    <col min="14849" max="14849" width="8.85546875" customWidth="1"/>
    <col min="14850" max="14850" width="10.7109375" customWidth="1"/>
    <col min="14851" max="14851" width="8.5703125" customWidth="1"/>
    <col min="14852" max="14852" width="12.7109375" customWidth="1"/>
    <col min="15099" max="15099" width="2.85546875" customWidth="1"/>
    <col min="15100" max="15100" width="47.85546875" customWidth="1"/>
    <col min="15101" max="15101" width="7.7109375" customWidth="1"/>
    <col min="15102" max="15102" width="10.140625" customWidth="1"/>
    <col min="15103" max="15103" width="12.85546875" customWidth="1"/>
    <col min="15104" max="15104" width="13" customWidth="1"/>
    <col min="15105" max="15105" width="8.85546875" customWidth="1"/>
    <col min="15106" max="15106" width="10.7109375" customWidth="1"/>
    <col min="15107" max="15107" width="8.5703125" customWidth="1"/>
    <col min="15108" max="15108" width="12.7109375" customWidth="1"/>
    <col min="15355" max="15355" width="2.85546875" customWidth="1"/>
    <col min="15356" max="15356" width="47.85546875" customWidth="1"/>
    <col min="15357" max="15357" width="7.7109375" customWidth="1"/>
    <col min="15358" max="15358" width="10.140625" customWidth="1"/>
    <col min="15359" max="15359" width="12.85546875" customWidth="1"/>
    <col min="15360" max="15360" width="13" customWidth="1"/>
    <col min="15361" max="15361" width="8.85546875" customWidth="1"/>
    <col min="15362" max="15362" width="10.7109375" customWidth="1"/>
    <col min="15363" max="15363" width="8.5703125" customWidth="1"/>
    <col min="15364" max="15364" width="12.7109375" customWidth="1"/>
    <col min="15611" max="15611" width="2.85546875" customWidth="1"/>
    <col min="15612" max="15612" width="47.85546875" customWidth="1"/>
    <col min="15613" max="15613" width="7.7109375" customWidth="1"/>
    <col min="15614" max="15614" width="10.140625" customWidth="1"/>
    <col min="15615" max="15615" width="12.85546875" customWidth="1"/>
    <col min="15616" max="15616" width="13" customWidth="1"/>
    <col min="15617" max="15617" width="8.85546875" customWidth="1"/>
    <col min="15618" max="15618" width="10.7109375" customWidth="1"/>
    <col min="15619" max="15619" width="8.5703125" customWidth="1"/>
    <col min="15620" max="15620" width="12.7109375" customWidth="1"/>
    <col min="15867" max="15867" width="2.85546875" customWidth="1"/>
    <col min="15868" max="15868" width="47.85546875" customWidth="1"/>
    <col min="15869" max="15869" width="7.7109375" customWidth="1"/>
    <col min="15870" max="15870" width="10.140625" customWidth="1"/>
    <col min="15871" max="15871" width="12.85546875" customWidth="1"/>
    <col min="15872" max="15872" width="13" customWidth="1"/>
    <col min="15873" max="15873" width="8.85546875" customWidth="1"/>
    <col min="15874" max="15874" width="10.7109375" customWidth="1"/>
    <col min="15875" max="15875" width="8.5703125" customWidth="1"/>
    <col min="15876" max="15876" width="12.7109375" customWidth="1"/>
    <col min="16123" max="16123" width="2.85546875" customWidth="1"/>
    <col min="16124" max="16124" width="47.85546875" customWidth="1"/>
    <col min="16125" max="16125" width="7.7109375" customWidth="1"/>
    <col min="16126" max="16126" width="10.140625" customWidth="1"/>
    <col min="16127" max="16127" width="12.85546875" customWidth="1"/>
    <col min="16128" max="16128" width="13" customWidth="1"/>
    <col min="16129" max="16129" width="8.85546875" customWidth="1"/>
    <col min="16130" max="16130" width="10.7109375" customWidth="1"/>
    <col min="16131" max="16131" width="8.5703125" customWidth="1"/>
    <col min="16132" max="16132" width="12.7109375" customWidth="1"/>
  </cols>
  <sheetData>
    <row r="2" spans="1:9" ht="15.75" x14ac:dyDescent="0.25">
      <c r="A2" s="54" t="s">
        <v>10</v>
      </c>
      <c r="B2" s="54"/>
      <c r="C2" s="54"/>
      <c r="D2" s="54"/>
      <c r="E2" s="54"/>
      <c r="F2" s="54"/>
      <c r="G2" s="54"/>
      <c r="H2" s="54"/>
      <c r="I2" s="54"/>
    </row>
    <row r="3" spans="1:9" ht="28.5" customHeight="1" x14ac:dyDescent="0.25">
      <c r="A3" s="55" t="s">
        <v>57</v>
      </c>
      <c r="B3" s="55"/>
      <c r="C3" s="55"/>
      <c r="D3" s="55"/>
      <c r="E3" s="55"/>
      <c r="F3" s="55"/>
      <c r="G3" s="55"/>
      <c r="H3" s="55"/>
      <c r="I3" s="55"/>
    </row>
    <row r="4" spans="1:9" ht="13.15" customHeight="1" x14ac:dyDescent="0.25">
      <c r="A4" s="55"/>
      <c r="B4" s="55"/>
      <c r="C4" s="55"/>
      <c r="D4" s="55"/>
      <c r="E4" s="55"/>
      <c r="F4" s="55"/>
      <c r="G4" s="55"/>
      <c r="H4" s="55"/>
      <c r="I4" s="55"/>
    </row>
    <row r="5" spans="1:9" ht="51" customHeight="1" x14ac:dyDescent="0.25">
      <c r="A5" s="49" t="s">
        <v>1</v>
      </c>
      <c r="B5" s="50" t="s">
        <v>56</v>
      </c>
      <c r="C5" s="51" t="s">
        <v>3</v>
      </c>
      <c r="D5" s="51" t="s">
        <v>4</v>
      </c>
      <c r="E5" s="51" t="s">
        <v>5</v>
      </c>
      <c r="F5" s="51" t="s">
        <v>6</v>
      </c>
      <c r="G5" s="52" t="s">
        <v>7</v>
      </c>
      <c r="H5" s="50" t="s">
        <v>8</v>
      </c>
      <c r="I5" s="53" t="s">
        <v>9</v>
      </c>
    </row>
    <row r="6" spans="1:9" x14ac:dyDescent="0.25">
      <c r="A6" s="20" t="s">
        <v>11</v>
      </c>
      <c r="B6" s="44">
        <v>1311</v>
      </c>
      <c r="C6" s="45">
        <v>142901</v>
      </c>
      <c r="D6" s="46">
        <f>B6*365</f>
        <v>478515</v>
      </c>
      <c r="E6" s="46">
        <v>420056</v>
      </c>
      <c r="F6" s="47">
        <f>(E6*100)/D6</f>
        <v>87.783246084239778</v>
      </c>
      <c r="G6" s="48">
        <f>E6/C6</f>
        <v>2.9394895766999531</v>
      </c>
      <c r="H6" s="48">
        <f t="shared" ref="H6:H42" si="0">C6/B6</f>
        <v>109.00152555301297</v>
      </c>
      <c r="I6" s="48">
        <f>(D6-E6)/C6</f>
        <v>0.40908741016507932</v>
      </c>
    </row>
    <row r="7" spans="1:9" x14ac:dyDescent="0.25">
      <c r="A7" s="9" t="s">
        <v>12</v>
      </c>
      <c r="B7" s="42">
        <v>70</v>
      </c>
      <c r="C7" s="38">
        <v>8621</v>
      </c>
      <c r="D7" s="4">
        <f t="shared" ref="D7:D42" si="1">B7*365</f>
        <v>25550</v>
      </c>
      <c r="E7" s="4">
        <v>22848</v>
      </c>
      <c r="F7" s="5">
        <f t="shared" ref="F7:F42" si="2">(E7*100)/D7</f>
        <v>89.424657534246577</v>
      </c>
      <c r="G7" s="8">
        <f t="shared" ref="G7:G42" si="3">E7/C7</f>
        <v>2.6502725901867534</v>
      </c>
      <c r="H7" s="8">
        <f t="shared" si="0"/>
        <v>123.15714285714286</v>
      </c>
      <c r="I7" s="8">
        <f t="shared" ref="I7:I42" si="4">(D7-E7)/C7</f>
        <v>0.31342071685419326</v>
      </c>
    </row>
    <row r="8" spans="1:9" x14ac:dyDescent="0.25">
      <c r="A8" s="9" t="s">
        <v>13</v>
      </c>
      <c r="B8" s="42">
        <v>68</v>
      </c>
      <c r="C8" s="38">
        <v>7992</v>
      </c>
      <c r="D8" s="4">
        <f t="shared" si="1"/>
        <v>24820</v>
      </c>
      <c r="E8" s="4">
        <v>31568</v>
      </c>
      <c r="F8" s="5">
        <f t="shared" si="2"/>
        <v>127.18775181305399</v>
      </c>
      <c r="G8" s="8">
        <f t="shared" si="3"/>
        <v>3.94994994994995</v>
      </c>
      <c r="H8" s="8">
        <f t="shared" si="0"/>
        <v>117.52941176470588</v>
      </c>
      <c r="I8" s="8">
        <f t="shared" si="4"/>
        <v>-0.84434434434434436</v>
      </c>
    </row>
    <row r="9" spans="1:9" x14ac:dyDescent="0.25">
      <c r="A9" s="9" t="s">
        <v>14</v>
      </c>
      <c r="B9" s="42">
        <v>113</v>
      </c>
      <c r="C9" s="38">
        <v>11408</v>
      </c>
      <c r="D9" s="4">
        <f t="shared" si="1"/>
        <v>41245</v>
      </c>
      <c r="E9" s="4">
        <v>40702</v>
      </c>
      <c r="F9" s="5">
        <f t="shared" si="2"/>
        <v>98.683476785064855</v>
      </c>
      <c r="G9" s="8">
        <f t="shared" si="3"/>
        <v>3.5678471248246844</v>
      </c>
      <c r="H9" s="8">
        <f t="shared" si="0"/>
        <v>100.95575221238938</v>
      </c>
      <c r="I9" s="8">
        <f t="shared" si="4"/>
        <v>4.7598176718092564E-2</v>
      </c>
    </row>
    <row r="10" spans="1:9" x14ac:dyDescent="0.25">
      <c r="A10" s="9" t="s">
        <v>15</v>
      </c>
      <c r="B10" s="42">
        <v>82</v>
      </c>
      <c r="C10" s="38">
        <v>8666</v>
      </c>
      <c r="D10" s="4">
        <f t="shared" si="1"/>
        <v>29930</v>
      </c>
      <c r="E10" s="4">
        <v>24761</v>
      </c>
      <c r="F10" s="5">
        <f t="shared" si="2"/>
        <v>82.729702639492146</v>
      </c>
      <c r="G10" s="8">
        <f t="shared" si="3"/>
        <v>2.857258250634664</v>
      </c>
      <c r="H10" s="8">
        <f t="shared" si="0"/>
        <v>105.6829268292683</v>
      </c>
      <c r="I10" s="8">
        <f t="shared" si="4"/>
        <v>0.59646895915070386</v>
      </c>
    </row>
    <row r="11" spans="1:9" x14ac:dyDescent="0.25">
      <c r="A11" s="9" t="s">
        <v>16</v>
      </c>
      <c r="B11" s="42">
        <v>167</v>
      </c>
      <c r="C11" s="38">
        <v>18443</v>
      </c>
      <c r="D11" s="4">
        <f t="shared" si="1"/>
        <v>60955</v>
      </c>
      <c r="E11" s="4">
        <v>43585</v>
      </c>
      <c r="F11" s="5">
        <f t="shared" si="2"/>
        <v>71.503568206053643</v>
      </c>
      <c r="G11" s="8">
        <f t="shared" si="3"/>
        <v>2.3632272406875239</v>
      </c>
      <c r="H11" s="8">
        <f t="shared" si="0"/>
        <v>110.43712574850299</v>
      </c>
      <c r="I11" s="8">
        <f t="shared" si="4"/>
        <v>0.94182074499810231</v>
      </c>
    </row>
    <row r="12" spans="1:9" x14ac:dyDescent="0.25">
      <c r="A12" s="9" t="s">
        <v>17</v>
      </c>
      <c r="B12" s="42">
        <v>42</v>
      </c>
      <c r="C12" s="38">
        <v>3052</v>
      </c>
      <c r="D12" s="4">
        <f t="shared" si="1"/>
        <v>15330</v>
      </c>
      <c r="E12" s="4">
        <v>9636</v>
      </c>
      <c r="F12" s="5">
        <f t="shared" si="2"/>
        <v>62.857142857142854</v>
      </c>
      <c r="G12" s="8">
        <f t="shared" si="3"/>
        <v>3.1572739187418088</v>
      </c>
      <c r="H12" s="8">
        <f t="shared" si="0"/>
        <v>72.666666666666671</v>
      </c>
      <c r="I12" s="8">
        <f t="shared" si="4"/>
        <v>1.8656618610747051</v>
      </c>
    </row>
    <row r="13" spans="1:9" x14ac:dyDescent="0.25">
      <c r="A13" s="9" t="s">
        <v>18</v>
      </c>
      <c r="B13" s="42">
        <v>92</v>
      </c>
      <c r="C13" s="38">
        <v>9823</v>
      </c>
      <c r="D13" s="4">
        <f t="shared" si="1"/>
        <v>33580</v>
      </c>
      <c r="E13" s="4">
        <v>30830</v>
      </c>
      <c r="F13" s="5">
        <f t="shared" si="2"/>
        <v>91.810601548540802</v>
      </c>
      <c r="G13" s="8">
        <f t="shared" si="3"/>
        <v>3.1385523770742134</v>
      </c>
      <c r="H13" s="8">
        <f t="shared" si="0"/>
        <v>106.77173913043478</v>
      </c>
      <c r="I13" s="8">
        <f t="shared" si="4"/>
        <v>0.27995520716685329</v>
      </c>
    </row>
    <row r="14" spans="1:9" x14ac:dyDescent="0.25">
      <c r="A14" s="9" t="s">
        <v>19</v>
      </c>
      <c r="B14" s="42">
        <v>52</v>
      </c>
      <c r="C14" s="38">
        <v>6001</v>
      </c>
      <c r="D14" s="4">
        <f t="shared" si="1"/>
        <v>18980</v>
      </c>
      <c r="E14" s="4">
        <v>14901</v>
      </c>
      <c r="F14" s="5">
        <f t="shared" si="2"/>
        <v>78.508956796628027</v>
      </c>
      <c r="G14" s="8">
        <f t="shared" si="3"/>
        <v>2.4830861523079486</v>
      </c>
      <c r="H14" s="8">
        <f t="shared" si="0"/>
        <v>115.40384615384616</v>
      </c>
      <c r="I14" s="8">
        <f t="shared" si="4"/>
        <v>0.67972004665889019</v>
      </c>
    </row>
    <row r="15" spans="1:9" x14ac:dyDescent="0.25">
      <c r="A15" s="9" t="s">
        <v>20</v>
      </c>
      <c r="B15" s="42">
        <v>38</v>
      </c>
      <c r="C15" s="38">
        <v>4380</v>
      </c>
      <c r="D15" s="4">
        <f t="shared" si="1"/>
        <v>13870</v>
      </c>
      <c r="E15" s="4">
        <v>16237</v>
      </c>
      <c r="F15" s="5">
        <f t="shared" si="2"/>
        <v>117.06560922855083</v>
      </c>
      <c r="G15" s="8">
        <f t="shared" si="3"/>
        <v>3.7070776255707765</v>
      </c>
      <c r="H15" s="8">
        <f t="shared" si="0"/>
        <v>115.26315789473684</v>
      </c>
      <c r="I15" s="8">
        <f t="shared" si="4"/>
        <v>-0.54041095890410962</v>
      </c>
    </row>
    <row r="16" spans="1:9" x14ac:dyDescent="0.25">
      <c r="A16" s="9" t="s">
        <v>21</v>
      </c>
      <c r="B16" s="42">
        <v>98</v>
      </c>
      <c r="C16" s="38">
        <v>9705</v>
      </c>
      <c r="D16" s="4">
        <f t="shared" si="1"/>
        <v>35770</v>
      </c>
      <c r="E16" s="4">
        <v>29699</v>
      </c>
      <c r="F16" s="5">
        <f t="shared" si="2"/>
        <v>83.027676824154312</v>
      </c>
      <c r="G16" s="8">
        <f t="shared" si="3"/>
        <v>3.0601751674394642</v>
      </c>
      <c r="H16" s="8">
        <f t="shared" si="0"/>
        <v>99.030612244897952</v>
      </c>
      <c r="I16" s="8">
        <f t="shared" si="4"/>
        <v>0.62555383822771771</v>
      </c>
    </row>
    <row r="17" spans="1:9" x14ac:dyDescent="0.25">
      <c r="A17" s="9" t="s">
        <v>22</v>
      </c>
      <c r="B17" s="42">
        <v>129</v>
      </c>
      <c r="C17" s="38">
        <v>13871</v>
      </c>
      <c r="D17" s="4">
        <f t="shared" si="1"/>
        <v>47085</v>
      </c>
      <c r="E17" s="4">
        <v>41079</v>
      </c>
      <c r="F17" s="5">
        <f t="shared" si="2"/>
        <v>87.244345332908566</v>
      </c>
      <c r="G17" s="8">
        <f t="shared" si="3"/>
        <v>2.9615024151106626</v>
      </c>
      <c r="H17" s="8">
        <f t="shared" si="0"/>
        <v>107.52713178294573</v>
      </c>
      <c r="I17" s="8">
        <f t="shared" si="4"/>
        <v>0.4329896907216495</v>
      </c>
    </row>
    <row r="18" spans="1:9" x14ac:dyDescent="0.25">
      <c r="A18" s="9" t="s">
        <v>23</v>
      </c>
      <c r="B18" s="42">
        <v>60</v>
      </c>
      <c r="C18" s="38">
        <v>7537</v>
      </c>
      <c r="D18" s="4">
        <f t="shared" si="1"/>
        <v>21900</v>
      </c>
      <c r="E18" s="4">
        <v>17944</v>
      </c>
      <c r="F18" s="5">
        <f t="shared" si="2"/>
        <v>81.936073059360737</v>
      </c>
      <c r="G18" s="8">
        <f t="shared" si="3"/>
        <v>2.3807881119808942</v>
      </c>
      <c r="H18" s="8">
        <f t="shared" si="0"/>
        <v>125.61666666666666</v>
      </c>
      <c r="I18" s="8">
        <f t="shared" si="4"/>
        <v>0.52487727212418733</v>
      </c>
    </row>
    <row r="19" spans="1:9" x14ac:dyDescent="0.25">
      <c r="A19" s="9" t="s">
        <v>24</v>
      </c>
      <c r="B19" s="42">
        <v>133</v>
      </c>
      <c r="C19" s="38">
        <v>13213</v>
      </c>
      <c r="D19" s="4">
        <f t="shared" si="1"/>
        <v>48545</v>
      </c>
      <c r="E19" s="4">
        <v>36452</v>
      </c>
      <c r="F19" s="5">
        <f t="shared" si="2"/>
        <v>75.089092594499945</v>
      </c>
      <c r="G19" s="8">
        <f t="shared" si="3"/>
        <v>2.7587981533338377</v>
      </c>
      <c r="H19" s="8">
        <f t="shared" si="0"/>
        <v>99.345864661654133</v>
      </c>
      <c r="I19" s="8">
        <f t="shared" si="4"/>
        <v>0.91523499583743284</v>
      </c>
    </row>
    <row r="20" spans="1:9" x14ac:dyDescent="0.25">
      <c r="A20" s="9" t="s">
        <v>25</v>
      </c>
      <c r="B20" s="42">
        <v>88</v>
      </c>
      <c r="C20" s="38">
        <v>11453</v>
      </c>
      <c r="D20" s="4">
        <f t="shared" si="1"/>
        <v>32120</v>
      </c>
      <c r="E20" s="4">
        <v>35288</v>
      </c>
      <c r="F20" s="5">
        <f t="shared" si="2"/>
        <v>109.86301369863014</v>
      </c>
      <c r="G20" s="8">
        <f t="shared" si="3"/>
        <v>3.0811141185715534</v>
      </c>
      <c r="H20" s="8">
        <f t="shared" si="0"/>
        <v>130.14772727272728</v>
      </c>
      <c r="I20" s="8">
        <f t="shared" si="4"/>
        <v>-0.2766087487994412</v>
      </c>
    </row>
    <row r="21" spans="1:9" x14ac:dyDescent="0.25">
      <c r="A21" s="9" t="s">
        <v>26</v>
      </c>
      <c r="B21" s="42">
        <v>79</v>
      </c>
      <c r="C21" s="38">
        <v>8736</v>
      </c>
      <c r="D21" s="4">
        <f t="shared" si="1"/>
        <v>28835</v>
      </c>
      <c r="E21" s="4">
        <v>24526</v>
      </c>
      <c r="F21" s="5">
        <f t="shared" si="2"/>
        <v>85.056355123981277</v>
      </c>
      <c r="G21" s="8">
        <f t="shared" si="3"/>
        <v>2.80746336996337</v>
      </c>
      <c r="H21" s="8">
        <f t="shared" si="0"/>
        <v>110.58227848101266</v>
      </c>
      <c r="I21" s="8">
        <f t="shared" si="4"/>
        <v>0.49324633699633702</v>
      </c>
    </row>
    <row r="22" spans="1:9" x14ac:dyDescent="0.25">
      <c r="A22" s="7" t="s">
        <v>37</v>
      </c>
      <c r="B22" s="41">
        <v>1259</v>
      </c>
      <c r="C22" s="39">
        <v>102432</v>
      </c>
      <c r="D22" s="30">
        <f t="shared" si="1"/>
        <v>459535</v>
      </c>
      <c r="E22" s="30">
        <v>342179</v>
      </c>
      <c r="F22" s="25">
        <f t="shared" si="2"/>
        <v>74.462010510624864</v>
      </c>
      <c r="G22" s="34">
        <f t="shared" si="3"/>
        <v>3.3405478756638551</v>
      </c>
      <c r="H22" s="34">
        <f t="shared" si="0"/>
        <v>81.359809372517873</v>
      </c>
      <c r="I22" s="34">
        <f t="shared" si="4"/>
        <v>1.1456966572945955</v>
      </c>
    </row>
    <row r="23" spans="1:9" x14ac:dyDescent="0.25">
      <c r="A23" s="9" t="s">
        <v>38</v>
      </c>
      <c r="B23" s="42">
        <v>160</v>
      </c>
      <c r="C23" s="38">
        <v>15543</v>
      </c>
      <c r="D23" s="4">
        <f t="shared" si="1"/>
        <v>58400</v>
      </c>
      <c r="E23" s="4">
        <v>44998</v>
      </c>
      <c r="F23" s="5">
        <f t="shared" si="2"/>
        <v>77.051369863013704</v>
      </c>
      <c r="G23" s="8">
        <f t="shared" si="3"/>
        <v>2.8950653027086148</v>
      </c>
      <c r="H23" s="8">
        <f t="shared" si="0"/>
        <v>97.143749999999997</v>
      </c>
      <c r="I23" s="8">
        <f t="shared" si="4"/>
        <v>0.86225310429132085</v>
      </c>
    </row>
    <row r="24" spans="1:9" x14ac:dyDescent="0.25">
      <c r="A24" s="9" t="s">
        <v>39</v>
      </c>
      <c r="B24" s="42">
        <v>143</v>
      </c>
      <c r="C24" s="38">
        <v>11343</v>
      </c>
      <c r="D24" s="4">
        <f t="shared" si="1"/>
        <v>52195</v>
      </c>
      <c r="E24" s="4">
        <v>35902</v>
      </c>
      <c r="F24" s="5">
        <f t="shared" si="2"/>
        <v>68.784366318612896</v>
      </c>
      <c r="G24" s="8">
        <f t="shared" si="3"/>
        <v>3.1651238649387285</v>
      </c>
      <c r="H24" s="8">
        <f t="shared" si="0"/>
        <v>79.32167832167832</v>
      </c>
      <c r="I24" s="8">
        <f t="shared" si="4"/>
        <v>1.4363924887595874</v>
      </c>
    </row>
    <row r="25" spans="1:9" x14ac:dyDescent="0.25">
      <c r="A25" s="9" t="s">
        <v>40</v>
      </c>
      <c r="B25" s="42">
        <v>250</v>
      </c>
      <c r="C25" s="38">
        <v>17148</v>
      </c>
      <c r="D25" s="4">
        <f t="shared" si="1"/>
        <v>91250</v>
      </c>
      <c r="E25" s="4">
        <v>65587</v>
      </c>
      <c r="F25" s="5">
        <f t="shared" si="2"/>
        <v>71.876164383561644</v>
      </c>
      <c r="G25" s="8">
        <f t="shared" si="3"/>
        <v>3.8247609050618148</v>
      </c>
      <c r="H25" s="8">
        <f t="shared" si="0"/>
        <v>68.591999999999999</v>
      </c>
      <c r="I25" s="8">
        <f t="shared" si="4"/>
        <v>1.4965593655236762</v>
      </c>
    </row>
    <row r="26" spans="1:9" x14ac:dyDescent="0.25">
      <c r="A26" s="9" t="s">
        <v>41</v>
      </c>
      <c r="B26" s="42">
        <v>282</v>
      </c>
      <c r="C26" s="38">
        <v>20167</v>
      </c>
      <c r="D26" s="4">
        <f t="shared" si="1"/>
        <v>102930</v>
      </c>
      <c r="E26" s="4">
        <v>75855</v>
      </c>
      <c r="F26" s="5">
        <f t="shared" si="2"/>
        <v>73.695715534829489</v>
      </c>
      <c r="G26" s="8">
        <f t="shared" si="3"/>
        <v>3.761342787722517</v>
      </c>
      <c r="H26" s="8">
        <f t="shared" si="0"/>
        <v>71.51418439716312</v>
      </c>
      <c r="I26" s="8">
        <f t="shared" si="4"/>
        <v>1.3425397927306986</v>
      </c>
    </row>
    <row r="27" spans="1:9" x14ac:dyDescent="0.25">
      <c r="A27" s="9" t="s">
        <v>42</v>
      </c>
      <c r="B27" s="42">
        <v>162</v>
      </c>
      <c r="C27" s="38">
        <v>13659</v>
      </c>
      <c r="D27" s="4">
        <f t="shared" si="1"/>
        <v>59130</v>
      </c>
      <c r="E27" s="4">
        <v>49428</v>
      </c>
      <c r="F27" s="5">
        <f t="shared" si="2"/>
        <v>83.592085235920848</v>
      </c>
      <c r="G27" s="8">
        <f t="shared" si="3"/>
        <v>3.6187129365253679</v>
      </c>
      <c r="H27" s="8">
        <f t="shared" si="0"/>
        <v>84.31481481481481</v>
      </c>
      <c r="I27" s="8">
        <f t="shared" si="4"/>
        <v>0.71030090050516148</v>
      </c>
    </row>
    <row r="28" spans="1:9" x14ac:dyDescent="0.25">
      <c r="A28" s="9" t="s">
        <v>43</v>
      </c>
      <c r="B28" s="42">
        <v>104</v>
      </c>
      <c r="C28" s="38">
        <v>9290</v>
      </c>
      <c r="D28" s="4">
        <f t="shared" si="1"/>
        <v>37960</v>
      </c>
      <c r="E28" s="4">
        <v>25632</v>
      </c>
      <c r="F28" s="5">
        <f t="shared" si="2"/>
        <v>67.52370916754478</v>
      </c>
      <c r="G28" s="8">
        <f t="shared" si="3"/>
        <v>2.7590958019375673</v>
      </c>
      <c r="H28" s="8">
        <f t="shared" si="0"/>
        <v>89.32692307692308</v>
      </c>
      <c r="I28" s="8">
        <f t="shared" si="4"/>
        <v>1.3270182992465016</v>
      </c>
    </row>
    <row r="29" spans="1:9" x14ac:dyDescent="0.25">
      <c r="A29" s="9" t="s">
        <v>44</v>
      </c>
      <c r="B29" s="42">
        <v>158</v>
      </c>
      <c r="C29" s="38">
        <v>15282</v>
      </c>
      <c r="D29" s="4">
        <f t="shared" si="1"/>
        <v>57670</v>
      </c>
      <c r="E29" s="4">
        <v>44777</v>
      </c>
      <c r="F29" s="5">
        <f t="shared" si="2"/>
        <v>77.643488815675397</v>
      </c>
      <c r="G29" s="8">
        <f t="shared" si="3"/>
        <v>2.9300484229812853</v>
      </c>
      <c r="H29" s="8">
        <f t="shared" si="0"/>
        <v>96.721518987341767</v>
      </c>
      <c r="I29" s="8">
        <f t="shared" si="4"/>
        <v>0.84367229420232959</v>
      </c>
    </row>
    <row r="30" spans="1:9" x14ac:dyDescent="0.25">
      <c r="A30" s="36" t="s">
        <v>27</v>
      </c>
      <c r="B30" s="41">
        <v>2826</v>
      </c>
      <c r="C30" s="39">
        <v>131118</v>
      </c>
      <c r="D30" s="30">
        <f t="shared" si="1"/>
        <v>1031490</v>
      </c>
      <c r="E30" s="30">
        <v>772464</v>
      </c>
      <c r="F30" s="25">
        <f t="shared" si="2"/>
        <v>74.888171480091913</v>
      </c>
      <c r="G30" s="34">
        <f t="shared" si="3"/>
        <v>5.8913650299730014</v>
      </c>
      <c r="H30" s="34">
        <f t="shared" si="0"/>
        <v>46.397027600849256</v>
      </c>
      <c r="I30" s="34">
        <f t="shared" si="4"/>
        <v>1.9755182354825425</v>
      </c>
    </row>
    <row r="31" spans="1:9" x14ac:dyDescent="0.25">
      <c r="A31" s="9" t="s">
        <v>28</v>
      </c>
      <c r="B31" s="42">
        <v>127</v>
      </c>
      <c r="C31" s="38">
        <v>15796</v>
      </c>
      <c r="D31" s="4">
        <f t="shared" si="1"/>
        <v>46355</v>
      </c>
      <c r="E31" s="4">
        <v>29441</v>
      </c>
      <c r="F31" s="5">
        <f t="shared" si="2"/>
        <v>63.512026750080899</v>
      </c>
      <c r="G31" s="8">
        <f t="shared" si="3"/>
        <v>1.8638262851354774</v>
      </c>
      <c r="H31" s="8">
        <f t="shared" si="0"/>
        <v>124.37795275590551</v>
      </c>
      <c r="I31" s="8">
        <f t="shared" si="4"/>
        <v>1.0707774120030387</v>
      </c>
    </row>
    <row r="32" spans="1:9" x14ac:dyDescent="0.25">
      <c r="A32" s="37" t="s">
        <v>55</v>
      </c>
      <c r="B32" s="42">
        <v>633</v>
      </c>
      <c r="C32" s="38">
        <v>23115</v>
      </c>
      <c r="D32" s="4">
        <f t="shared" si="1"/>
        <v>231045</v>
      </c>
      <c r="E32" s="4">
        <v>203828</v>
      </c>
      <c r="F32" s="5">
        <f t="shared" si="2"/>
        <v>88.220043714427931</v>
      </c>
      <c r="G32" s="8">
        <f t="shared" si="3"/>
        <v>8.8179969716634226</v>
      </c>
      <c r="H32" s="8">
        <f t="shared" si="0"/>
        <v>36.51658767772512</v>
      </c>
      <c r="I32" s="8">
        <f t="shared" si="4"/>
        <v>1.1774605234696085</v>
      </c>
    </row>
    <row r="33" spans="1:9" x14ac:dyDescent="0.25">
      <c r="A33" s="9" t="s">
        <v>30</v>
      </c>
      <c r="B33" s="42">
        <v>627</v>
      </c>
      <c r="C33" s="38">
        <v>37059</v>
      </c>
      <c r="D33" s="4">
        <f t="shared" si="1"/>
        <v>228855</v>
      </c>
      <c r="E33" s="4">
        <v>158660</v>
      </c>
      <c r="F33" s="5">
        <f t="shared" si="2"/>
        <v>69.327740272224773</v>
      </c>
      <c r="G33" s="8">
        <f t="shared" si="3"/>
        <v>4.2812812002482525</v>
      </c>
      <c r="H33" s="8">
        <f t="shared" si="0"/>
        <v>59.10526315789474</v>
      </c>
      <c r="I33" s="8">
        <f t="shared" si="4"/>
        <v>1.8941417739280606</v>
      </c>
    </row>
    <row r="34" spans="1:9" x14ac:dyDescent="0.25">
      <c r="A34" s="9" t="s">
        <v>31</v>
      </c>
      <c r="B34" s="42">
        <v>409</v>
      </c>
      <c r="C34" s="38">
        <v>12805</v>
      </c>
      <c r="D34" s="4">
        <f t="shared" si="1"/>
        <v>149285</v>
      </c>
      <c r="E34" s="4">
        <v>62396</v>
      </c>
      <c r="F34" s="5">
        <f t="shared" si="2"/>
        <v>41.796563619921628</v>
      </c>
      <c r="G34" s="8">
        <f t="shared" si="3"/>
        <v>4.8727840687231554</v>
      </c>
      <c r="H34" s="8">
        <f t="shared" si="0"/>
        <v>31.308068459657701</v>
      </c>
      <c r="I34" s="8">
        <f t="shared" si="4"/>
        <v>6.7855525185474423</v>
      </c>
    </row>
    <row r="35" spans="1:9" x14ac:dyDescent="0.25">
      <c r="A35" s="9" t="s">
        <v>32</v>
      </c>
      <c r="B35" s="42">
        <v>222</v>
      </c>
      <c r="C35" s="38">
        <v>1976</v>
      </c>
      <c r="D35" s="4">
        <f t="shared" si="1"/>
        <v>81030</v>
      </c>
      <c r="E35" s="4">
        <v>65951</v>
      </c>
      <c r="F35" s="5">
        <f t="shared" si="2"/>
        <v>81.39084289769221</v>
      </c>
      <c r="G35" s="8">
        <f t="shared" si="3"/>
        <v>33.376012145748987</v>
      </c>
      <c r="H35" s="8">
        <f t="shared" si="0"/>
        <v>8.9009009009009006</v>
      </c>
      <c r="I35" s="8">
        <f t="shared" si="4"/>
        <v>7.6310728744939267</v>
      </c>
    </row>
    <row r="36" spans="1:9" x14ac:dyDescent="0.25">
      <c r="A36" s="9" t="s">
        <v>33</v>
      </c>
      <c r="B36" s="42">
        <v>87</v>
      </c>
      <c r="C36" s="38">
        <v>732</v>
      </c>
      <c r="D36" s="4">
        <f t="shared" si="1"/>
        <v>31755</v>
      </c>
      <c r="E36" s="4">
        <v>21711</v>
      </c>
      <c r="F36" s="5">
        <f t="shared" si="2"/>
        <v>68.370335380255071</v>
      </c>
      <c r="G36" s="8">
        <f t="shared" si="3"/>
        <v>29.659836065573771</v>
      </c>
      <c r="H36" s="8">
        <f t="shared" si="0"/>
        <v>8.4137931034482758</v>
      </c>
      <c r="I36" s="8">
        <f t="shared" si="4"/>
        <v>13.721311475409836</v>
      </c>
    </row>
    <row r="37" spans="1:9" x14ac:dyDescent="0.25">
      <c r="A37" s="9" t="s">
        <v>34</v>
      </c>
      <c r="B37" s="42">
        <v>678</v>
      </c>
      <c r="C37" s="38">
        <v>37619</v>
      </c>
      <c r="D37" s="4">
        <f t="shared" si="1"/>
        <v>247470</v>
      </c>
      <c r="E37" s="4">
        <v>217458</v>
      </c>
      <c r="F37" s="5">
        <f t="shared" si="2"/>
        <v>87.872469390229114</v>
      </c>
      <c r="G37" s="8">
        <f t="shared" si="3"/>
        <v>5.7805364310587732</v>
      </c>
      <c r="H37" s="8">
        <f t="shared" si="0"/>
        <v>55.485250737463126</v>
      </c>
      <c r="I37" s="8">
        <f t="shared" si="4"/>
        <v>0.79778835163082484</v>
      </c>
    </row>
    <row r="38" spans="1:9" x14ac:dyDescent="0.25">
      <c r="A38" s="9" t="s">
        <v>35</v>
      </c>
      <c r="B38" s="42">
        <v>29</v>
      </c>
      <c r="C38" s="38">
        <v>1658</v>
      </c>
      <c r="D38" s="4">
        <f t="shared" si="1"/>
        <v>10585</v>
      </c>
      <c r="E38" s="4">
        <v>8950</v>
      </c>
      <c r="F38" s="5">
        <f t="shared" si="2"/>
        <v>84.553613604156823</v>
      </c>
      <c r="G38" s="8">
        <f t="shared" si="3"/>
        <v>5.3980699638118219</v>
      </c>
      <c r="H38" s="8">
        <f t="shared" si="0"/>
        <v>57.172413793103445</v>
      </c>
      <c r="I38" s="8">
        <f t="shared" si="4"/>
        <v>0.98612786489746684</v>
      </c>
    </row>
    <row r="39" spans="1:9" x14ac:dyDescent="0.25">
      <c r="A39" s="9" t="s">
        <v>36</v>
      </c>
      <c r="B39" s="42">
        <v>14</v>
      </c>
      <c r="C39" s="38">
        <v>358</v>
      </c>
      <c r="D39" s="4">
        <f t="shared" si="1"/>
        <v>5110</v>
      </c>
      <c r="E39" s="4">
        <v>4069</v>
      </c>
      <c r="F39" s="5">
        <f t="shared" si="2"/>
        <v>79.62818003913894</v>
      </c>
      <c r="G39" s="8">
        <f t="shared" si="3"/>
        <v>11.365921787709498</v>
      </c>
      <c r="H39" s="8">
        <f t="shared" si="0"/>
        <v>25.571428571428573</v>
      </c>
      <c r="I39" s="8">
        <f t="shared" si="4"/>
        <v>2.9078212290502794</v>
      </c>
    </row>
    <row r="40" spans="1:9" x14ac:dyDescent="0.25">
      <c r="A40" s="7" t="s">
        <v>45</v>
      </c>
      <c r="B40" s="41">
        <v>166</v>
      </c>
      <c r="C40" s="39">
        <v>4023</v>
      </c>
      <c r="D40" s="30">
        <f t="shared" si="1"/>
        <v>60590</v>
      </c>
      <c r="E40" s="30">
        <v>34783</v>
      </c>
      <c r="F40" s="25">
        <f t="shared" si="2"/>
        <v>57.407162898168018</v>
      </c>
      <c r="G40" s="34">
        <f t="shared" si="3"/>
        <v>8.6460352970420082</v>
      </c>
      <c r="H40" s="34">
        <f t="shared" si="0"/>
        <v>24.234939759036145</v>
      </c>
      <c r="I40" s="34">
        <f t="shared" si="4"/>
        <v>6.4148645289584891</v>
      </c>
    </row>
    <row r="41" spans="1:9" x14ac:dyDescent="0.25">
      <c r="A41" s="9" t="s">
        <v>46</v>
      </c>
      <c r="B41" s="42">
        <v>166</v>
      </c>
      <c r="C41" s="38">
        <v>4023</v>
      </c>
      <c r="D41" s="4">
        <f t="shared" si="1"/>
        <v>60590</v>
      </c>
      <c r="E41" s="4">
        <v>34783</v>
      </c>
      <c r="F41" s="5">
        <f t="shared" si="2"/>
        <v>57.407162898168018</v>
      </c>
      <c r="G41" s="8">
        <f t="shared" si="3"/>
        <v>8.6460352970420082</v>
      </c>
      <c r="H41" s="8">
        <f t="shared" si="0"/>
        <v>24.234939759036145</v>
      </c>
      <c r="I41" s="8">
        <f t="shared" si="4"/>
        <v>6.4148645289584891</v>
      </c>
    </row>
    <row r="42" spans="1:9" x14ac:dyDescent="0.25">
      <c r="A42" s="28" t="s">
        <v>54</v>
      </c>
      <c r="B42" s="43">
        <v>5562</v>
      </c>
      <c r="C42" s="40">
        <v>380474</v>
      </c>
      <c r="D42" s="6">
        <f t="shared" si="1"/>
        <v>2030130</v>
      </c>
      <c r="E42" s="6">
        <v>1569482</v>
      </c>
      <c r="F42" s="10">
        <f t="shared" si="2"/>
        <v>77.309433386039316</v>
      </c>
      <c r="G42" s="11">
        <f t="shared" si="3"/>
        <v>4.1250703070380634</v>
      </c>
      <c r="H42" s="11">
        <f t="shared" si="0"/>
        <v>68.405969075871994</v>
      </c>
      <c r="I42" s="11">
        <f t="shared" si="4"/>
        <v>1.2107213633520293</v>
      </c>
    </row>
    <row r="43" spans="1:9" x14ac:dyDescent="0.25">
      <c r="A43" t="s">
        <v>52</v>
      </c>
    </row>
  </sheetData>
  <mergeCells count="2">
    <mergeCell ref="A2:I2"/>
    <mergeCell ref="A3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2018 Ind. Rendimiento  </vt:lpstr>
      <vt:lpstr>2019 Ind. Rendimiento </vt:lpstr>
      <vt:lpstr>2020 Ind. Rendimiento</vt:lpstr>
      <vt:lpstr>2021 Ind. Rendimiento</vt:lpstr>
      <vt:lpstr>2022 Ind. Rendimiento</vt:lpstr>
      <vt:lpstr>2023 Ind. Rendimiento </vt:lpstr>
      <vt:lpstr>2024 Ind. Rendimiento </vt:lpstr>
      <vt:lpstr>'2019 Ind. Rendimiento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eduardo cruz</cp:lastModifiedBy>
  <cp:lastPrinted>2024-12-03T14:34:48Z</cp:lastPrinted>
  <dcterms:created xsi:type="dcterms:W3CDTF">2023-06-28T20:16:34Z</dcterms:created>
  <dcterms:modified xsi:type="dcterms:W3CDTF">2025-10-14T19:48:48Z</dcterms:modified>
</cp:coreProperties>
</file>