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eco9\OneDrive\Desktop\Anuario SEN 2019 - 2023\Anuario SEN 2019 - 2023 cuadros con titulos para sitio worpress 2025\Cuadros\1\1.3 Climatología\"/>
    </mc:Choice>
  </mc:AlternateContent>
  <xr:revisionPtr revIDLastSave="0" documentId="13_ncr:1_{3038A549-BADE-4CFD-9A46-66E7A25CF7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3.5 Climatología" sheetId="1" r:id="rId1"/>
  </sheet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6" i="1" l="1"/>
  <c r="N76" i="1"/>
  <c r="O75" i="1"/>
  <c r="N75" i="1"/>
  <c r="O74" i="1"/>
  <c r="N74" i="1"/>
  <c r="O73" i="1"/>
  <c r="N73" i="1"/>
  <c r="O72" i="1"/>
  <c r="N72" i="1"/>
  <c r="O71" i="1"/>
  <c r="N71" i="1"/>
  <c r="O70" i="1"/>
  <c r="N70" i="1"/>
  <c r="O69" i="1"/>
  <c r="N69" i="1"/>
  <c r="O68" i="1"/>
  <c r="N68" i="1"/>
  <c r="O61" i="1"/>
  <c r="N61" i="1"/>
  <c r="O60" i="1"/>
  <c r="N60" i="1"/>
  <c r="O59" i="1"/>
  <c r="N59" i="1"/>
  <c r="O58" i="1"/>
  <c r="N58" i="1"/>
  <c r="O57" i="1"/>
  <c r="N57" i="1"/>
  <c r="O56" i="1"/>
  <c r="N56" i="1"/>
  <c r="O55" i="1"/>
  <c r="N55" i="1"/>
  <c r="O54" i="1"/>
  <c r="N54" i="1"/>
  <c r="O53" i="1"/>
  <c r="N53" i="1"/>
  <c r="O52" i="1"/>
  <c r="N52" i="1"/>
  <c r="N41" i="1" l="1"/>
  <c r="N37" i="1"/>
  <c r="O37" i="1"/>
  <c r="N38" i="1"/>
  <c r="O38" i="1"/>
  <c r="N39" i="1"/>
  <c r="O39" i="1"/>
  <c r="N40" i="1"/>
  <c r="O40" i="1"/>
  <c r="O41" i="1"/>
  <c r="N42" i="1"/>
  <c r="O42" i="1"/>
  <c r="N43" i="1"/>
  <c r="O43" i="1"/>
  <c r="N44" i="1"/>
  <c r="O44" i="1"/>
  <c r="N45" i="1"/>
  <c r="O45" i="1"/>
  <c r="O36" i="1"/>
  <c r="N36" i="1"/>
  <c r="O29" i="1"/>
  <c r="O28" i="1"/>
  <c r="O27" i="1"/>
  <c r="O26" i="1"/>
  <c r="O25" i="1"/>
  <c r="O24" i="1"/>
  <c r="O23" i="1"/>
  <c r="O22" i="1"/>
  <c r="O21" i="1"/>
  <c r="O20" i="1"/>
  <c r="N29" i="1"/>
  <c r="N28" i="1"/>
  <c r="N27" i="1"/>
  <c r="N26" i="1"/>
  <c r="N25" i="1"/>
  <c r="N24" i="1"/>
  <c r="N23" i="1"/>
  <c r="N22" i="1"/>
  <c r="N21" i="1"/>
  <c r="N20" i="1"/>
  <c r="O13" i="1" l="1"/>
  <c r="N13" i="1"/>
  <c r="O12" i="1"/>
  <c r="N12" i="1"/>
  <c r="O11" i="1"/>
  <c r="N11" i="1"/>
  <c r="O10" i="1"/>
  <c r="N10" i="1"/>
  <c r="O9" i="1"/>
  <c r="N9" i="1"/>
  <c r="O8" i="1"/>
  <c r="N8" i="1"/>
  <c r="O7" i="1"/>
  <c r="N7" i="1"/>
  <c r="O6" i="1"/>
  <c r="N6" i="1"/>
  <c r="O5" i="1"/>
  <c r="N5" i="1"/>
  <c r="O4" i="1"/>
  <c r="N4" i="1"/>
</calcChain>
</file>

<file path=xl/sharedStrings.xml><?xml version="1.0" encoding="utf-8"?>
<sst xmlns="http://schemas.openxmlformats.org/spreadsheetml/2006/main" count="143" uniqueCount="35">
  <si>
    <t>1.3 Climatología</t>
  </si>
  <si>
    <t>Estación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</si>
  <si>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</si>
  <si>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</si>
  <si>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</si>
  <si>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</si>
  <si>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</si>
  <si>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</si>
  <si>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</si>
  <si>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</si>
  <si>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</si>
  <si>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</si>
  <si>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</si>
  <si>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</si>
  <si>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Suma</t>
  </si>
  <si>
    <t>Promedio</t>
  </si>
  <si>
    <t>Catacamas</t>
  </si>
  <si>
    <t>Choluteca</t>
  </si>
  <si>
    <t>La Ceiba</t>
  </si>
  <si>
    <t>La Mesa</t>
  </si>
  <si>
    <t>Puerto Lempira</t>
  </si>
  <si>
    <t>Roatán</t>
  </si>
  <si>
    <t>Santa Rosa de Copán</t>
  </si>
  <si>
    <t>Tegucigalpa</t>
  </si>
  <si>
    <t>Tela</t>
  </si>
  <si>
    <t>Trujillo</t>
  </si>
  <si>
    <t>Fuente: Agencia Hondureña de Aeronáutica Civil, Climatología aeronáutica</t>
  </si>
  <si>
    <t>TRZ: Traza (Pcpn menor a 0.1 mm)</t>
  </si>
  <si>
    <t>-</t>
  </si>
  <si>
    <t>Fuente: Agencia Hondureña de Aeronáutica Civil, Climatología Aeronáutica</t>
  </si>
  <si>
    <t>1.3.5 Registro de precipitacion medida  ( MM) según estación  climática. Año 2021</t>
  </si>
  <si>
    <t>1.3.5 Registro de precipitacion medida  ( MM) según estacion  climática. Año 2018</t>
  </si>
  <si>
    <t>1.3.5 Registro de precipitacion medida  ( MM) según estacion  climática. Año 2019</t>
  </si>
  <si>
    <t>1.3.5 Registro de precipitacion medida  ( MM) según estacion  climática. Año 2020</t>
  </si>
  <si>
    <t>1.3.5 Registro de precipitación media en milímetros, según estación  climática. Año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</si>
</sst>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"/>
    <numFmt numFmtId="165" formatCode="0.0"/>
    <numFmt numFmtId="166" formatCode="#,##0.0_ ;\-#,##0.0\ 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/>
    <xf numFmtId="164" fontId="2" fillId="0" borderId="1" xfId="1" applyNumberFormat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2" xfId="1" applyFont="1" applyBorder="1"/>
    <xf numFmtId="165" fontId="3" fillId="0" borderId="2" xfId="1" applyNumberFormat="1" applyFont="1" applyBorder="1" applyAlignment="1">
      <alignment horizontal="center"/>
    </xf>
    <xf numFmtId="165" fontId="3" fillId="0" borderId="2" xfId="1" applyNumberFormat="1" applyFont="1" applyBorder="1" applyAlignment="1">
      <alignment horizontal="center" vertical="center"/>
    </xf>
    <xf numFmtId="165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 vertical="center"/>
    </xf>
    <xf numFmtId="0" fontId="3" fillId="0" borderId="3" xfId="1" applyFont="1" applyBorder="1"/>
    <xf numFmtId="165" fontId="3" fillId="0" borderId="3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>
      <alignment horizontal="center"/>
    </xf>
    <xf numFmtId="0" fontId="4" fillId="0" borderId="0" xfId="1" applyFont="1"/>
    <xf numFmtId="0" fontId="5" fillId="0" borderId="0" xfId="1" applyFont="1"/>
    <xf numFmtId="0" fontId="3" fillId="0" borderId="0" xfId="1" applyFont="1" applyAlignment="1">
      <alignment horizontal="center" vertical="center"/>
    </xf>
    <xf numFmtId="0" fontId="2" fillId="0" borderId="0" xfId="1" applyFont="1"/>
    <xf numFmtId="0" fontId="3" fillId="0" borderId="0" xfId="1" applyFont="1" applyAlignment="1">
      <alignment horizontal="left"/>
    </xf>
    <xf numFmtId="166" fontId="6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workbookViewId="0">
      <selection activeCell="A2" sqref="A2"/>
    </sheetView>
  </sheetViews>
  <sheetFormatPr baseColWidth="10" defaultColWidth="11.42578125" defaultRowHeight="14.25" x14ac:dyDescent="0.2"/>
  <cols>
    <col min="1" max="1" width="22.7109375" style="2" customWidth="1"/>
    <col min="2" max="9" width="11.42578125" style="2"/>
    <col min="10" max="10" width="12.7109375" style="2" bestFit="1" customWidth="1"/>
    <col min="11" max="11" width="11.42578125" style="2"/>
    <col min="12" max="12" width="12.140625" style="2" bestFit="1" customWidth="1"/>
    <col min="13" max="16384" width="11.42578125" style="2"/>
  </cols>
  <sheetData>
    <row r="1" spans="1:15" ht="15" x14ac:dyDescent="0.25">
      <c r="A1" s="1" t="s">
        <v>0</v>
      </c>
    </row>
    <row r="2" spans="1:15" ht="15" x14ac:dyDescent="0.25">
      <c r="A2" s="1" t="s">
        <v>31</v>
      </c>
      <c r="B2" s="17"/>
      <c r="C2" s="17"/>
      <c r="D2" s="17"/>
      <c r="E2" s="18"/>
      <c r="F2" s="17"/>
      <c r="N2" s="16"/>
    </row>
    <row r="3" spans="1:15" ht="15" x14ac:dyDescent="0.25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5" t="s">
        <v>14</v>
      </c>
      <c r="O3" s="5" t="s">
        <v>15</v>
      </c>
    </row>
    <row r="4" spans="1:15" x14ac:dyDescent="0.2">
      <c r="A4" s="6" t="s">
        <v>16</v>
      </c>
      <c r="B4" s="7">
        <v>19.5</v>
      </c>
      <c r="C4" s="7">
        <v>78.3</v>
      </c>
      <c r="D4" s="7">
        <v>0.3</v>
      </c>
      <c r="E4" s="7">
        <v>28.6</v>
      </c>
      <c r="F4" s="7">
        <v>162.6</v>
      </c>
      <c r="G4" s="7">
        <v>78.3</v>
      </c>
      <c r="H4" s="7">
        <v>63.8</v>
      </c>
      <c r="I4" s="7">
        <v>198.2</v>
      </c>
      <c r="J4" s="7">
        <v>121.8</v>
      </c>
      <c r="K4" s="7">
        <v>199.8</v>
      </c>
      <c r="L4" s="7">
        <v>31.7</v>
      </c>
      <c r="M4" s="7">
        <v>26.7</v>
      </c>
      <c r="N4" s="8">
        <f t="shared" ref="N4:N13" si="0">SUM(B4:M4)</f>
        <v>1009.5999999999999</v>
      </c>
      <c r="O4" s="7">
        <f t="shared" ref="O4:O13" si="1">AVERAGE(B4:M4)</f>
        <v>84.133333333333326</v>
      </c>
    </row>
    <row r="5" spans="1:15" x14ac:dyDescent="0.2">
      <c r="A5" s="2" t="s">
        <v>17</v>
      </c>
      <c r="B5" s="9">
        <v>0</v>
      </c>
      <c r="C5" s="9">
        <v>0</v>
      </c>
      <c r="D5" s="9">
        <v>0</v>
      </c>
      <c r="E5" s="9">
        <v>28.4</v>
      </c>
      <c r="F5" s="9">
        <v>551</v>
      </c>
      <c r="G5" s="9">
        <v>250.8</v>
      </c>
      <c r="H5" s="9">
        <v>31.3</v>
      </c>
      <c r="I5" s="9">
        <v>81.099999999999994</v>
      </c>
      <c r="J5" s="9">
        <v>229.9</v>
      </c>
      <c r="K5" s="9">
        <v>685.7</v>
      </c>
      <c r="L5" s="9">
        <v>40.5</v>
      </c>
      <c r="M5" s="9">
        <v>0.2</v>
      </c>
      <c r="N5" s="10">
        <f t="shared" si="0"/>
        <v>1898.9</v>
      </c>
      <c r="O5" s="9">
        <f t="shared" si="1"/>
        <v>158.24166666666667</v>
      </c>
    </row>
    <row r="6" spans="1:15" x14ac:dyDescent="0.2">
      <c r="A6" s="2" t="s">
        <v>18</v>
      </c>
      <c r="B6" s="9">
        <v>674.1</v>
      </c>
      <c r="C6" s="9">
        <v>42.5</v>
      </c>
      <c r="D6" s="9">
        <v>112.2</v>
      </c>
      <c r="E6" s="9">
        <v>371.1</v>
      </c>
      <c r="F6" s="9">
        <v>75.599999999999994</v>
      </c>
      <c r="G6" s="9">
        <v>93.4</v>
      </c>
      <c r="H6" s="9">
        <v>128</v>
      </c>
      <c r="I6" s="9">
        <v>184.3</v>
      </c>
      <c r="J6" s="9">
        <v>84.6</v>
      </c>
      <c r="K6" s="9">
        <v>278.5</v>
      </c>
      <c r="L6" s="9">
        <v>202.3</v>
      </c>
      <c r="M6" s="9">
        <v>544.79999999999995</v>
      </c>
      <c r="N6" s="10">
        <f t="shared" si="0"/>
        <v>2791.3999999999996</v>
      </c>
      <c r="O6" s="9">
        <f t="shared" si="1"/>
        <v>232.61666666666665</v>
      </c>
    </row>
    <row r="7" spans="1:15" x14ac:dyDescent="0.2">
      <c r="A7" s="2" t="s">
        <v>19</v>
      </c>
      <c r="B7" s="9">
        <v>208.7</v>
      </c>
      <c r="C7" s="9">
        <v>8.6</v>
      </c>
      <c r="D7" s="9">
        <v>34.9</v>
      </c>
      <c r="E7" s="9">
        <v>2</v>
      </c>
      <c r="F7" s="9">
        <v>11.1</v>
      </c>
      <c r="G7" s="9">
        <v>187.5</v>
      </c>
      <c r="H7" s="9">
        <v>78.400000000000006</v>
      </c>
      <c r="I7" s="9">
        <v>96.5</v>
      </c>
      <c r="J7" s="9">
        <v>95</v>
      </c>
      <c r="K7" s="9">
        <v>98.2</v>
      </c>
      <c r="L7" s="9">
        <v>23.1</v>
      </c>
      <c r="M7" s="9">
        <v>86.4</v>
      </c>
      <c r="N7" s="10">
        <f t="shared" si="0"/>
        <v>930.40000000000009</v>
      </c>
      <c r="O7" s="9">
        <f t="shared" si="1"/>
        <v>77.533333333333346</v>
      </c>
    </row>
    <row r="8" spans="1:15" x14ac:dyDescent="0.2">
      <c r="A8" s="2" t="s">
        <v>20</v>
      </c>
      <c r="B8" s="9">
        <v>257.39999999999998</v>
      </c>
      <c r="C8" s="9">
        <v>55</v>
      </c>
      <c r="D8" s="9">
        <v>108.9</v>
      </c>
      <c r="E8" s="9">
        <v>13.7</v>
      </c>
      <c r="F8" s="9">
        <v>273</v>
      </c>
      <c r="G8" s="9">
        <v>194.1</v>
      </c>
      <c r="H8" s="9">
        <v>355.3</v>
      </c>
      <c r="I8" s="9">
        <v>273.39999999999998</v>
      </c>
      <c r="J8" s="9">
        <v>154.69999999999999</v>
      </c>
      <c r="K8" s="9">
        <v>341.1</v>
      </c>
      <c r="L8" s="9">
        <v>340.2</v>
      </c>
      <c r="M8" s="9">
        <v>77.3</v>
      </c>
      <c r="N8" s="10">
        <f t="shared" si="0"/>
        <v>2444.1000000000004</v>
      </c>
      <c r="O8" s="9">
        <f t="shared" si="1"/>
        <v>203.67500000000004</v>
      </c>
    </row>
    <row r="9" spans="1:15" x14ac:dyDescent="0.2">
      <c r="A9" s="2" t="s">
        <v>21</v>
      </c>
      <c r="B9" s="9">
        <v>122.59999999999998</v>
      </c>
      <c r="C9" s="9">
        <v>467.59999999999997</v>
      </c>
      <c r="D9" s="9">
        <v>120.2</v>
      </c>
      <c r="E9" s="9">
        <v>3.4</v>
      </c>
      <c r="F9" s="9">
        <v>3.1</v>
      </c>
      <c r="G9" s="9">
        <v>116.8</v>
      </c>
      <c r="H9" s="9">
        <v>131.60000000000002</v>
      </c>
      <c r="I9" s="9">
        <v>116.4</v>
      </c>
      <c r="J9" s="9">
        <v>88.999999999999986</v>
      </c>
      <c r="K9" s="9">
        <v>352.8</v>
      </c>
      <c r="L9" s="9">
        <v>440.49999999999994</v>
      </c>
      <c r="M9" s="9">
        <v>369.9</v>
      </c>
      <c r="N9" s="10">
        <f t="shared" si="0"/>
        <v>2333.9</v>
      </c>
      <c r="O9" s="9">
        <f t="shared" si="1"/>
        <v>194.49166666666667</v>
      </c>
    </row>
    <row r="10" spans="1:15" x14ac:dyDescent="0.2">
      <c r="A10" s="2" t="s">
        <v>22</v>
      </c>
      <c r="B10" s="10">
        <v>86.3</v>
      </c>
      <c r="C10" s="10">
        <v>22</v>
      </c>
      <c r="D10" s="10">
        <v>12.3</v>
      </c>
      <c r="E10" s="10">
        <v>16.5</v>
      </c>
      <c r="F10" s="10">
        <v>190.3</v>
      </c>
      <c r="G10" s="10">
        <v>330.3</v>
      </c>
      <c r="H10" s="10">
        <v>111.4</v>
      </c>
      <c r="I10" s="10">
        <v>131.69999999999999</v>
      </c>
      <c r="J10" s="10">
        <v>252.5</v>
      </c>
      <c r="K10" s="10">
        <v>86.5</v>
      </c>
      <c r="L10" s="10">
        <v>11.8</v>
      </c>
      <c r="M10" s="10">
        <v>36.299999999999997</v>
      </c>
      <c r="N10" s="10">
        <f t="shared" si="0"/>
        <v>1287.8999999999999</v>
      </c>
      <c r="O10" s="9">
        <f t="shared" si="1"/>
        <v>107.32499999999999</v>
      </c>
    </row>
    <row r="11" spans="1:15" x14ac:dyDescent="0.2">
      <c r="A11" s="2" t="s">
        <v>23</v>
      </c>
      <c r="B11" s="9">
        <v>2.8</v>
      </c>
      <c r="C11" s="9">
        <v>8.8000000000000007</v>
      </c>
      <c r="D11" s="9">
        <v>1</v>
      </c>
      <c r="E11" s="9">
        <v>63.4</v>
      </c>
      <c r="F11" s="9">
        <v>120.7</v>
      </c>
      <c r="G11" s="9">
        <v>160</v>
      </c>
      <c r="H11" s="9">
        <v>19.3</v>
      </c>
      <c r="I11" s="9">
        <v>35.4</v>
      </c>
      <c r="J11" s="9">
        <v>53.3</v>
      </c>
      <c r="K11" s="9">
        <v>276.3</v>
      </c>
      <c r="L11" s="9">
        <v>7.3</v>
      </c>
      <c r="M11" s="9">
        <v>1.6</v>
      </c>
      <c r="N11" s="10">
        <f t="shared" si="0"/>
        <v>749.9</v>
      </c>
      <c r="O11" s="9">
        <f t="shared" si="1"/>
        <v>62.491666666666667</v>
      </c>
    </row>
    <row r="12" spans="1:15" x14ac:dyDescent="0.2">
      <c r="A12" s="2" t="s">
        <v>24</v>
      </c>
      <c r="B12" s="19">
        <v>548.79999999999995</v>
      </c>
      <c r="C12" s="19">
        <v>36.700000000000003</v>
      </c>
      <c r="D12" s="19">
        <v>38.200000000000003</v>
      </c>
      <c r="E12" s="19">
        <v>138.69999999999999</v>
      </c>
      <c r="F12" s="19">
        <v>25.4</v>
      </c>
      <c r="G12" s="19">
        <v>173</v>
      </c>
      <c r="H12" s="19">
        <v>267.2</v>
      </c>
      <c r="I12" s="10">
        <v>267.5</v>
      </c>
      <c r="J12" s="10">
        <v>185.3</v>
      </c>
      <c r="K12" s="10">
        <v>494.3</v>
      </c>
      <c r="L12" s="10">
        <v>262.8</v>
      </c>
      <c r="M12" s="10">
        <v>385.6</v>
      </c>
      <c r="N12" s="10">
        <f t="shared" si="0"/>
        <v>2823.5</v>
      </c>
      <c r="O12" s="9">
        <f t="shared" si="1"/>
        <v>235.29166666666666</v>
      </c>
    </row>
    <row r="13" spans="1:15" ht="15" thickBot="1" x14ac:dyDescent="0.25">
      <c r="A13" s="11" t="s">
        <v>25</v>
      </c>
      <c r="B13" s="12">
        <v>737.3</v>
      </c>
      <c r="C13" s="12">
        <v>82</v>
      </c>
      <c r="D13" s="12">
        <v>93.1</v>
      </c>
      <c r="E13" s="12">
        <v>194.4</v>
      </c>
      <c r="F13" s="12">
        <v>35.299999999999997</v>
      </c>
      <c r="G13" s="12">
        <v>5.8</v>
      </c>
      <c r="H13" s="12">
        <v>101.5</v>
      </c>
      <c r="I13" s="12">
        <v>81.5</v>
      </c>
      <c r="J13" s="12">
        <v>53.3</v>
      </c>
      <c r="K13" s="12">
        <v>286.3</v>
      </c>
      <c r="L13" s="12">
        <v>458.6</v>
      </c>
      <c r="M13" s="12">
        <v>479.5</v>
      </c>
      <c r="N13" s="12">
        <f t="shared" si="0"/>
        <v>2608.6</v>
      </c>
      <c r="O13" s="13">
        <f t="shared" si="1"/>
        <v>217.38333333333333</v>
      </c>
    </row>
    <row r="14" spans="1:15" x14ac:dyDescent="0.2">
      <c r="A14" s="14" t="s">
        <v>26</v>
      </c>
      <c r="N14" s="10"/>
      <c r="O14" s="9"/>
    </row>
    <row r="15" spans="1:15" x14ac:dyDescent="0.2">
      <c r="A15" s="15" t="s">
        <v>27</v>
      </c>
      <c r="N15" s="10"/>
      <c r="O15" s="9"/>
    </row>
    <row r="18" spans="1:15" ht="15" x14ac:dyDescent="0.25">
      <c r="A18" s="1" t="s">
        <v>32</v>
      </c>
      <c r="B18" s="17"/>
      <c r="C18" s="17"/>
      <c r="D18" s="17"/>
      <c r="E18" s="18"/>
      <c r="F18" s="17"/>
      <c r="N18" s="16"/>
    </row>
    <row r="19" spans="1:15" ht="15" x14ac:dyDescent="0.25">
      <c r="A19" s="3" t="s">
        <v>1</v>
      </c>
      <c r="B19" s="20" t="s">
        <v>2</v>
      </c>
      <c r="C19" s="20" t="s">
        <v>3</v>
      </c>
      <c r="D19" s="20" t="s">
        <v>4</v>
      </c>
      <c r="E19" s="20" t="s">
        <v>5</v>
      </c>
      <c r="F19" s="20" t="s">
        <v>6</v>
      </c>
      <c r="G19" s="20" t="s">
        <v>7</v>
      </c>
      <c r="H19" s="20" t="s">
        <v>8</v>
      </c>
      <c r="I19" s="20" t="s">
        <v>9</v>
      </c>
      <c r="J19" s="20" t="s">
        <v>10</v>
      </c>
      <c r="K19" s="20" t="s">
        <v>11</v>
      </c>
      <c r="L19" s="20" t="s">
        <v>12</v>
      </c>
      <c r="M19" s="20" t="s">
        <v>13</v>
      </c>
      <c r="N19" s="20" t="s">
        <v>14</v>
      </c>
      <c r="O19" s="20" t="s">
        <v>15</v>
      </c>
    </row>
    <row r="20" spans="1:15" x14ac:dyDescent="0.2">
      <c r="A20" s="6" t="s">
        <v>16</v>
      </c>
      <c r="B20" s="21">
        <v>22.9</v>
      </c>
      <c r="C20" s="21">
        <v>20.5</v>
      </c>
      <c r="D20" s="21">
        <v>2.9</v>
      </c>
      <c r="E20" s="21">
        <v>26.8</v>
      </c>
      <c r="F20" s="21">
        <v>79.2</v>
      </c>
      <c r="G20" s="21">
        <v>189.3</v>
      </c>
      <c r="H20" s="21">
        <v>93.8</v>
      </c>
      <c r="I20" s="21">
        <v>91.9</v>
      </c>
      <c r="J20" s="21">
        <v>117.5</v>
      </c>
      <c r="K20" s="21">
        <v>114.9</v>
      </c>
      <c r="L20" s="21">
        <v>54.3</v>
      </c>
      <c r="M20" s="21">
        <v>15.3</v>
      </c>
      <c r="N20" s="10">
        <f>SUM(B20:M20)</f>
        <v>829.3</v>
      </c>
      <c r="O20" s="9">
        <f>+AVERAGE(B20:M20)</f>
        <v>69.108333333333334</v>
      </c>
    </row>
    <row r="21" spans="1:15" x14ac:dyDescent="0.2">
      <c r="A21" s="2" t="s">
        <v>17</v>
      </c>
      <c r="B21" s="21">
        <v>0</v>
      </c>
      <c r="C21" s="21">
        <v>0</v>
      </c>
      <c r="D21" s="21">
        <v>0</v>
      </c>
      <c r="E21" s="21">
        <v>1.5</v>
      </c>
      <c r="F21" s="21">
        <v>345.1</v>
      </c>
      <c r="G21" s="21">
        <v>164.3</v>
      </c>
      <c r="H21" s="21">
        <v>57.4</v>
      </c>
      <c r="I21" s="21">
        <v>159.5</v>
      </c>
      <c r="J21" s="21">
        <v>281.10000000000002</v>
      </c>
      <c r="K21" s="21">
        <v>346.3</v>
      </c>
      <c r="L21" s="21">
        <v>4.5999999999999996</v>
      </c>
      <c r="M21" s="21">
        <v>0</v>
      </c>
      <c r="N21" s="10">
        <f t="shared" ref="N21:N29" si="2">SUM(B21:M21)</f>
        <v>1359.8</v>
      </c>
      <c r="O21" s="9">
        <f t="shared" ref="O21:O29" si="3">+AVERAGE(B21:M21)</f>
        <v>113.31666666666666</v>
      </c>
    </row>
    <row r="22" spans="1:15" x14ac:dyDescent="0.2">
      <c r="A22" s="2" t="s">
        <v>18</v>
      </c>
      <c r="B22" s="21">
        <v>329.7</v>
      </c>
      <c r="C22" s="21">
        <v>27.1</v>
      </c>
      <c r="D22" s="21">
        <v>19.8</v>
      </c>
      <c r="E22" s="21">
        <v>218.9</v>
      </c>
      <c r="F22" s="21">
        <v>26.1</v>
      </c>
      <c r="G22" s="21">
        <v>94.1</v>
      </c>
      <c r="H22" s="21">
        <v>56.9</v>
      </c>
      <c r="I22" s="21">
        <v>16.2</v>
      </c>
      <c r="J22" s="21">
        <v>103</v>
      </c>
      <c r="K22" s="21">
        <v>131.30000000000001</v>
      </c>
      <c r="L22" s="21">
        <v>343.3</v>
      </c>
      <c r="M22" s="21">
        <v>464.2</v>
      </c>
      <c r="N22" s="10">
        <f t="shared" si="2"/>
        <v>1830.6000000000001</v>
      </c>
      <c r="O22" s="9">
        <f t="shared" si="3"/>
        <v>152.55000000000001</v>
      </c>
    </row>
    <row r="23" spans="1:15" x14ac:dyDescent="0.2">
      <c r="A23" s="2" t="s">
        <v>19</v>
      </c>
      <c r="B23" s="21">
        <v>84.7</v>
      </c>
      <c r="C23" s="21">
        <v>11.8</v>
      </c>
      <c r="D23" s="21">
        <v>1</v>
      </c>
      <c r="E23" s="21">
        <v>4.2</v>
      </c>
      <c r="F23" s="21">
        <v>59.5</v>
      </c>
      <c r="G23" s="21">
        <v>99.4</v>
      </c>
      <c r="H23" s="21">
        <v>114.9</v>
      </c>
      <c r="I23" s="21">
        <v>45.8</v>
      </c>
      <c r="J23" s="21">
        <v>124.2</v>
      </c>
      <c r="K23" s="21">
        <v>81.599999999999994</v>
      </c>
      <c r="L23" s="21">
        <v>44.7</v>
      </c>
      <c r="M23" s="21">
        <v>26.1</v>
      </c>
      <c r="N23" s="10">
        <f t="shared" si="2"/>
        <v>697.90000000000009</v>
      </c>
      <c r="O23" s="9">
        <f t="shared" si="3"/>
        <v>58.158333333333339</v>
      </c>
    </row>
    <row r="24" spans="1:15" x14ac:dyDescent="0.2">
      <c r="A24" s="2" t="s">
        <v>20</v>
      </c>
      <c r="B24" s="21">
        <v>91.7</v>
      </c>
      <c r="C24" s="21">
        <v>42</v>
      </c>
      <c r="D24" s="21">
        <v>33.4</v>
      </c>
      <c r="E24" s="21">
        <v>35.1</v>
      </c>
      <c r="F24" s="21">
        <v>172.8</v>
      </c>
      <c r="G24" s="21">
        <v>137.9</v>
      </c>
      <c r="H24" s="21">
        <v>177.1</v>
      </c>
      <c r="I24" s="21">
        <v>150.80000000000001</v>
      </c>
      <c r="J24" s="21">
        <v>139.9</v>
      </c>
      <c r="K24" s="21">
        <v>373.9</v>
      </c>
      <c r="L24" s="21">
        <v>152.19999999999999</v>
      </c>
      <c r="M24" s="21">
        <v>145.4</v>
      </c>
      <c r="N24" s="10">
        <f t="shared" si="2"/>
        <v>1652.2</v>
      </c>
      <c r="O24" s="9">
        <f t="shared" si="3"/>
        <v>137.68333333333334</v>
      </c>
    </row>
    <row r="25" spans="1:15" x14ac:dyDescent="0.2">
      <c r="A25" s="2" t="s">
        <v>21</v>
      </c>
      <c r="B25" s="21">
        <v>112.4</v>
      </c>
      <c r="C25" s="21">
        <v>31.9</v>
      </c>
      <c r="D25" s="21">
        <v>23.3</v>
      </c>
      <c r="E25" s="21">
        <v>40.9</v>
      </c>
      <c r="F25" s="21">
        <v>6.9</v>
      </c>
      <c r="G25" s="21">
        <v>35.200000000000003</v>
      </c>
      <c r="H25" s="21">
        <v>64.599999999999994</v>
      </c>
      <c r="I25" s="21">
        <v>33.799999999999997</v>
      </c>
      <c r="J25" s="21">
        <v>67.3</v>
      </c>
      <c r="K25" s="21">
        <v>111.4</v>
      </c>
      <c r="L25" s="21">
        <v>250.9</v>
      </c>
      <c r="M25" s="21">
        <v>307</v>
      </c>
      <c r="N25" s="10">
        <f t="shared" si="2"/>
        <v>1085.5999999999999</v>
      </c>
      <c r="O25" s="9">
        <f t="shared" si="3"/>
        <v>90.466666666666654</v>
      </c>
    </row>
    <row r="26" spans="1:15" x14ac:dyDescent="0.2">
      <c r="A26" s="2" t="s">
        <v>22</v>
      </c>
      <c r="B26" s="21">
        <v>51.1</v>
      </c>
      <c r="C26" s="21">
        <v>12.2</v>
      </c>
      <c r="D26" s="21">
        <v>3.7</v>
      </c>
      <c r="E26" s="21">
        <v>15.7</v>
      </c>
      <c r="F26" s="21">
        <v>265.2</v>
      </c>
      <c r="G26" s="21">
        <v>242.8</v>
      </c>
      <c r="H26" s="21">
        <v>77.400000000000006</v>
      </c>
      <c r="I26" s="21">
        <v>184.1</v>
      </c>
      <c r="J26" s="21">
        <v>305</v>
      </c>
      <c r="K26" s="21">
        <v>407.6</v>
      </c>
      <c r="L26" s="21">
        <v>66.099999999999994</v>
      </c>
      <c r="M26" s="21">
        <v>63.5</v>
      </c>
      <c r="N26" s="10">
        <f t="shared" si="2"/>
        <v>1694.4</v>
      </c>
      <c r="O26" s="9">
        <f t="shared" si="3"/>
        <v>141.20000000000002</v>
      </c>
    </row>
    <row r="27" spans="1:15" x14ac:dyDescent="0.2">
      <c r="A27" s="2" t="s">
        <v>23</v>
      </c>
      <c r="B27" s="21">
        <v>32.299999999999997</v>
      </c>
      <c r="C27" s="21">
        <v>2.8</v>
      </c>
      <c r="D27" s="21">
        <v>0.3</v>
      </c>
      <c r="E27" s="21">
        <v>41.1</v>
      </c>
      <c r="F27" s="21">
        <v>119.2</v>
      </c>
      <c r="G27" s="21">
        <v>100.6</v>
      </c>
      <c r="H27" s="21">
        <v>21.1</v>
      </c>
      <c r="I27" s="21">
        <v>28.3</v>
      </c>
      <c r="J27" s="21">
        <v>183.9</v>
      </c>
      <c r="K27" s="21">
        <v>101.2</v>
      </c>
      <c r="L27" s="21">
        <v>18.100000000000001</v>
      </c>
      <c r="M27" s="21">
        <v>0.8</v>
      </c>
      <c r="N27" s="10">
        <f t="shared" si="2"/>
        <v>649.70000000000005</v>
      </c>
      <c r="O27" s="9">
        <f t="shared" si="3"/>
        <v>54.141666666666673</v>
      </c>
    </row>
    <row r="28" spans="1:15" x14ac:dyDescent="0.2">
      <c r="A28" s="2" t="s">
        <v>24</v>
      </c>
      <c r="B28" s="21">
        <v>332.5</v>
      </c>
      <c r="C28" s="21">
        <v>39.299999999999997</v>
      </c>
      <c r="D28" s="21">
        <v>42.2</v>
      </c>
      <c r="E28" s="21">
        <v>149.4</v>
      </c>
      <c r="F28" s="21">
        <v>49.2</v>
      </c>
      <c r="G28" s="21">
        <v>48.6</v>
      </c>
      <c r="H28" s="21">
        <v>81.8</v>
      </c>
      <c r="I28" s="21">
        <v>173.7</v>
      </c>
      <c r="J28" s="21">
        <v>108.7</v>
      </c>
      <c r="K28" s="21">
        <v>124.2</v>
      </c>
      <c r="L28" s="21">
        <v>282.5</v>
      </c>
      <c r="M28" s="21">
        <v>195.4</v>
      </c>
      <c r="N28" s="10">
        <f t="shared" si="2"/>
        <v>1627.5000000000002</v>
      </c>
      <c r="O28" s="9">
        <f t="shared" si="3"/>
        <v>135.62500000000003</v>
      </c>
    </row>
    <row r="29" spans="1:15" ht="15" thickBot="1" x14ac:dyDescent="0.25">
      <c r="A29" s="11" t="s">
        <v>25</v>
      </c>
      <c r="B29" s="12">
        <v>225.9</v>
      </c>
      <c r="C29" s="12">
        <v>42.3</v>
      </c>
      <c r="D29" s="12">
        <v>92.2</v>
      </c>
      <c r="E29" s="12">
        <v>139.80000000000001</v>
      </c>
      <c r="F29" s="12">
        <v>14.3</v>
      </c>
      <c r="G29" s="12">
        <v>54.3</v>
      </c>
      <c r="H29" s="12">
        <v>69.900000000000006</v>
      </c>
      <c r="I29" s="12">
        <v>80.5</v>
      </c>
      <c r="J29" s="12">
        <v>34.200000000000003</v>
      </c>
      <c r="K29" s="12">
        <v>114.3</v>
      </c>
      <c r="L29" s="12">
        <v>334.8</v>
      </c>
      <c r="M29" s="12">
        <v>374.9</v>
      </c>
      <c r="N29" s="12">
        <f t="shared" si="2"/>
        <v>1577.4</v>
      </c>
      <c r="O29" s="12">
        <f t="shared" si="3"/>
        <v>131.45000000000002</v>
      </c>
    </row>
    <row r="30" spans="1:15" x14ac:dyDescent="0.2">
      <c r="A30" s="14" t="s">
        <v>26</v>
      </c>
      <c r="N30" s="10"/>
      <c r="O30" s="9"/>
    </row>
    <row r="31" spans="1:15" x14ac:dyDescent="0.2">
      <c r="A31" s="15" t="s">
        <v>27</v>
      </c>
      <c r="N31" s="10"/>
      <c r="O31" s="9"/>
    </row>
    <row r="34" spans="1:15" ht="15" x14ac:dyDescent="0.25">
      <c r="A34" s="1" t="s">
        <v>33</v>
      </c>
      <c r="B34" s="17"/>
      <c r="C34" s="17"/>
      <c r="D34" s="17"/>
      <c r="E34" s="18"/>
      <c r="F34" s="17"/>
      <c r="N34" s="16"/>
    </row>
    <row r="35" spans="1:15" ht="15" x14ac:dyDescent="0.25">
      <c r="A35" s="3" t="s">
        <v>1</v>
      </c>
      <c r="B35" s="20" t="s">
        <v>2</v>
      </c>
      <c r="C35" s="20" t="s">
        <v>3</v>
      </c>
      <c r="D35" s="20" t="s">
        <v>4</v>
      </c>
      <c r="E35" s="20" t="s">
        <v>5</v>
      </c>
      <c r="F35" s="20" t="s">
        <v>6</v>
      </c>
      <c r="G35" s="20" t="s">
        <v>7</v>
      </c>
      <c r="H35" s="20" t="s">
        <v>8</v>
      </c>
      <c r="I35" s="20" t="s">
        <v>9</v>
      </c>
      <c r="J35" s="20" t="s">
        <v>10</v>
      </c>
      <c r="K35" s="20" t="s">
        <v>11</v>
      </c>
      <c r="L35" s="20" t="s">
        <v>12</v>
      </c>
      <c r="M35" s="20" t="s">
        <v>13</v>
      </c>
      <c r="N35" s="20" t="s">
        <v>14</v>
      </c>
      <c r="O35" s="20" t="s">
        <v>15</v>
      </c>
    </row>
    <row r="36" spans="1:15" x14ac:dyDescent="0.2">
      <c r="A36" s="6" t="s">
        <v>16</v>
      </c>
      <c r="B36" s="21">
        <v>49</v>
      </c>
      <c r="C36" s="21">
        <v>19.399999999999999</v>
      </c>
      <c r="D36" s="21">
        <v>14.3</v>
      </c>
      <c r="E36" s="21">
        <v>0</v>
      </c>
      <c r="F36" s="21">
        <v>124.2</v>
      </c>
      <c r="G36" s="21">
        <v>242.9</v>
      </c>
      <c r="H36" s="21">
        <v>34.5</v>
      </c>
      <c r="I36" s="21">
        <v>185.2</v>
      </c>
      <c r="J36" s="21">
        <v>5.7</v>
      </c>
      <c r="K36" s="21">
        <v>133.6</v>
      </c>
      <c r="L36" s="21">
        <v>326.7</v>
      </c>
      <c r="M36" s="21">
        <v>45.8</v>
      </c>
      <c r="N36" s="10">
        <f>SUM(B36:M36)</f>
        <v>1181.3</v>
      </c>
      <c r="O36" s="9">
        <f>+AVERAGE(B36:M36)</f>
        <v>98.441666666666663</v>
      </c>
    </row>
    <row r="37" spans="1:15" x14ac:dyDescent="0.2">
      <c r="A37" s="2" t="s">
        <v>17</v>
      </c>
      <c r="B37" s="21">
        <v>0</v>
      </c>
      <c r="C37" s="21">
        <v>0</v>
      </c>
      <c r="D37" s="21">
        <v>0</v>
      </c>
      <c r="E37" s="21">
        <v>19</v>
      </c>
      <c r="F37" s="21">
        <v>297.5</v>
      </c>
      <c r="G37" s="21">
        <v>248.9</v>
      </c>
      <c r="H37" s="21">
        <v>76.7</v>
      </c>
      <c r="I37" s="21">
        <v>250.1</v>
      </c>
      <c r="J37" s="21">
        <v>445.6</v>
      </c>
      <c r="K37" s="21">
        <v>559.9</v>
      </c>
      <c r="L37" s="21">
        <v>216.3</v>
      </c>
      <c r="M37" s="21">
        <v>12.7</v>
      </c>
      <c r="N37" s="10">
        <f t="shared" ref="N37:N45" si="4">SUM(B37:M37)</f>
        <v>2126.7000000000003</v>
      </c>
      <c r="O37" s="9">
        <f t="shared" ref="O37:O45" si="5">+AVERAGE(B37:M37)</f>
        <v>177.22500000000002</v>
      </c>
    </row>
    <row r="38" spans="1:15" x14ac:dyDescent="0.2">
      <c r="A38" s="2" t="s">
        <v>18</v>
      </c>
      <c r="B38" s="21">
        <v>199.9</v>
      </c>
      <c r="C38" s="21">
        <v>623</v>
      </c>
      <c r="D38" s="21">
        <v>45.1</v>
      </c>
      <c r="E38" s="21">
        <v>0</v>
      </c>
      <c r="F38" s="21">
        <v>147.80000000000001</v>
      </c>
      <c r="G38" s="21">
        <v>194.7</v>
      </c>
      <c r="H38" s="21">
        <v>24.6</v>
      </c>
      <c r="I38" s="21">
        <v>187</v>
      </c>
      <c r="J38" s="21">
        <v>267</v>
      </c>
      <c r="K38" s="21">
        <v>220.6</v>
      </c>
      <c r="L38" s="21">
        <v>1189.9000000000001</v>
      </c>
      <c r="M38" s="21">
        <v>947.9</v>
      </c>
      <c r="N38" s="10">
        <f t="shared" si="4"/>
        <v>4047.5</v>
      </c>
      <c r="O38" s="9">
        <f t="shared" si="5"/>
        <v>337.29166666666669</v>
      </c>
    </row>
    <row r="39" spans="1:15" x14ac:dyDescent="0.2">
      <c r="A39" s="2" t="s">
        <v>19</v>
      </c>
      <c r="B39" s="21">
        <v>72.7</v>
      </c>
      <c r="C39" s="21">
        <v>120.2</v>
      </c>
      <c r="D39" s="21">
        <v>30.7</v>
      </c>
      <c r="E39" s="21">
        <v>0</v>
      </c>
      <c r="F39" s="21">
        <v>32.6</v>
      </c>
      <c r="G39" s="21">
        <v>5.5</v>
      </c>
      <c r="H39" s="21">
        <v>13.2</v>
      </c>
      <c r="I39" s="21">
        <v>60</v>
      </c>
      <c r="J39" s="21">
        <v>130</v>
      </c>
      <c r="K39" s="21">
        <v>113.3</v>
      </c>
      <c r="L39" s="21">
        <v>268</v>
      </c>
      <c r="M39" s="21" t="s">
        <v>28</v>
      </c>
      <c r="N39" s="10">
        <f t="shared" si="4"/>
        <v>846.19999999999993</v>
      </c>
      <c r="O39" s="9">
        <f t="shared" si="5"/>
        <v>76.927272727272722</v>
      </c>
    </row>
    <row r="40" spans="1:15" x14ac:dyDescent="0.2">
      <c r="A40" s="2" t="s">
        <v>20</v>
      </c>
      <c r="B40" s="21">
        <v>234.7</v>
      </c>
      <c r="C40" s="21">
        <v>60.9</v>
      </c>
      <c r="D40" s="21">
        <v>101.2</v>
      </c>
      <c r="E40" s="21">
        <v>1.4</v>
      </c>
      <c r="F40" s="21">
        <v>49.2</v>
      </c>
      <c r="G40" s="21">
        <v>452.8</v>
      </c>
      <c r="H40" s="21">
        <v>112.5</v>
      </c>
      <c r="I40" s="21">
        <v>394.5</v>
      </c>
      <c r="J40" s="21">
        <v>205.5</v>
      </c>
      <c r="K40" s="21">
        <v>380.5</v>
      </c>
      <c r="L40" s="21">
        <v>545.70000000000005</v>
      </c>
      <c r="M40" s="21">
        <v>230.3</v>
      </c>
      <c r="N40" s="10">
        <f t="shared" si="4"/>
        <v>2769.2</v>
      </c>
      <c r="O40" s="9">
        <f t="shared" si="5"/>
        <v>230.76666666666665</v>
      </c>
    </row>
    <row r="41" spans="1:15" x14ac:dyDescent="0.2">
      <c r="A41" s="2" t="s">
        <v>21</v>
      </c>
      <c r="B41" s="21">
        <v>318.7</v>
      </c>
      <c r="C41" s="21">
        <v>151.9</v>
      </c>
      <c r="D41" s="21">
        <v>64.400000000000006</v>
      </c>
      <c r="E41" s="21">
        <v>0</v>
      </c>
      <c r="F41" s="21">
        <v>24.4</v>
      </c>
      <c r="G41" s="21">
        <v>52.1</v>
      </c>
      <c r="H41" s="21">
        <v>10</v>
      </c>
      <c r="I41" s="21">
        <v>140.19999999999999</v>
      </c>
      <c r="J41" s="21">
        <v>155.19999999999999</v>
      </c>
      <c r="K41" s="21">
        <v>400</v>
      </c>
      <c r="L41" s="21">
        <v>496.5</v>
      </c>
      <c r="M41" s="21">
        <v>564.9</v>
      </c>
      <c r="N41" s="10">
        <f>SUM(B41:M41)</f>
        <v>2378.3000000000002</v>
      </c>
      <c r="O41" s="9">
        <f t="shared" si="5"/>
        <v>198.19166666666669</v>
      </c>
    </row>
    <row r="42" spans="1:15" x14ac:dyDescent="0.2">
      <c r="A42" s="2" t="s">
        <v>22</v>
      </c>
      <c r="B42" s="21">
        <v>65.5</v>
      </c>
      <c r="C42" s="21">
        <v>38.9</v>
      </c>
      <c r="D42" s="21">
        <v>33</v>
      </c>
      <c r="E42" s="21">
        <v>10.199999999999999</v>
      </c>
      <c r="F42" s="21" t="s">
        <v>28</v>
      </c>
      <c r="G42" s="21">
        <v>103.3</v>
      </c>
      <c r="H42" s="21">
        <v>100.9</v>
      </c>
      <c r="I42" s="21">
        <v>317.3</v>
      </c>
      <c r="J42" s="21">
        <v>535.20000000000005</v>
      </c>
      <c r="K42" s="21">
        <v>271.89999999999998</v>
      </c>
      <c r="L42" s="21">
        <v>472</v>
      </c>
      <c r="M42" s="21">
        <v>31.6</v>
      </c>
      <c r="N42" s="10">
        <f t="shared" si="4"/>
        <v>1979.7999999999997</v>
      </c>
      <c r="O42" s="9">
        <f t="shared" si="5"/>
        <v>179.98181818181817</v>
      </c>
    </row>
    <row r="43" spans="1:15" x14ac:dyDescent="0.2">
      <c r="A43" s="2" t="s">
        <v>23</v>
      </c>
      <c r="B43" s="21">
        <v>3.6</v>
      </c>
      <c r="C43" s="21">
        <v>0.8</v>
      </c>
      <c r="D43" s="21">
        <v>0</v>
      </c>
      <c r="E43" s="21">
        <v>0.3</v>
      </c>
      <c r="F43" s="21">
        <v>309.60000000000002</v>
      </c>
      <c r="G43" s="21">
        <v>135.6</v>
      </c>
      <c r="H43" s="21">
        <v>4.5</v>
      </c>
      <c r="I43" s="21">
        <v>133.80000000000001</v>
      </c>
      <c r="J43" s="21">
        <v>215.8</v>
      </c>
      <c r="K43" s="21">
        <v>226.4</v>
      </c>
      <c r="L43" s="21">
        <v>237.6</v>
      </c>
      <c r="M43" s="21">
        <v>1</v>
      </c>
      <c r="N43" s="10">
        <f t="shared" si="4"/>
        <v>1269</v>
      </c>
      <c r="O43" s="9">
        <f t="shared" si="5"/>
        <v>105.75</v>
      </c>
    </row>
    <row r="44" spans="1:15" x14ac:dyDescent="0.2">
      <c r="A44" s="2" t="s">
        <v>24</v>
      </c>
      <c r="B44" s="21">
        <v>365.9</v>
      </c>
      <c r="C44" s="21">
        <v>371.5</v>
      </c>
      <c r="D44" s="21">
        <v>206.1</v>
      </c>
      <c r="E44" s="21">
        <v>0</v>
      </c>
      <c r="F44" s="21">
        <v>181.4</v>
      </c>
      <c r="G44" s="21">
        <v>120.3</v>
      </c>
      <c r="H44" s="21">
        <v>101.9</v>
      </c>
      <c r="I44" s="21">
        <v>157.80000000000001</v>
      </c>
      <c r="J44" s="21">
        <v>32.299999999999997</v>
      </c>
      <c r="K44" s="21">
        <v>395</v>
      </c>
      <c r="L44" s="21">
        <v>1303.8</v>
      </c>
      <c r="M44" s="21">
        <v>320.8</v>
      </c>
      <c r="N44" s="10">
        <f t="shared" si="4"/>
        <v>3556.8</v>
      </c>
      <c r="O44" s="9">
        <f t="shared" si="5"/>
        <v>296.40000000000003</v>
      </c>
    </row>
    <row r="45" spans="1:15" ht="15" thickBot="1" x14ac:dyDescent="0.25">
      <c r="A45" s="11" t="s">
        <v>25</v>
      </c>
      <c r="B45" s="12">
        <v>356.6</v>
      </c>
      <c r="C45" s="12">
        <v>277.8</v>
      </c>
      <c r="D45" s="12">
        <v>175.6</v>
      </c>
      <c r="E45" s="12">
        <v>0</v>
      </c>
      <c r="F45" s="12">
        <v>46.2</v>
      </c>
      <c r="G45" s="12">
        <v>36</v>
      </c>
      <c r="H45" s="12">
        <v>7.9</v>
      </c>
      <c r="I45" s="12">
        <v>178.8</v>
      </c>
      <c r="J45" s="12">
        <v>94.5</v>
      </c>
      <c r="K45" s="12">
        <v>310.5</v>
      </c>
      <c r="L45" s="12">
        <v>839.8</v>
      </c>
      <c r="M45" s="12">
        <v>531.79999999999995</v>
      </c>
      <c r="N45" s="12">
        <f t="shared" si="4"/>
        <v>2855.5</v>
      </c>
      <c r="O45" s="12">
        <f t="shared" si="5"/>
        <v>237.95833333333334</v>
      </c>
    </row>
    <row r="46" spans="1:15" x14ac:dyDescent="0.2">
      <c r="A46" s="14" t="s">
        <v>26</v>
      </c>
      <c r="N46" s="10"/>
      <c r="O46" s="9"/>
    </row>
    <row r="47" spans="1:15" x14ac:dyDescent="0.2">
      <c r="A47" s="15" t="s">
        <v>27</v>
      </c>
      <c r="N47" s="10"/>
      <c r="O47" s="9"/>
    </row>
    <row r="50" spans="1:15" ht="15" x14ac:dyDescent="0.25">
      <c r="A50" s="1" t="s">
        <v>30</v>
      </c>
      <c r="B50" s="17"/>
      <c r="C50" s="17"/>
      <c r="D50" s="17"/>
      <c r="E50" s="18"/>
      <c r="F50" s="17"/>
      <c r="N50" s="16"/>
    </row>
    <row r="51" spans="1:15" ht="15" x14ac:dyDescent="0.25">
      <c r="A51" s="3" t="s">
        <v>1</v>
      </c>
      <c r="B51" s="20" t="s">
        <v>2</v>
      </c>
      <c r="C51" s="20" t="s">
        <v>3</v>
      </c>
      <c r="D51" s="20" t="s">
        <v>4</v>
      </c>
      <c r="E51" s="20" t="s">
        <v>5</v>
      </c>
      <c r="F51" s="20" t="s">
        <v>6</v>
      </c>
      <c r="G51" s="20" t="s">
        <v>7</v>
      </c>
      <c r="H51" s="20" t="s">
        <v>8</v>
      </c>
      <c r="I51" s="20" t="s">
        <v>9</v>
      </c>
      <c r="J51" s="20" t="s">
        <v>10</v>
      </c>
      <c r="K51" s="20" t="s">
        <v>11</v>
      </c>
      <c r="L51" s="20" t="s">
        <v>12</v>
      </c>
      <c r="M51" s="20" t="s">
        <v>13</v>
      </c>
      <c r="N51" s="20" t="s">
        <v>14</v>
      </c>
      <c r="O51" s="20" t="s">
        <v>15</v>
      </c>
    </row>
    <row r="52" spans="1:15" x14ac:dyDescent="0.2">
      <c r="A52" s="6" t="s">
        <v>16</v>
      </c>
      <c r="B52" s="21">
        <v>23.3</v>
      </c>
      <c r="C52" s="21">
        <v>21.9</v>
      </c>
      <c r="D52" s="21">
        <v>33.299999999999997</v>
      </c>
      <c r="E52" s="21">
        <v>25.5</v>
      </c>
      <c r="F52" s="21">
        <v>20.7</v>
      </c>
      <c r="G52" s="21">
        <v>156.30000000000001</v>
      </c>
      <c r="H52" s="21">
        <v>163.69999999999999</v>
      </c>
      <c r="I52" s="21">
        <v>282.39999999999998</v>
      </c>
      <c r="J52" s="21">
        <v>101.1</v>
      </c>
      <c r="K52" s="21">
        <v>179.6</v>
      </c>
      <c r="L52" s="21">
        <v>24.6</v>
      </c>
      <c r="M52" s="21">
        <v>29</v>
      </c>
      <c r="N52" s="10">
        <f>SUM(B52:M52)</f>
        <v>1061.3999999999999</v>
      </c>
      <c r="O52" s="9">
        <f>+AVERAGE(B52:M52)</f>
        <v>88.449999999999989</v>
      </c>
    </row>
    <row r="53" spans="1:15" x14ac:dyDescent="0.2">
      <c r="A53" s="2" t="s">
        <v>17</v>
      </c>
      <c r="B53" s="21">
        <v>0</v>
      </c>
      <c r="C53" s="21">
        <v>0</v>
      </c>
      <c r="D53" s="21">
        <v>8.1999999999999993</v>
      </c>
      <c r="E53" s="21">
        <v>147.80000000000001</v>
      </c>
      <c r="F53" s="21">
        <v>37.5</v>
      </c>
      <c r="G53" s="21">
        <v>285</v>
      </c>
      <c r="H53" s="21">
        <v>186.2</v>
      </c>
      <c r="I53" s="21">
        <v>806.6</v>
      </c>
      <c r="J53" s="21">
        <v>299.39999999999998</v>
      </c>
      <c r="K53" s="21">
        <v>198.5</v>
      </c>
      <c r="L53" s="21">
        <v>2.7</v>
      </c>
      <c r="M53" s="21">
        <v>0</v>
      </c>
      <c r="N53" s="10">
        <f t="shared" ref="N53:N56" si="6">SUM(B53:M53)</f>
        <v>1971.9000000000003</v>
      </c>
      <c r="O53" s="9">
        <f t="shared" ref="O53:O61" si="7">+AVERAGE(B53:M53)</f>
        <v>164.32500000000002</v>
      </c>
    </row>
    <row r="54" spans="1:15" x14ac:dyDescent="0.2">
      <c r="A54" s="2" t="s">
        <v>18</v>
      </c>
      <c r="B54" s="21">
        <v>765.5</v>
      </c>
      <c r="C54" s="21">
        <v>209.6</v>
      </c>
      <c r="D54" s="21">
        <v>180.5</v>
      </c>
      <c r="E54" s="21">
        <v>132.19999999999999</v>
      </c>
      <c r="F54" s="21">
        <v>39.6</v>
      </c>
      <c r="G54" s="21">
        <v>50.4</v>
      </c>
      <c r="H54" s="21">
        <v>132.5</v>
      </c>
      <c r="I54" s="21">
        <v>79.8</v>
      </c>
      <c r="J54" s="21">
        <v>124.5</v>
      </c>
      <c r="K54" s="21">
        <v>359.4</v>
      </c>
      <c r="L54" s="21">
        <v>501.3</v>
      </c>
      <c r="M54" s="21">
        <v>156.1</v>
      </c>
      <c r="N54" s="10">
        <f t="shared" si="6"/>
        <v>2731.4</v>
      </c>
      <c r="O54" s="9">
        <f t="shared" si="7"/>
        <v>227.61666666666667</v>
      </c>
    </row>
    <row r="55" spans="1:15" x14ac:dyDescent="0.2">
      <c r="A55" s="2" t="s">
        <v>19</v>
      </c>
      <c r="B55" s="21" t="s">
        <v>28</v>
      </c>
      <c r="C55" s="21">
        <v>46.1</v>
      </c>
      <c r="D55" s="21">
        <v>38.4</v>
      </c>
      <c r="E55" s="21">
        <v>50</v>
      </c>
      <c r="F55" s="21">
        <v>30.8</v>
      </c>
      <c r="G55" s="21">
        <v>133.1</v>
      </c>
      <c r="H55" s="21">
        <v>36.4</v>
      </c>
      <c r="I55" s="21">
        <v>45.1</v>
      </c>
      <c r="J55" s="21">
        <v>86.1</v>
      </c>
      <c r="K55" s="21">
        <v>32.700000000000003</v>
      </c>
      <c r="L55" s="21">
        <v>140.80000000000001</v>
      </c>
      <c r="M55" s="21">
        <v>29.3</v>
      </c>
      <c r="N55" s="10">
        <f t="shared" si="6"/>
        <v>668.8</v>
      </c>
      <c r="O55" s="9">
        <f t="shared" si="7"/>
        <v>60.8</v>
      </c>
    </row>
    <row r="56" spans="1:15" x14ac:dyDescent="0.2">
      <c r="A56" s="2" t="s">
        <v>20</v>
      </c>
      <c r="B56" s="21">
        <v>97.4</v>
      </c>
      <c r="C56" s="21">
        <v>84.2</v>
      </c>
      <c r="D56" s="21">
        <v>70.2</v>
      </c>
      <c r="E56" s="21">
        <v>134.19999999999999</v>
      </c>
      <c r="F56" s="21">
        <v>34.6</v>
      </c>
      <c r="G56" s="21">
        <v>254.6</v>
      </c>
      <c r="H56" s="21">
        <v>358</v>
      </c>
      <c r="I56" s="21">
        <v>264.10000000000002</v>
      </c>
      <c r="J56" s="21">
        <v>181.7</v>
      </c>
      <c r="K56" s="21">
        <v>276</v>
      </c>
      <c r="L56" s="21">
        <v>524.9</v>
      </c>
      <c r="M56" s="21">
        <v>206.8</v>
      </c>
      <c r="N56" s="10">
        <f t="shared" si="6"/>
        <v>2486.7000000000003</v>
      </c>
      <c r="O56" s="9">
        <f t="shared" si="7"/>
        <v>207.22500000000002</v>
      </c>
    </row>
    <row r="57" spans="1:15" x14ac:dyDescent="0.2">
      <c r="A57" s="2" t="s">
        <v>21</v>
      </c>
      <c r="B57" s="21">
        <v>268.5</v>
      </c>
      <c r="C57" s="21">
        <v>398.9</v>
      </c>
      <c r="D57" s="21">
        <v>75.8</v>
      </c>
      <c r="E57" s="21">
        <v>44.4</v>
      </c>
      <c r="F57" s="21">
        <v>11.8</v>
      </c>
      <c r="G57" s="21">
        <v>26</v>
      </c>
      <c r="H57" s="21">
        <v>89.3</v>
      </c>
      <c r="I57" s="21">
        <v>37.799999999999997</v>
      </c>
      <c r="J57" s="21">
        <v>14.3</v>
      </c>
      <c r="K57" s="21">
        <v>165.3</v>
      </c>
      <c r="L57" s="21">
        <v>436</v>
      </c>
      <c r="M57" s="21">
        <v>177.1</v>
      </c>
      <c r="N57" s="10">
        <f>SUM(B57:M57)</f>
        <v>1745.1999999999996</v>
      </c>
      <c r="O57" s="9">
        <f t="shared" si="7"/>
        <v>145.43333333333331</v>
      </c>
    </row>
    <row r="58" spans="1:15" x14ac:dyDescent="0.2">
      <c r="A58" s="2" t="s">
        <v>22</v>
      </c>
      <c r="B58" s="21">
        <v>40.700000000000003</v>
      </c>
      <c r="C58" s="21">
        <v>40.200000000000003</v>
      </c>
      <c r="D58" s="21">
        <v>32</v>
      </c>
      <c r="E58" s="21">
        <v>104.7</v>
      </c>
      <c r="F58" s="21">
        <v>60</v>
      </c>
      <c r="G58" s="21">
        <v>488.2</v>
      </c>
      <c r="H58" s="21">
        <v>103.7</v>
      </c>
      <c r="I58" s="21">
        <v>285.2</v>
      </c>
      <c r="J58" s="21">
        <v>140.9</v>
      </c>
      <c r="K58" s="21">
        <v>257.89999999999998</v>
      </c>
      <c r="L58" s="21">
        <v>63</v>
      </c>
      <c r="M58" s="21">
        <v>14.7</v>
      </c>
      <c r="N58" s="10">
        <f t="shared" ref="N58:N61" si="8">SUM(B58:M58)</f>
        <v>1631.2</v>
      </c>
      <c r="O58" s="9">
        <f t="shared" si="7"/>
        <v>135.93333333333334</v>
      </c>
    </row>
    <row r="59" spans="1:15" x14ac:dyDescent="0.2">
      <c r="A59" s="2" t="s">
        <v>23</v>
      </c>
      <c r="B59" s="21">
        <v>4</v>
      </c>
      <c r="C59" s="21">
        <v>3.2</v>
      </c>
      <c r="D59" s="21">
        <v>9.6</v>
      </c>
      <c r="E59" s="21">
        <v>108.6</v>
      </c>
      <c r="F59" s="21">
        <v>20.8</v>
      </c>
      <c r="G59" s="21">
        <v>192.5</v>
      </c>
      <c r="H59" s="21">
        <v>83.3</v>
      </c>
      <c r="I59" s="21">
        <v>73.400000000000006</v>
      </c>
      <c r="J59" s="21">
        <v>70.400000000000006</v>
      </c>
      <c r="K59" s="21">
        <v>114.6</v>
      </c>
      <c r="L59" s="21">
        <v>26.4</v>
      </c>
      <c r="M59" s="21">
        <v>5.7</v>
      </c>
      <c r="N59" s="10">
        <f t="shared" si="8"/>
        <v>712.5</v>
      </c>
      <c r="O59" s="9">
        <f t="shared" si="7"/>
        <v>59.375</v>
      </c>
    </row>
    <row r="60" spans="1:15" x14ac:dyDescent="0.2">
      <c r="A60" s="2" t="s">
        <v>24</v>
      </c>
      <c r="B60" s="21">
        <v>475.4</v>
      </c>
      <c r="C60" s="21">
        <v>278.8</v>
      </c>
      <c r="D60" s="21">
        <v>69.099999999999994</v>
      </c>
      <c r="E60" s="21">
        <v>115.7</v>
      </c>
      <c r="F60" s="21">
        <v>28.4</v>
      </c>
      <c r="G60" s="21">
        <v>92.1</v>
      </c>
      <c r="H60" s="21">
        <v>148.30000000000001</v>
      </c>
      <c r="I60" s="21">
        <v>217.9</v>
      </c>
      <c r="J60" s="21">
        <v>105.8</v>
      </c>
      <c r="K60" s="21">
        <v>345.9</v>
      </c>
      <c r="L60" s="21">
        <v>755.1</v>
      </c>
      <c r="M60" s="21">
        <v>88.1</v>
      </c>
      <c r="N60" s="10">
        <f t="shared" si="8"/>
        <v>2720.6</v>
      </c>
      <c r="O60" s="9">
        <f t="shared" si="7"/>
        <v>226.71666666666667</v>
      </c>
    </row>
    <row r="61" spans="1:15" ht="15" thickBot="1" x14ac:dyDescent="0.25">
      <c r="A61" s="11" t="s">
        <v>25</v>
      </c>
      <c r="B61" s="12">
        <v>314.2</v>
      </c>
      <c r="C61" s="12">
        <v>92.7</v>
      </c>
      <c r="D61" s="12">
        <v>137</v>
      </c>
      <c r="E61" s="12">
        <v>147.69999999999999</v>
      </c>
      <c r="F61" s="12">
        <v>24.3</v>
      </c>
      <c r="G61" s="12">
        <v>0.7</v>
      </c>
      <c r="H61" s="12">
        <v>65.099999999999994</v>
      </c>
      <c r="I61" s="12">
        <v>33.799999999999997</v>
      </c>
      <c r="J61" s="12">
        <v>42.7</v>
      </c>
      <c r="K61" s="12">
        <v>281.39999999999998</v>
      </c>
      <c r="L61" s="12">
        <v>404.8</v>
      </c>
      <c r="M61" s="12">
        <v>259.8</v>
      </c>
      <c r="N61" s="12">
        <f t="shared" si="8"/>
        <v>1804.1999999999998</v>
      </c>
      <c r="O61" s="12">
        <f t="shared" si="7"/>
        <v>150.35</v>
      </c>
    </row>
    <row r="62" spans="1:15" x14ac:dyDescent="0.2">
      <c r="A62" s="14" t="s">
        <v>29</v>
      </c>
      <c r="N62" s="10"/>
      <c r="O62" s="9"/>
    </row>
    <row r="63" spans="1:15" x14ac:dyDescent="0.2">
      <c r="A63" s="15" t="s">
        <v>27</v>
      </c>
      <c r="N63" s="10"/>
      <c r="O63" s="9"/>
    </row>
    <row r="66" spans="1:15" ht="15" x14ac:dyDescent="0.25">
      <c r="A66" s="1" t="s">
        <v>34</v>
      </c>
      <c r="B66" s="17"/>
      <c r="C66" s="17"/>
      <c r="D66" s="17"/>
      <c r="E66" s="18"/>
      <c r="F66" s="17"/>
      <c r="N66" s="16"/>
    </row>
    <row r="67" spans="1:15" ht="15" x14ac:dyDescent="0.25">
      <c r="A67" s="3" t="s">
        <v>1</v>
      </c>
      <c r="B67" s="20" t="s">
        <v>2</v>
      </c>
      <c r="C67" s="20" t="s">
        <v>3</v>
      </c>
      <c r="D67" s="20" t="s">
        <v>4</v>
      </c>
      <c r="E67" s="20" t="s">
        <v>5</v>
      </c>
      <c r="F67" s="20" t="s">
        <v>6</v>
      </c>
      <c r="G67" s="20" t="s">
        <v>7</v>
      </c>
      <c r="H67" s="20" t="s">
        <v>8</v>
      </c>
      <c r="I67" s="20" t="s">
        <v>9</v>
      </c>
      <c r="J67" s="20" t="s">
        <v>10</v>
      </c>
      <c r="K67" s="20" t="s">
        <v>11</v>
      </c>
      <c r="L67" s="20" t="s">
        <v>12</v>
      </c>
      <c r="M67" s="20" t="s">
        <v>13</v>
      </c>
      <c r="N67" s="20" t="s">
        <v>14</v>
      </c>
      <c r="O67" s="20" t="s">
        <v>15</v>
      </c>
    </row>
    <row r="68" spans="1:15" x14ac:dyDescent="0.2">
      <c r="A68" s="6" t="s">
        <v>16</v>
      </c>
      <c r="B68" s="21">
        <v>52.20000000000001</v>
      </c>
      <c r="C68" s="21">
        <v>13.7</v>
      </c>
      <c r="D68" s="21">
        <v>43.3</v>
      </c>
      <c r="E68" s="21">
        <v>39.200000000000003</v>
      </c>
      <c r="F68" s="21">
        <v>230.80000000000004</v>
      </c>
      <c r="G68" s="21">
        <v>312.2</v>
      </c>
      <c r="H68" s="21">
        <v>187.1</v>
      </c>
      <c r="I68" s="21">
        <v>171.10000000000002</v>
      </c>
      <c r="J68" s="21">
        <v>216.09999999999997</v>
      </c>
      <c r="K68" s="21">
        <v>82.7</v>
      </c>
      <c r="L68" s="21">
        <v>64.500000000000014</v>
      </c>
      <c r="M68" s="21">
        <v>56.8</v>
      </c>
      <c r="N68" s="10">
        <f>SUM(B68:M68)</f>
        <v>1469.7</v>
      </c>
      <c r="O68" s="9">
        <f>+AVERAGE(B68:M68)</f>
        <v>122.47500000000001</v>
      </c>
    </row>
    <row r="69" spans="1:15" x14ac:dyDescent="0.2">
      <c r="A69" s="2" t="s">
        <v>17</v>
      </c>
      <c r="B69" s="21">
        <v>0</v>
      </c>
      <c r="C69" s="21">
        <v>0</v>
      </c>
      <c r="D69" s="21">
        <v>1.2</v>
      </c>
      <c r="E69" s="21">
        <v>113.1</v>
      </c>
      <c r="F69" s="21">
        <v>377.5</v>
      </c>
      <c r="G69" s="21">
        <v>400</v>
      </c>
      <c r="H69" s="21">
        <v>108.8</v>
      </c>
      <c r="I69" s="21">
        <v>391.5</v>
      </c>
      <c r="J69" s="21">
        <v>629</v>
      </c>
      <c r="K69" s="21">
        <v>354.30000000000007</v>
      </c>
      <c r="L69" s="21">
        <v>48.4</v>
      </c>
      <c r="M69" s="21">
        <v>0</v>
      </c>
      <c r="N69" s="10">
        <f t="shared" ref="N69:N72" si="9">SUM(B69:M69)</f>
        <v>2423.8000000000002</v>
      </c>
      <c r="O69" s="9">
        <f t="shared" ref="O69:O76" si="10">+AVERAGE(B69:M69)</f>
        <v>201.98333333333335</v>
      </c>
    </row>
    <row r="70" spans="1:15" x14ac:dyDescent="0.2">
      <c r="A70" s="2" t="s">
        <v>18</v>
      </c>
      <c r="B70" s="21">
        <v>163.30000000000001</v>
      </c>
      <c r="C70" s="21">
        <v>190.2</v>
      </c>
      <c r="D70" s="21">
        <v>69.3</v>
      </c>
      <c r="E70" s="21">
        <v>151.5</v>
      </c>
      <c r="F70" s="21">
        <v>76</v>
      </c>
      <c r="G70" s="21">
        <v>111.8</v>
      </c>
      <c r="H70" s="21">
        <v>152.6</v>
      </c>
      <c r="I70" s="21">
        <v>262.3</v>
      </c>
      <c r="J70" s="21">
        <v>260.10000000000002</v>
      </c>
      <c r="K70" s="21">
        <v>465.2</v>
      </c>
      <c r="L70" s="21">
        <v>269.10000000000002</v>
      </c>
      <c r="M70" s="21">
        <v>438.1</v>
      </c>
      <c r="N70" s="10">
        <f t="shared" si="9"/>
        <v>2609.5</v>
      </c>
      <c r="O70" s="9">
        <f t="shared" si="10"/>
        <v>217.45833333333334</v>
      </c>
    </row>
    <row r="71" spans="1:15" x14ac:dyDescent="0.2">
      <c r="A71" s="2" t="s">
        <v>19</v>
      </c>
      <c r="B71" s="21">
        <v>108.7</v>
      </c>
      <c r="C71" s="21">
        <v>77.399999999999991</v>
      </c>
      <c r="D71" s="21">
        <v>27.4</v>
      </c>
      <c r="E71" s="21">
        <v>30.1</v>
      </c>
      <c r="F71" s="21">
        <v>222.99999999999997</v>
      </c>
      <c r="G71" s="21">
        <v>158.10000000000002</v>
      </c>
      <c r="H71" s="21">
        <v>58.599999999999994</v>
      </c>
      <c r="I71" s="21">
        <v>89.3</v>
      </c>
      <c r="J71" s="21">
        <v>104.6</v>
      </c>
      <c r="K71" s="21">
        <v>248.60000000000002</v>
      </c>
      <c r="L71" s="21">
        <v>81.199999999999989</v>
      </c>
      <c r="M71" s="21">
        <v>56.9</v>
      </c>
      <c r="N71" s="10">
        <f t="shared" si="9"/>
        <v>1263.9000000000003</v>
      </c>
      <c r="O71" s="9">
        <f t="shared" si="10"/>
        <v>105.32500000000003</v>
      </c>
    </row>
    <row r="72" spans="1:15" x14ac:dyDescent="0.2">
      <c r="A72" s="2" t="s">
        <v>20</v>
      </c>
      <c r="B72" s="21">
        <v>78</v>
      </c>
      <c r="C72" s="21">
        <v>73.599999999999994</v>
      </c>
      <c r="D72" s="21">
        <v>48.600000000000009</v>
      </c>
      <c r="E72" s="21">
        <v>207.1</v>
      </c>
      <c r="F72" s="21">
        <v>343.29999999999995</v>
      </c>
      <c r="G72" s="21">
        <v>381</v>
      </c>
      <c r="H72" s="21">
        <v>352.59999999999997</v>
      </c>
      <c r="I72" s="21">
        <v>377.7</v>
      </c>
      <c r="J72" s="21">
        <v>287.70000000000005</v>
      </c>
      <c r="K72" s="21">
        <v>287</v>
      </c>
      <c r="L72" s="21">
        <v>167.9</v>
      </c>
      <c r="M72" s="21">
        <v>142.80000000000001</v>
      </c>
      <c r="N72" s="10">
        <f t="shared" si="9"/>
        <v>2747.3</v>
      </c>
      <c r="O72" s="9">
        <f t="shared" si="10"/>
        <v>228.94166666666669</v>
      </c>
    </row>
    <row r="73" spans="1:15" x14ac:dyDescent="0.2">
      <c r="A73" s="2" t="s">
        <v>22</v>
      </c>
      <c r="B73" s="21">
        <v>54.1</v>
      </c>
      <c r="C73" s="21">
        <v>66.599999999999994</v>
      </c>
      <c r="D73" s="21">
        <v>21.100000000000005</v>
      </c>
      <c r="E73" s="21">
        <v>65.699999999999989</v>
      </c>
      <c r="F73" s="21">
        <v>193.10000000000002</v>
      </c>
      <c r="G73" s="21">
        <v>402.40000000000003</v>
      </c>
      <c r="H73" s="21">
        <v>175.79999999999998</v>
      </c>
      <c r="I73" s="21">
        <v>420</v>
      </c>
      <c r="J73" s="21">
        <v>570.49999999999989</v>
      </c>
      <c r="K73" s="21">
        <v>315.79999999999995</v>
      </c>
      <c r="L73" s="21">
        <v>88.999999999999986</v>
      </c>
      <c r="M73" s="21">
        <v>20.6</v>
      </c>
      <c r="N73" s="10">
        <f t="shared" ref="N73:N76" si="11">SUM(B73:M73)</f>
        <v>2394.6999999999994</v>
      </c>
      <c r="O73" s="9">
        <f t="shared" si="10"/>
        <v>199.55833333333328</v>
      </c>
    </row>
    <row r="74" spans="1:15" x14ac:dyDescent="0.2">
      <c r="A74" s="2" t="s">
        <v>23</v>
      </c>
      <c r="B74" s="21">
        <v>6.7</v>
      </c>
      <c r="C74" s="21">
        <v>4.5000000000000009</v>
      </c>
      <c r="D74" s="21">
        <v>5.8</v>
      </c>
      <c r="E74" s="21">
        <v>78.2</v>
      </c>
      <c r="F74" s="21">
        <v>198.49999999999997</v>
      </c>
      <c r="G74" s="21">
        <v>142.9</v>
      </c>
      <c r="H74" s="21">
        <v>52.6</v>
      </c>
      <c r="I74" s="21">
        <v>145.19999999999999</v>
      </c>
      <c r="J74" s="21">
        <v>247.39999999999998</v>
      </c>
      <c r="K74" s="21">
        <v>77.5</v>
      </c>
      <c r="L74" s="21">
        <v>57.20000000000001</v>
      </c>
      <c r="M74" s="21">
        <v>2.4000000000000004</v>
      </c>
      <c r="N74" s="10">
        <f t="shared" si="11"/>
        <v>1018.9000000000001</v>
      </c>
      <c r="O74" s="9">
        <f t="shared" si="10"/>
        <v>84.908333333333346</v>
      </c>
    </row>
    <row r="75" spans="1:15" x14ac:dyDescent="0.2">
      <c r="A75" s="2" t="s">
        <v>24</v>
      </c>
      <c r="B75" s="21">
        <v>209.7</v>
      </c>
      <c r="C75" s="21">
        <v>470.59999999999991</v>
      </c>
      <c r="D75" s="21">
        <v>162.5</v>
      </c>
      <c r="E75" s="21">
        <v>184.69999999999996</v>
      </c>
      <c r="F75" s="21">
        <v>26.3</v>
      </c>
      <c r="G75" s="21">
        <v>161.9</v>
      </c>
      <c r="H75" s="21">
        <v>238.40000000000003</v>
      </c>
      <c r="I75" s="21">
        <v>198.8</v>
      </c>
      <c r="J75" s="21">
        <v>376.8</v>
      </c>
      <c r="K75" s="21">
        <v>579.6</v>
      </c>
      <c r="L75" s="21">
        <v>281.5</v>
      </c>
      <c r="M75" s="21">
        <v>569.1</v>
      </c>
      <c r="N75" s="10">
        <f t="shared" si="11"/>
        <v>3459.9</v>
      </c>
      <c r="O75" s="9">
        <f t="shared" si="10"/>
        <v>288.32499999999999</v>
      </c>
    </row>
    <row r="76" spans="1:15" ht="15" thickBot="1" x14ac:dyDescent="0.25">
      <c r="A76" s="11" t="s">
        <v>25</v>
      </c>
      <c r="B76" s="12">
        <v>263.8</v>
      </c>
      <c r="C76" s="12">
        <v>239.3</v>
      </c>
      <c r="D76" s="12">
        <v>162.20000000000002</v>
      </c>
      <c r="E76" s="12">
        <v>121</v>
      </c>
      <c r="F76" s="12">
        <v>47.4</v>
      </c>
      <c r="G76" s="12">
        <v>92.899999999999991</v>
      </c>
      <c r="H76" s="12">
        <v>61.70000000000001</v>
      </c>
      <c r="I76" s="12">
        <v>71.800000000000011</v>
      </c>
      <c r="J76" s="12">
        <v>113.2</v>
      </c>
      <c r="K76" s="12">
        <v>605.79999999999995</v>
      </c>
      <c r="L76" s="12">
        <v>181.99999999999994</v>
      </c>
      <c r="M76" s="12">
        <v>340.99999999999994</v>
      </c>
      <c r="N76" s="12">
        <f t="shared" si="11"/>
        <v>2302.1</v>
      </c>
      <c r="O76" s="12">
        <f t="shared" si="10"/>
        <v>191.84166666666667</v>
      </c>
    </row>
    <row r="77" spans="1:15" x14ac:dyDescent="0.2">
      <c r="A77" s="14" t="s">
        <v>29</v>
      </c>
      <c r="N77" s="10"/>
      <c r="O77" s="9"/>
    </row>
    <row r="78" spans="1:15" x14ac:dyDescent="0.2">
      <c r="A78" s="15" t="s">
        <v>27</v>
      </c>
      <c r="N78" s="10"/>
      <c r="O7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1.3.5 Climatología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INE11</dc:creator>
  <cp:lastModifiedBy>eduardo cruz</cp:lastModifiedBy>
  <dcterms:created xsi:type="dcterms:W3CDTF">2019-09-03T15:19:42Z</dcterms:created>
  <dcterms:modified xsi:type="dcterms:W3CDTF">2025-03-23T15:13:44Z</dcterms:modified>
</cp:coreProperties>
</file>