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9 EACT\version 04 dic hogares\"/>
    </mc:Choice>
  </mc:AlternateContent>
  <bookViews>
    <workbookView xWindow="0" yWindow="0" windowWidth="21600" windowHeight="9735" activeTab="1"/>
  </bookViews>
  <sheets>
    <sheet name="Portada" sheetId="7" r:id="rId1"/>
    <sheet name="C01" sheetId="1" r:id="rId2"/>
    <sheet name="C02" sheetId="3" r:id="rId3"/>
    <sheet name="C03" sheetId="5" r:id="rId4"/>
    <sheet name="C04" sheetId="2" r:id="rId5"/>
    <sheet name="C05" sheetId="4" r:id="rId6"/>
    <sheet name="C06" sheetId="6" r:id="rId7"/>
  </sheets>
  <externalReferences>
    <externalReference r:id="rId8"/>
    <externalReference r:id="rId9"/>
    <externalReference r:id="rId10"/>
  </externalReferences>
  <calcPr calcId="152511" iterate="1" iterateCount="1000"/>
</workbook>
</file>

<file path=xl/calcChain.xml><?xml version="1.0" encoding="utf-8"?>
<calcChain xmlns="http://schemas.openxmlformats.org/spreadsheetml/2006/main">
  <c r="Q80" i="6" l="1"/>
  <c r="O80" i="6"/>
  <c r="N80" i="6"/>
  <c r="L80" i="6"/>
  <c r="K80" i="6"/>
  <c r="I80" i="6"/>
  <c r="H80" i="6"/>
  <c r="F80" i="6"/>
  <c r="E80" i="6"/>
  <c r="C80" i="6"/>
  <c r="Q79" i="6"/>
  <c r="O79" i="6"/>
  <c r="N79" i="6"/>
  <c r="L79" i="6"/>
  <c r="K79" i="6"/>
  <c r="I79" i="6"/>
  <c r="H79" i="6"/>
  <c r="F79" i="6"/>
  <c r="E79" i="6"/>
  <c r="C79" i="6"/>
  <c r="Q78" i="6"/>
  <c r="O78" i="6"/>
  <c r="N78" i="6"/>
  <c r="L78" i="6"/>
  <c r="K78" i="6"/>
  <c r="I78" i="6"/>
  <c r="H78" i="6"/>
  <c r="F78" i="6"/>
  <c r="E78" i="6"/>
  <c r="C78" i="6"/>
  <c r="Q77" i="6"/>
  <c r="O77" i="6"/>
  <c r="N77" i="6"/>
  <c r="L77" i="6"/>
  <c r="K77" i="6"/>
  <c r="I77" i="6"/>
  <c r="H77" i="6"/>
  <c r="F77" i="6"/>
  <c r="E77" i="6"/>
  <c r="C77" i="6"/>
  <c r="Q76" i="6"/>
  <c r="O76" i="6"/>
  <c r="N76" i="6"/>
  <c r="L76" i="6"/>
  <c r="K76" i="6"/>
  <c r="I76" i="6"/>
  <c r="H76" i="6"/>
  <c r="F76" i="6"/>
  <c r="E76" i="6"/>
  <c r="C76" i="6"/>
  <c r="Q75" i="6"/>
  <c r="O75" i="6"/>
  <c r="N75" i="6"/>
  <c r="L75" i="6"/>
  <c r="K75" i="6"/>
  <c r="I75" i="6"/>
  <c r="H75" i="6"/>
  <c r="F75" i="6"/>
  <c r="E75" i="6"/>
  <c r="C75" i="6"/>
  <c r="Q74" i="6"/>
  <c r="O74" i="6"/>
  <c r="N74" i="6"/>
  <c r="L74" i="6"/>
  <c r="K74" i="6"/>
  <c r="I74" i="6"/>
  <c r="H74" i="6"/>
  <c r="F74" i="6"/>
  <c r="E74" i="6"/>
  <c r="C74" i="6"/>
  <c r="Q73" i="6"/>
  <c r="O73" i="6"/>
  <c r="N73" i="6"/>
  <c r="L73" i="6"/>
  <c r="K73" i="6"/>
  <c r="I73" i="6"/>
  <c r="H73" i="6"/>
  <c r="F73" i="6"/>
  <c r="E73" i="6"/>
  <c r="C73" i="6"/>
  <c r="Q72" i="6"/>
  <c r="O72" i="6"/>
  <c r="N72" i="6"/>
  <c r="L72" i="6"/>
  <c r="K72" i="6"/>
  <c r="I72" i="6"/>
  <c r="H72" i="6"/>
  <c r="F72" i="6"/>
  <c r="E72" i="6"/>
  <c r="C72" i="6"/>
  <c r="Q71" i="6"/>
  <c r="O71" i="6"/>
  <c r="N71" i="6"/>
  <c r="L71" i="6"/>
  <c r="K71" i="6"/>
  <c r="I71" i="6"/>
  <c r="H71" i="6"/>
  <c r="F71" i="6"/>
  <c r="E71" i="6"/>
  <c r="C71" i="6"/>
  <c r="Q70" i="6"/>
  <c r="O70" i="6"/>
  <c r="N70" i="6"/>
  <c r="L70" i="6"/>
  <c r="K70" i="6"/>
  <c r="I70" i="6"/>
  <c r="H70" i="6"/>
  <c r="F70" i="6"/>
  <c r="E70" i="6"/>
  <c r="C70" i="6"/>
  <c r="Q69" i="6"/>
  <c r="O69" i="6"/>
  <c r="N69" i="6"/>
  <c r="L69" i="6"/>
  <c r="K69" i="6"/>
  <c r="I69" i="6"/>
  <c r="H69" i="6"/>
  <c r="F69" i="6"/>
  <c r="E69" i="6"/>
  <c r="C69" i="6"/>
  <c r="Q68" i="6"/>
  <c r="O68" i="6"/>
  <c r="N68" i="6"/>
  <c r="L68" i="6"/>
  <c r="K68" i="6"/>
  <c r="I68" i="6"/>
  <c r="H68" i="6"/>
  <c r="F68" i="6"/>
  <c r="E68" i="6"/>
  <c r="C68" i="6"/>
  <c r="Q66" i="6"/>
  <c r="O66" i="6"/>
  <c r="N66" i="6"/>
  <c r="L66" i="6"/>
  <c r="K66" i="6"/>
  <c r="I66" i="6"/>
  <c r="H66" i="6"/>
  <c r="F66" i="6"/>
  <c r="E66" i="6"/>
  <c r="C66" i="6"/>
  <c r="Q65" i="6"/>
  <c r="O65" i="6"/>
  <c r="N65" i="6"/>
  <c r="L65" i="6"/>
  <c r="K65" i="6"/>
  <c r="I65" i="6"/>
  <c r="H65" i="6"/>
  <c r="F65" i="6"/>
  <c r="E65" i="6"/>
  <c r="C65" i="6"/>
  <c r="Q64" i="6"/>
  <c r="O64" i="6"/>
  <c r="N64" i="6"/>
  <c r="L64" i="6"/>
  <c r="K64" i="6"/>
  <c r="I64" i="6"/>
  <c r="H64" i="6"/>
  <c r="F64" i="6"/>
  <c r="E64" i="6"/>
  <c r="C64" i="6"/>
  <c r="Q63" i="6"/>
  <c r="O63" i="6"/>
  <c r="N63" i="6"/>
  <c r="L63" i="6"/>
  <c r="K63" i="6"/>
  <c r="I63" i="6"/>
  <c r="H63" i="6"/>
  <c r="F63" i="6"/>
  <c r="E63" i="6"/>
  <c r="C63" i="6"/>
  <c r="Q62" i="6"/>
  <c r="O62" i="6"/>
  <c r="N62" i="6"/>
  <c r="L62" i="6"/>
  <c r="K62" i="6"/>
  <c r="I62" i="6"/>
  <c r="H62" i="6"/>
  <c r="F62" i="6"/>
  <c r="E62" i="6"/>
  <c r="C62" i="6"/>
  <c r="Q61" i="6"/>
  <c r="O61" i="6"/>
  <c r="N61" i="6"/>
  <c r="L61" i="6"/>
  <c r="K61" i="6"/>
  <c r="I61" i="6"/>
  <c r="H61" i="6"/>
  <c r="F61" i="6"/>
  <c r="E61" i="6"/>
  <c r="C61" i="6"/>
  <c r="Q60" i="6"/>
  <c r="O60" i="6"/>
  <c r="N60" i="6"/>
  <c r="L60" i="6"/>
  <c r="K60" i="6"/>
  <c r="I60" i="6"/>
  <c r="H60" i="6"/>
  <c r="F60" i="6"/>
  <c r="E60" i="6"/>
  <c r="C60" i="6"/>
  <c r="Q59" i="6"/>
  <c r="O59" i="6"/>
  <c r="N59" i="6"/>
  <c r="L59" i="6"/>
  <c r="K59" i="6"/>
  <c r="I59" i="6"/>
  <c r="H59" i="6"/>
  <c r="F59" i="6"/>
  <c r="E59" i="6"/>
  <c r="C59" i="6"/>
  <c r="Q58" i="6"/>
  <c r="O58" i="6"/>
  <c r="N58" i="6"/>
  <c r="L58" i="6"/>
  <c r="K58" i="6"/>
  <c r="I58" i="6"/>
  <c r="H58" i="6"/>
  <c r="F58" i="6"/>
  <c r="E58" i="6"/>
  <c r="C58" i="6"/>
  <c r="Q57" i="6"/>
  <c r="O57" i="6"/>
  <c r="N57" i="6"/>
  <c r="L57" i="6"/>
  <c r="K57" i="6"/>
  <c r="I57" i="6"/>
  <c r="H57" i="6"/>
  <c r="F57" i="6"/>
  <c r="E57" i="6"/>
  <c r="C57" i="6"/>
  <c r="Q56" i="6"/>
  <c r="O56" i="6"/>
  <c r="N56" i="6"/>
  <c r="L56" i="6"/>
  <c r="K56" i="6"/>
  <c r="I56" i="6"/>
  <c r="H56" i="6"/>
  <c r="F56" i="6"/>
  <c r="E56" i="6"/>
  <c r="C56" i="6"/>
  <c r="Q55" i="6"/>
  <c r="O55" i="6"/>
  <c r="N55" i="6"/>
  <c r="L55" i="6"/>
  <c r="K55" i="6"/>
  <c r="I55" i="6"/>
  <c r="H55" i="6"/>
  <c r="F55" i="6"/>
  <c r="E55" i="6"/>
  <c r="C55" i="6"/>
  <c r="Q54" i="6"/>
  <c r="O54" i="6"/>
  <c r="N54" i="6"/>
  <c r="L54" i="6"/>
  <c r="K54" i="6"/>
  <c r="I54" i="6"/>
  <c r="H54" i="6"/>
  <c r="F54" i="6"/>
  <c r="E54" i="6"/>
  <c r="C54" i="6"/>
  <c r="Q53" i="6"/>
  <c r="O53" i="6"/>
  <c r="N53" i="6"/>
  <c r="L53" i="6"/>
  <c r="K53" i="6"/>
  <c r="I53" i="6"/>
  <c r="H53" i="6"/>
  <c r="F53" i="6"/>
  <c r="E53" i="6"/>
  <c r="C53" i="6"/>
  <c r="Q52" i="6"/>
  <c r="O52" i="6"/>
  <c r="N52" i="6"/>
  <c r="L52" i="6"/>
  <c r="K52" i="6"/>
  <c r="I52" i="6"/>
  <c r="H52" i="6"/>
  <c r="F52" i="6"/>
  <c r="E52" i="6"/>
  <c r="C52" i="6"/>
  <c r="Q51" i="6"/>
  <c r="O51" i="6"/>
  <c r="N51" i="6"/>
  <c r="L51" i="6"/>
  <c r="K51" i="6"/>
  <c r="I51" i="6"/>
  <c r="H51" i="6"/>
  <c r="F51" i="6"/>
  <c r="E51" i="6"/>
  <c r="C51" i="6"/>
  <c r="Q50" i="6"/>
  <c r="O50" i="6"/>
  <c r="N50" i="6"/>
  <c r="L50" i="6"/>
  <c r="K50" i="6"/>
  <c r="I50" i="6"/>
  <c r="H50" i="6"/>
  <c r="F50" i="6"/>
  <c r="E50" i="6"/>
  <c r="C50" i="6"/>
  <c r="Q49" i="6"/>
  <c r="O49" i="6"/>
  <c r="N49" i="6"/>
  <c r="L49" i="6"/>
  <c r="K49" i="6"/>
  <c r="I49" i="6"/>
  <c r="H49" i="6"/>
  <c r="F49" i="6"/>
  <c r="E49" i="6"/>
  <c r="C49" i="6"/>
  <c r="Q48" i="6"/>
  <c r="O48" i="6"/>
  <c r="N48" i="6"/>
  <c r="L48" i="6"/>
  <c r="K48" i="6"/>
  <c r="I48" i="6"/>
  <c r="H48" i="6"/>
  <c r="F48" i="6"/>
  <c r="E48" i="6"/>
  <c r="C48" i="6"/>
  <c r="Q47" i="6"/>
  <c r="O47" i="6"/>
  <c r="N47" i="6"/>
  <c r="L47" i="6"/>
  <c r="K47" i="6"/>
  <c r="I47" i="6"/>
  <c r="H47" i="6"/>
  <c r="F47" i="6"/>
  <c r="E47" i="6"/>
  <c r="C47" i="6"/>
  <c r="Q46" i="6"/>
  <c r="O46" i="6"/>
  <c r="N46" i="6"/>
  <c r="L46" i="6"/>
  <c r="K46" i="6"/>
  <c r="I46" i="6"/>
  <c r="H46" i="6"/>
  <c r="F46" i="6"/>
  <c r="E46" i="6"/>
  <c r="C46" i="6"/>
  <c r="Q45" i="6"/>
  <c r="O45" i="6"/>
  <c r="N45" i="6"/>
  <c r="L45" i="6"/>
  <c r="K45" i="6"/>
  <c r="I45" i="6"/>
  <c r="H45" i="6"/>
  <c r="F45" i="6"/>
  <c r="E45" i="6"/>
  <c r="C45" i="6"/>
  <c r="Q44" i="6"/>
  <c r="O44" i="6"/>
  <c r="N44" i="6"/>
  <c r="L44" i="6"/>
  <c r="K44" i="6"/>
  <c r="I44" i="6"/>
  <c r="H44" i="6"/>
  <c r="F44" i="6"/>
  <c r="E44" i="6"/>
  <c r="C44" i="6"/>
  <c r="Q43" i="6"/>
  <c r="O43" i="6"/>
  <c r="N43" i="6"/>
  <c r="L43" i="6"/>
  <c r="K43" i="6"/>
  <c r="I43" i="6"/>
  <c r="H43" i="6"/>
  <c r="F43" i="6"/>
  <c r="E43" i="6"/>
  <c r="C43" i="6"/>
  <c r="Q28" i="6"/>
  <c r="O28" i="6"/>
  <c r="N28" i="6"/>
  <c r="L28" i="6"/>
  <c r="K28" i="6"/>
  <c r="I28" i="6"/>
  <c r="H28" i="6"/>
  <c r="F28" i="6"/>
  <c r="E28" i="6"/>
  <c r="C28" i="6"/>
  <c r="Q27" i="6"/>
  <c r="O27" i="6"/>
  <c r="N27" i="6"/>
  <c r="L27" i="6"/>
  <c r="K27" i="6"/>
  <c r="I27" i="6"/>
  <c r="H27" i="6"/>
  <c r="F27" i="6"/>
  <c r="E27" i="6"/>
  <c r="C27" i="6"/>
  <c r="Q26" i="6"/>
  <c r="O26" i="6"/>
  <c r="N26" i="6"/>
  <c r="L26" i="6"/>
  <c r="K26" i="6"/>
  <c r="I26" i="6"/>
  <c r="H26" i="6"/>
  <c r="F26" i="6"/>
  <c r="E26" i="6"/>
  <c r="C26" i="6"/>
  <c r="Q25" i="6"/>
  <c r="O25" i="6"/>
  <c r="N25" i="6"/>
  <c r="L25" i="6"/>
  <c r="K25" i="6"/>
  <c r="I25" i="6"/>
  <c r="H25" i="6"/>
  <c r="F25" i="6"/>
  <c r="E25" i="6"/>
  <c r="C25" i="6"/>
  <c r="Q24" i="6"/>
  <c r="O24" i="6"/>
  <c r="N24" i="6"/>
  <c r="L24" i="6"/>
  <c r="K24" i="6"/>
  <c r="I24" i="6"/>
  <c r="H24" i="6"/>
  <c r="F24" i="6"/>
  <c r="E24" i="6"/>
  <c r="C24" i="6"/>
  <c r="Q23" i="6"/>
  <c r="O23" i="6"/>
  <c r="N23" i="6"/>
  <c r="L23" i="6"/>
  <c r="K23" i="6"/>
  <c r="I23" i="6"/>
  <c r="H23" i="6"/>
  <c r="F23" i="6"/>
  <c r="E23" i="6"/>
  <c r="C23" i="6"/>
  <c r="Q22" i="6"/>
  <c r="O22" i="6"/>
  <c r="N22" i="6"/>
  <c r="L22" i="6"/>
  <c r="K22" i="6"/>
  <c r="I22" i="6"/>
  <c r="H22" i="6"/>
  <c r="F22" i="6"/>
  <c r="E22" i="6"/>
  <c r="C22" i="6"/>
  <c r="Q21" i="6"/>
  <c r="O21" i="6"/>
  <c r="N21" i="6"/>
  <c r="L21" i="6"/>
  <c r="K21" i="6"/>
  <c r="I21" i="6"/>
  <c r="H21" i="6"/>
  <c r="F21" i="6"/>
  <c r="E21" i="6"/>
  <c r="C21" i="6"/>
  <c r="Q20" i="6"/>
  <c r="O20" i="6"/>
  <c r="N20" i="6"/>
  <c r="L20" i="6"/>
  <c r="K20" i="6"/>
  <c r="I20" i="6"/>
  <c r="H20" i="6"/>
  <c r="F20" i="6"/>
  <c r="E20" i="6"/>
  <c r="C20" i="6"/>
  <c r="Q19" i="6"/>
  <c r="O19" i="6"/>
  <c r="N19" i="6"/>
  <c r="L19" i="6"/>
  <c r="K19" i="6"/>
  <c r="I19" i="6"/>
  <c r="H19" i="6"/>
  <c r="F19" i="6"/>
  <c r="E19" i="6"/>
  <c r="C19" i="6"/>
  <c r="Q18" i="6"/>
  <c r="O18" i="6"/>
  <c r="N18" i="6"/>
  <c r="L18" i="6"/>
  <c r="K18" i="6"/>
  <c r="I18" i="6"/>
  <c r="H18" i="6"/>
  <c r="F18" i="6"/>
  <c r="E18" i="6"/>
  <c r="C18" i="6"/>
  <c r="Q17" i="6"/>
  <c r="O17" i="6"/>
  <c r="N17" i="6"/>
  <c r="L17" i="6"/>
  <c r="K17" i="6"/>
  <c r="I17" i="6"/>
  <c r="H17" i="6"/>
  <c r="F17" i="6"/>
  <c r="E17" i="6"/>
  <c r="C17" i="6"/>
  <c r="Q16" i="6"/>
  <c r="O16" i="6"/>
  <c r="N16" i="6"/>
  <c r="L16" i="6"/>
  <c r="K16" i="6"/>
  <c r="I16" i="6"/>
  <c r="H16" i="6"/>
  <c r="F16" i="6"/>
  <c r="E16" i="6"/>
  <c r="C16" i="6"/>
  <c r="Q13" i="6"/>
  <c r="O13" i="6"/>
  <c r="N13" i="6"/>
  <c r="L13" i="6"/>
  <c r="K13" i="6"/>
  <c r="I13" i="6"/>
  <c r="H13" i="6"/>
  <c r="F13" i="6"/>
  <c r="E13" i="6"/>
  <c r="C13" i="6"/>
  <c r="Q12" i="6"/>
  <c r="O12" i="6"/>
  <c r="N12" i="6"/>
  <c r="L12" i="6"/>
  <c r="K12" i="6"/>
  <c r="I12" i="6"/>
  <c r="H12" i="6"/>
  <c r="F12" i="6"/>
  <c r="E12" i="6"/>
  <c r="C12" i="6"/>
  <c r="Q11" i="6"/>
  <c r="O11" i="6"/>
  <c r="N11" i="6"/>
  <c r="L11" i="6"/>
  <c r="K11" i="6"/>
  <c r="I11" i="6"/>
  <c r="H11" i="6"/>
  <c r="F11" i="6"/>
  <c r="E11" i="6"/>
  <c r="C11" i="6"/>
  <c r="Q10" i="6"/>
  <c r="O10" i="6"/>
  <c r="N10" i="6"/>
  <c r="L10" i="6"/>
  <c r="K10" i="6"/>
  <c r="I10" i="6"/>
  <c r="H10" i="6"/>
  <c r="F10" i="6"/>
  <c r="E10" i="6"/>
  <c r="C10" i="6"/>
  <c r="Q6" i="6"/>
  <c r="O6" i="6"/>
  <c r="N6" i="6"/>
  <c r="L6" i="6"/>
  <c r="K6" i="6"/>
  <c r="I6" i="6"/>
  <c r="H6" i="6"/>
  <c r="F6" i="6"/>
  <c r="E6" i="6"/>
  <c r="C6" i="6"/>
  <c r="C56" i="4"/>
  <c r="E56" i="4"/>
  <c r="F56" i="4"/>
  <c r="H56" i="4"/>
  <c r="I56" i="4"/>
  <c r="K56" i="4"/>
  <c r="L56" i="4"/>
  <c r="N56" i="4"/>
  <c r="O56" i="4"/>
  <c r="Q56" i="4"/>
  <c r="C57" i="4"/>
  <c r="E57" i="4"/>
  <c r="F57" i="4"/>
  <c r="H57" i="4"/>
  <c r="I57" i="4"/>
  <c r="K57" i="4"/>
  <c r="L57" i="4"/>
  <c r="N57" i="4"/>
  <c r="O57" i="4"/>
  <c r="Q57" i="4"/>
  <c r="C58" i="4"/>
  <c r="E58" i="4"/>
  <c r="F58" i="4"/>
  <c r="H58" i="4"/>
  <c r="I58" i="4"/>
  <c r="K58" i="4"/>
  <c r="L58" i="4"/>
  <c r="N58" i="4"/>
  <c r="O58" i="4"/>
  <c r="Q58" i="4"/>
  <c r="C59" i="4"/>
  <c r="E59" i="4"/>
  <c r="F59" i="4"/>
  <c r="H59" i="4"/>
  <c r="I59" i="4"/>
  <c r="K59" i="4"/>
  <c r="L59" i="4"/>
  <c r="N59" i="4"/>
  <c r="O59" i="4"/>
  <c r="Q59" i="4"/>
  <c r="C60" i="4"/>
  <c r="E60" i="4"/>
  <c r="F60" i="4"/>
  <c r="H60" i="4"/>
  <c r="I60" i="4"/>
  <c r="K60" i="4"/>
  <c r="L60" i="4"/>
  <c r="N60" i="4"/>
  <c r="O60" i="4"/>
  <c r="Q60" i="4"/>
  <c r="C61" i="4"/>
  <c r="E61" i="4"/>
  <c r="F61" i="4"/>
  <c r="H61" i="4"/>
  <c r="I61" i="4"/>
  <c r="K61" i="4"/>
  <c r="L61" i="4"/>
  <c r="N61" i="4"/>
  <c r="O61" i="4"/>
  <c r="Q61" i="4"/>
  <c r="C62" i="4"/>
  <c r="E62" i="4"/>
  <c r="F62" i="4"/>
  <c r="H62" i="4"/>
  <c r="I62" i="4"/>
  <c r="K62" i="4"/>
  <c r="L62" i="4"/>
  <c r="N62" i="4"/>
  <c r="O62" i="4"/>
  <c r="Q62" i="4"/>
  <c r="C63" i="4"/>
  <c r="E63" i="4"/>
  <c r="F63" i="4"/>
  <c r="H63" i="4"/>
  <c r="I63" i="4"/>
  <c r="K63" i="4"/>
  <c r="L63" i="4"/>
  <c r="N63" i="4"/>
  <c r="O63" i="4"/>
  <c r="Q63" i="4"/>
  <c r="C64" i="4"/>
  <c r="E64" i="4"/>
  <c r="F64" i="4"/>
  <c r="H64" i="4"/>
  <c r="I64" i="4"/>
  <c r="K64" i="4"/>
  <c r="L64" i="4"/>
  <c r="N64" i="4"/>
  <c r="O64" i="4"/>
  <c r="Q64" i="4"/>
  <c r="C65" i="4"/>
  <c r="E65" i="4"/>
  <c r="F65" i="4"/>
  <c r="H65" i="4"/>
  <c r="I65" i="4"/>
  <c r="K65" i="4"/>
  <c r="L65" i="4"/>
  <c r="N65" i="4"/>
  <c r="O65" i="4"/>
  <c r="Q65" i="4"/>
  <c r="C66" i="4"/>
  <c r="E66" i="4"/>
  <c r="F66" i="4"/>
  <c r="H66" i="4"/>
  <c r="I66" i="4"/>
  <c r="K66" i="4"/>
  <c r="L66" i="4"/>
  <c r="N66" i="4"/>
  <c r="O66" i="4"/>
  <c r="Q66" i="4"/>
  <c r="C67" i="4"/>
  <c r="E67" i="4"/>
  <c r="F67" i="4"/>
  <c r="H67" i="4"/>
  <c r="I67" i="4"/>
  <c r="K67" i="4"/>
  <c r="L67" i="4"/>
  <c r="N67" i="4"/>
  <c r="O67" i="4"/>
  <c r="Q67" i="4"/>
  <c r="C68" i="4"/>
  <c r="E68" i="4"/>
  <c r="F68" i="4"/>
  <c r="H68" i="4"/>
  <c r="I68" i="4"/>
  <c r="K68" i="4"/>
  <c r="L68" i="4"/>
  <c r="N68" i="4"/>
  <c r="O68" i="4"/>
  <c r="Q68" i="4"/>
  <c r="C70" i="4"/>
  <c r="E70" i="4"/>
  <c r="F70" i="4"/>
  <c r="H70" i="4"/>
  <c r="I70" i="4"/>
  <c r="K70" i="4"/>
  <c r="L70" i="4"/>
  <c r="N70" i="4"/>
  <c r="O70" i="4"/>
  <c r="Q70" i="4"/>
  <c r="C71" i="4"/>
  <c r="E71" i="4"/>
  <c r="F71" i="4"/>
  <c r="H71" i="4"/>
  <c r="I71" i="4"/>
  <c r="K71" i="4"/>
  <c r="L71" i="4"/>
  <c r="N71" i="4"/>
  <c r="O71" i="4"/>
  <c r="Q71" i="4"/>
  <c r="C72" i="4"/>
  <c r="E72" i="4"/>
  <c r="F72" i="4"/>
  <c r="H72" i="4"/>
  <c r="I72" i="4"/>
  <c r="K72" i="4"/>
  <c r="L72" i="4"/>
  <c r="N72" i="4"/>
  <c r="O72" i="4"/>
  <c r="Q72" i="4"/>
  <c r="C73" i="4"/>
  <c r="E73" i="4"/>
  <c r="F73" i="4"/>
  <c r="H73" i="4"/>
  <c r="I73" i="4"/>
  <c r="K73" i="4"/>
  <c r="L73" i="4"/>
  <c r="N73" i="4"/>
  <c r="O73" i="4"/>
  <c r="Q73" i="4"/>
  <c r="C74" i="4"/>
  <c r="E74" i="4"/>
  <c r="F74" i="4"/>
  <c r="H74" i="4"/>
  <c r="I74" i="4"/>
  <c r="K74" i="4"/>
  <c r="L74" i="4"/>
  <c r="N74" i="4"/>
  <c r="O74" i="4"/>
  <c r="Q74" i="4"/>
  <c r="C75" i="4"/>
  <c r="E75" i="4"/>
  <c r="F75" i="4"/>
  <c r="H75" i="4"/>
  <c r="I75" i="4"/>
  <c r="K75" i="4"/>
  <c r="L75" i="4"/>
  <c r="N75" i="4"/>
  <c r="O75" i="4"/>
  <c r="Q75" i="4"/>
  <c r="C76" i="4"/>
  <c r="E76" i="4"/>
  <c r="F76" i="4"/>
  <c r="H76" i="4"/>
  <c r="I76" i="4"/>
  <c r="K76" i="4"/>
  <c r="L76" i="4"/>
  <c r="N76" i="4"/>
  <c r="O76" i="4"/>
  <c r="Q76" i="4"/>
  <c r="C77" i="4"/>
  <c r="E77" i="4"/>
  <c r="F77" i="4"/>
  <c r="H77" i="4"/>
  <c r="I77" i="4"/>
  <c r="K77" i="4"/>
  <c r="L77" i="4"/>
  <c r="N77" i="4"/>
  <c r="O77" i="4"/>
  <c r="Q77" i="4"/>
  <c r="C78" i="4"/>
  <c r="E78" i="4"/>
  <c r="F78" i="4"/>
  <c r="H78" i="4"/>
  <c r="I78" i="4"/>
  <c r="K78" i="4"/>
  <c r="L78" i="4"/>
  <c r="N78" i="4"/>
  <c r="O78" i="4"/>
  <c r="Q78" i="4"/>
  <c r="C79" i="4"/>
  <c r="E79" i="4"/>
  <c r="F79" i="4"/>
  <c r="H79" i="4"/>
  <c r="I79" i="4"/>
  <c r="K79" i="4"/>
  <c r="L79" i="4"/>
  <c r="N79" i="4"/>
  <c r="O79" i="4"/>
  <c r="Q79" i="4"/>
  <c r="C80" i="4"/>
  <c r="E80" i="4"/>
  <c r="F80" i="4"/>
  <c r="H80" i="4"/>
  <c r="I80" i="4"/>
  <c r="K80" i="4"/>
  <c r="L80" i="4"/>
  <c r="N80" i="4"/>
  <c r="O80" i="4"/>
  <c r="Q80" i="4"/>
  <c r="C81" i="4"/>
  <c r="E81" i="4"/>
  <c r="F81" i="4"/>
  <c r="H81" i="4"/>
  <c r="I81" i="4"/>
  <c r="K81" i="4"/>
  <c r="L81" i="4"/>
  <c r="N81" i="4"/>
  <c r="O81" i="4"/>
  <c r="Q81" i="4"/>
  <c r="C82" i="4"/>
  <c r="E82" i="4"/>
  <c r="F82" i="4"/>
  <c r="H82" i="4"/>
  <c r="I82" i="4"/>
  <c r="K82" i="4"/>
  <c r="L82" i="4"/>
  <c r="N82" i="4"/>
  <c r="O82" i="4"/>
  <c r="Q82" i="4"/>
  <c r="C46" i="4"/>
  <c r="E46" i="4"/>
  <c r="F46" i="4"/>
  <c r="H46" i="4"/>
  <c r="I46" i="4"/>
  <c r="K46" i="4"/>
  <c r="L46" i="4"/>
  <c r="N46" i="4"/>
  <c r="O46" i="4"/>
  <c r="Q46" i="4"/>
  <c r="C47" i="4"/>
  <c r="E47" i="4"/>
  <c r="F47" i="4"/>
  <c r="H47" i="4"/>
  <c r="I47" i="4"/>
  <c r="K47" i="4"/>
  <c r="L47" i="4"/>
  <c r="N47" i="4"/>
  <c r="O47" i="4"/>
  <c r="Q47" i="4"/>
  <c r="C48" i="4"/>
  <c r="E48" i="4"/>
  <c r="F48" i="4"/>
  <c r="H48" i="4"/>
  <c r="I48" i="4"/>
  <c r="K48" i="4"/>
  <c r="L48" i="4"/>
  <c r="N48" i="4"/>
  <c r="O48" i="4"/>
  <c r="Q48" i="4"/>
  <c r="C49" i="4"/>
  <c r="E49" i="4"/>
  <c r="F49" i="4"/>
  <c r="H49" i="4"/>
  <c r="I49" i="4"/>
  <c r="K49" i="4"/>
  <c r="L49" i="4"/>
  <c r="N49" i="4"/>
  <c r="O49" i="4"/>
  <c r="Q49" i="4"/>
  <c r="C50" i="4"/>
  <c r="E50" i="4"/>
  <c r="F50" i="4"/>
  <c r="H50" i="4"/>
  <c r="I50" i="4"/>
  <c r="K50" i="4"/>
  <c r="L50" i="4"/>
  <c r="N50" i="4"/>
  <c r="O50" i="4"/>
  <c r="Q50" i="4"/>
  <c r="C51" i="4"/>
  <c r="E51" i="4"/>
  <c r="F51" i="4"/>
  <c r="H51" i="4"/>
  <c r="I51" i="4"/>
  <c r="K51" i="4"/>
  <c r="L51" i="4"/>
  <c r="N51" i="4"/>
  <c r="O51" i="4"/>
  <c r="Q51" i="4"/>
  <c r="C52" i="4"/>
  <c r="E52" i="4"/>
  <c r="F52" i="4"/>
  <c r="H52" i="4"/>
  <c r="I52" i="4"/>
  <c r="K52" i="4"/>
  <c r="L52" i="4"/>
  <c r="N52" i="4"/>
  <c r="O52" i="4"/>
  <c r="Q52" i="4"/>
  <c r="C53" i="4"/>
  <c r="E53" i="4"/>
  <c r="F53" i="4"/>
  <c r="H53" i="4"/>
  <c r="I53" i="4"/>
  <c r="K53" i="4"/>
  <c r="L53" i="4"/>
  <c r="N53" i="4"/>
  <c r="O53" i="4"/>
  <c r="Q53" i="4"/>
  <c r="C54" i="4"/>
  <c r="E54" i="4"/>
  <c r="F54" i="4"/>
  <c r="H54" i="4"/>
  <c r="I54" i="4"/>
  <c r="K54" i="4"/>
  <c r="L54" i="4"/>
  <c r="N54" i="4"/>
  <c r="O54" i="4"/>
  <c r="Q54" i="4"/>
  <c r="C55" i="4"/>
  <c r="E55" i="4"/>
  <c r="F55" i="4"/>
  <c r="H55" i="4"/>
  <c r="I55" i="4"/>
  <c r="K55" i="4"/>
  <c r="L55" i="4"/>
  <c r="N55" i="4"/>
  <c r="O55" i="4"/>
  <c r="Q55" i="4"/>
  <c r="Q45" i="4"/>
  <c r="O45" i="4"/>
  <c r="N45" i="4"/>
  <c r="L45" i="4"/>
  <c r="K45" i="4"/>
  <c r="I45" i="4"/>
  <c r="H45" i="4"/>
  <c r="F45" i="4"/>
  <c r="E45" i="4"/>
  <c r="C45" i="4"/>
  <c r="Q28" i="4"/>
  <c r="O28" i="4"/>
  <c r="N28" i="4"/>
  <c r="L28" i="4"/>
  <c r="K28" i="4"/>
  <c r="I28" i="4"/>
  <c r="H28" i="4"/>
  <c r="F28" i="4"/>
  <c r="E28" i="4"/>
  <c r="C28" i="4"/>
  <c r="Q27" i="4"/>
  <c r="O27" i="4"/>
  <c r="N27" i="4"/>
  <c r="L27" i="4"/>
  <c r="K27" i="4"/>
  <c r="I27" i="4"/>
  <c r="H27" i="4"/>
  <c r="F27" i="4"/>
  <c r="E27" i="4"/>
  <c r="C27" i="4"/>
  <c r="Q26" i="4"/>
  <c r="O26" i="4"/>
  <c r="N26" i="4"/>
  <c r="L26" i="4"/>
  <c r="K26" i="4"/>
  <c r="I26" i="4"/>
  <c r="H26" i="4"/>
  <c r="F26" i="4"/>
  <c r="E26" i="4"/>
  <c r="C26" i="4"/>
  <c r="Q25" i="4"/>
  <c r="O25" i="4"/>
  <c r="N25" i="4"/>
  <c r="L25" i="4"/>
  <c r="K25" i="4"/>
  <c r="I25" i="4"/>
  <c r="H25" i="4"/>
  <c r="F25" i="4"/>
  <c r="E25" i="4"/>
  <c r="C25" i="4"/>
  <c r="Q24" i="4"/>
  <c r="O24" i="4"/>
  <c r="N24" i="4"/>
  <c r="L24" i="4"/>
  <c r="K24" i="4"/>
  <c r="I24" i="4"/>
  <c r="H24" i="4"/>
  <c r="F24" i="4"/>
  <c r="E24" i="4"/>
  <c r="C24" i="4"/>
  <c r="Q23" i="4"/>
  <c r="O23" i="4"/>
  <c r="N23" i="4"/>
  <c r="L23" i="4"/>
  <c r="K23" i="4"/>
  <c r="I23" i="4"/>
  <c r="H23" i="4"/>
  <c r="F23" i="4"/>
  <c r="E23" i="4"/>
  <c r="C23" i="4"/>
  <c r="Q22" i="4"/>
  <c r="O22" i="4"/>
  <c r="N22" i="4"/>
  <c r="L22" i="4"/>
  <c r="K22" i="4"/>
  <c r="I22" i="4"/>
  <c r="H22" i="4"/>
  <c r="F22" i="4"/>
  <c r="E22" i="4"/>
  <c r="C22" i="4"/>
  <c r="Q21" i="4"/>
  <c r="O21" i="4"/>
  <c r="N21" i="4"/>
  <c r="L21" i="4"/>
  <c r="K21" i="4"/>
  <c r="I21" i="4"/>
  <c r="H21" i="4"/>
  <c r="F21" i="4"/>
  <c r="E21" i="4"/>
  <c r="C21" i="4"/>
  <c r="Q20" i="4"/>
  <c r="O20" i="4"/>
  <c r="N20" i="4"/>
  <c r="L20" i="4"/>
  <c r="K20" i="4"/>
  <c r="I20" i="4"/>
  <c r="H20" i="4"/>
  <c r="F20" i="4"/>
  <c r="E20" i="4"/>
  <c r="C20" i="4"/>
  <c r="Q19" i="4"/>
  <c r="O19" i="4"/>
  <c r="N19" i="4"/>
  <c r="L19" i="4"/>
  <c r="K19" i="4"/>
  <c r="I19" i="4"/>
  <c r="H19" i="4"/>
  <c r="F19" i="4"/>
  <c r="E19" i="4"/>
  <c r="C19" i="4"/>
  <c r="Q18" i="4"/>
  <c r="O18" i="4"/>
  <c r="N18" i="4"/>
  <c r="L18" i="4"/>
  <c r="K18" i="4"/>
  <c r="I18" i="4"/>
  <c r="H18" i="4"/>
  <c r="F18" i="4"/>
  <c r="E18" i="4"/>
  <c r="C18" i="4"/>
  <c r="Q17" i="4"/>
  <c r="O17" i="4"/>
  <c r="N17" i="4"/>
  <c r="L17" i="4"/>
  <c r="K17" i="4"/>
  <c r="I17" i="4"/>
  <c r="H17" i="4"/>
  <c r="F17" i="4"/>
  <c r="E17" i="4"/>
  <c r="C17" i="4"/>
  <c r="Q16" i="4"/>
  <c r="O16" i="4"/>
  <c r="N16" i="4"/>
  <c r="L16" i="4"/>
  <c r="K16" i="4"/>
  <c r="I16" i="4"/>
  <c r="H16" i="4"/>
  <c r="F16" i="4"/>
  <c r="E16" i="4"/>
  <c r="C16" i="4"/>
  <c r="Q13" i="4"/>
  <c r="Q12" i="4"/>
  <c r="Q11" i="4"/>
  <c r="Q10" i="4"/>
  <c r="O13" i="4"/>
  <c r="O12" i="4"/>
  <c r="O11" i="4"/>
  <c r="O10" i="4"/>
  <c r="N13" i="4"/>
  <c r="N12" i="4"/>
  <c r="N11" i="4"/>
  <c r="N10" i="4"/>
  <c r="L13" i="4"/>
  <c r="L12" i="4"/>
  <c r="L11" i="4"/>
  <c r="L10" i="4"/>
  <c r="K13" i="4"/>
  <c r="K12" i="4"/>
  <c r="K11" i="4"/>
  <c r="K10" i="4"/>
  <c r="I13" i="4"/>
  <c r="I12" i="4"/>
  <c r="I11" i="4"/>
  <c r="I10" i="4"/>
  <c r="H13" i="4"/>
  <c r="H12" i="4"/>
  <c r="H11" i="4"/>
  <c r="H10" i="4"/>
  <c r="F13" i="4"/>
  <c r="F12" i="4"/>
  <c r="F11" i="4"/>
  <c r="F10" i="4"/>
  <c r="E13" i="4"/>
  <c r="E12" i="4"/>
  <c r="E11" i="4"/>
  <c r="E10" i="4"/>
  <c r="C13" i="4"/>
  <c r="C12" i="4"/>
  <c r="C11" i="4"/>
  <c r="C10" i="4"/>
  <c r="Q6" i="4"/>
  <c r="O6" i="4"/>
  <c r="N6" i="4"/>
  <c r="L6" i="4"/>
  <c r="K6" i="4"/>
  <c r="I6" i="4"/>
  <c r="H6" i="4"/>
  <c r="F6" i="4"/>
  <c r="E6" i="4"/>
  <c r="C6" i="4"/>
  <c r="Q80" i="2"/>
  <c r="O80" i="2"/>
  <c r="N80" i="2"/>
  <c r="L80" i="2"/>
  <c r="K80" i="2"/>
  <c r="I80" i="2"/>
  <c r="H80" i="2"/>
  <c r="F80" i="2"/>
  <c r="E80" i="2"/>
  <c r="C80" i="2"/>
  <c r="Q79" i="2"/>
  <c r="O79" i="2"/>
  <c r="N79" i="2"/>
  <c r="L79" i="2"/>
  <c r="K79" i="2"/>
  <c r="I79" i="2"/>
  <c r="H79" i="2"/>
  <c r="F79" i="2"/>
  <c r="E79" i="2"/>
  <c r="C79" i="2"/>
  <c r="Q78" i="2"/>
  <c r="O78" i="2"/>
  <c r="N78" i="2"/>
  <c r="L78" i="2"/>
  <c r="K78" i="2"/>
  <c r="I78" i="2"/>
  <c r="H78" i="2"/>
  <c r="F78" i="2"/>
  <c r="E78" i="2"/>
  <c r="C78" i="2"/>
  <c r="Q77" i="2"/>
  <c r="O77" i="2"/>
  <c r="N77" i="2"/>
  <c r="L77" i="2"/>
  <c r="K77" i="2"/>
  <c r="I77" i="2"/>
  <c r="H77" i="2"/>
  <c r="F77" i="2"/>
  <c r="E77" i="2"/>
  <c r="C77" i="2"/>
  <c r="Q76" i="2"/>
  <c r="O76" i="2"/>
  <c r="N76" i="2"/>
  <c r="L76" i="2"/>
  <c r="K76" i="2"/>
  <c r="I76" i="2"/>
  <c r="H76" i="2"/>
  <c r="F76" i="2"/>
  <c r="E76" i="2"/>
  <c r="C76" i="2"/>
  <c r="Q75" i="2"/>
  <c r="O75" i="2"/>
  <c r="N75" i="2"/>
  <c r="L75" i="2"/>
  <c r="K75" i="2"/>
  <c r="I75" i="2"/>
  <c r="H75" i="2"/>
  <c r="F75" i="2"/>
  <c r="E75" i="2"/>
  <c r="C75" i="2"/>
  <c r="Q74" i="2"/>
  <c r="O74" i="2"/>
  <c r="N74" i="2"/>
  <c r="L74" i="2"/>
  <c r="K74" i="2"/>
  <c r="I74" i="2"/>
  <c r="H74" i="2"/>
  <c r="F74" i="2"/>
  <c r="E74" i="2"/>
  <c r="C74" i="2"/>
  <c r="Q73" i="2"/>
  <c r="O73" i="2"/>
  <c r="N73" i="2"/>
  <c r="L73" i="2"/>
  <c r="K73" i="2"/>
  <c r="I73" i="2"/>
  <c r="H73" i="2"/>
  <c r="F73" i="2"/>
  <c r="E73" i="2"/>
  <c r="C73" i="2"/>
  <c r="Q72" i="2"/>
  <c r="O72" i="2"/>
  <c r="N72" i="2"/>
  <c r="L72" i="2"/>
  <c r="K72" i="2"/>
  <c r="I72" i="2"/>
  <c r="H72" i="2"/>
  <c r="F72" i="2"/>
  <c r="E72" i="2"/>
  <c r="C72" i="2"/>
  <c r="Q71" i="2"/>
  <c r="O71" i="2"/>
  <c r="N71" i="2"/>
  <c r="L71" i="2"/>
  <c r="K71" i="2"/>
  <c r="I71" i="2"/>
  <c r="H71" i="2"/>
  <c r="F71" i="2"/>
  <c r="E71" i="2"/>
  <c r="C71" i="2"/>
  <c r="Q70" i="2"/>
  <c r="O70" i="2"/>
  <c r="N70" i="2"/>
  <c r="L70" i="2"/>
  <c r="K70" i="2"/>
  <c r="I70" i="2"/>
  <c r="H70" i="2"/>
  <c r="F70" i="2"/>
  <c r="E70" i="2"/>
  <c r="C70" i="2"/>
  <c r="Q69" i="2"/>
  <c r="O69" i="2"/>
  <c r="N69" i="2"/>
  <c r="L69" i="2"/>
  <c r="K69" i="2"/>
  <c r="I69" i="2"/>
  <c r="H69" i="2"/>
  <c r="F69" i="2"/>
  <c r="E69" i="2"/>
  <c r="C69" i="2"/>
  <c r="Q68" i="2"/>
  <c r="O68" i="2"/>
  <c r="N68" i="2"/>
  <c r="L68" i="2"/>
  <c r="K68" i="2"/>
  <c r="I68" i="2"/>
  <c r="H68" i="2"/>
  <c r="F68" i="2"/>
  <c r="E68" i="2"/>
  <c r="C68" i="2"/>
  <c r="Q65" i="2"/>
  <c r="O65" i="2"/>
  <c r="N65" i="2"/>
  <c r="L65" i="2"/>
  <c r="K65" i="2"/>
  <c r="I65" i="2"/>
  <c r="H65" i="2"/>
  <c r="F65" i="2"/>
  <c r="E65" i="2"/>
  <c r="C65" i="2"/>
  <c r="Q64" i="2"/>
  <c r="O64" i="2"/>
  <c r="N64" i="2"/>
  <c r="L64" i="2"/>
  <c r="K64" i="2"/>
  <c r="I64" i="2"/>
  <c r="H64" i="2"/>
  <c r="F64" i="2"/>
  <c r="E64" i="2"/>
  <c r="C64" i="2"/>
  <c r="Q63" i="2"/>
  <c r="O63" i="2"/>
  <c r="N63" i="2"/>
  <c r="L63" i="2"/>
  <c r="K63" i="2"/>
  <c r="I63" i="2"/>
  <c r="H63" i="2"/>
  <c r="F63" i="2"/>
  <c r="E63" i="2"/>
  <c r="C63" i="2"/>
  <c r="Q62" i="2"/>
  <c r="O62" i="2"/>
  <c r="N62" i="2"/>
  <c r="L62" i="2"/>
  <c r="K62" i="2"/>
  <c r="I62" i="2"/>
  <c r="H62" i="2"/>
  <c r="F62" i="2"/>
  <c r="E62" i="2"/>
  <c r="C62" i="2"/>
  <c r="Q61" i="2"/>
  <c r="O61" i="2"/>
  <c r="N61" i="2"/>
  <c r="L61" i="2"/>
  <c r="K61" i="2"/>
  <c r="I61" i="2"/>
  <c r="H61" i="2"/>
  <c r="F61" i="2"/>
  <c r="E61" i="2"/>
  <c r="C61" i="2"/>
  <c r="Q60" i="2"/>
  <c r="O60" i="2"/>
  <c r="N60" i="2"/>
  <c r="L60" i="2"/>
  <c r="K60" i="2"/>
  <c r="I60" i="2"/>
  <c r="H60" i="2"/>
  <c r="F60" i="2"/>
  <c r="E60" i="2"/>
  <c r="C60" i="2"/>
  <c r="Q59" i="2"/>
  <c r="O59" i="2"/>
  <c r="N59" i="2"/>
  <c r="L59" i="2"/>
  <c r="K59" i="2"/>
  <c r="I59" i="2"/>
  <c r="H59" i="2"/>
  <c r="F59" i="2"/>
  <c r="E59" i="2"/>
  <c r="C59" i="2"/>
  <c r="Q58" i="2"/>
  <c r="O58" i="2"/>
  <c r="N58" i="2"/>
  <c r="L58" i="2"/>
  <c r="K58" i="2"/>
  <c r="I58" i="2"/>
  <c r="H58" i="2"/>
  <c r="F58" i="2"/>
  <c r="E58" i="2"/>
  <c r="C58" i="2"/>
  <c r="Q57" i="2"/>
  <c r="O57" i="2"/>
  <c r="N57" i="2"/>
  <c r="L57" i="2"/>
  <c r="K57" i="2"/>
  <c r="I57" i="2"/>
  <c r="H57" i="2"/>
  <c r="F57" i="2"/>
  <c r="E57" i="2"/>
  <c r="C57" i="2"/>
  <c r="Q56" i="2"/>
  <c r="O56" i="2"/>
  <c r="N56" i="2"/>
  <c r="L56" i="2"/>
  <c r="K56" i="2"/>
  <c r="I56" i="2"/>
  <c r="H56" i="2"/>
  <c r="F56" i="2"/>
  <c r="E56" i="2"/>
  <c r="C56" i="2"/>
  <c r="Q55" i="2"/>
  <c r="O55" i="2"/>
  <c r="N55" i="2"/>
  <c r="L55" i="2"/>
  <c r="K55" i="2"/>
  <c r="I55" i="2"/>
  <c r="H55" i="2"/>
  <c r="F55" i="2"/>
  <c r="E55" i="2"/>
  <c r="C55" i="2"/>
  <c r="Q54" i="2"/>
  <c r="O54" i="2"/>
  <c r="N54" i="2"/>
  <c r="L54" i="2"/>
  <c r="K54" i="2"/>
  <c r="I54" i="2"/>
  <c r="H54" i="2"/>
  <c r="F54" i="2"/>
  <c r="E54" i="2"/>
  <c r="C54" i="2"/>
  <c r="Q53" i="2"/>
  <c r="O53" i="2"/>
  <c r="N53" i="2"/>
  <c r="L53" i="2"/>
  <c r="K53" i="2"/>
  <c r="I53" i="2"/>
  <c r="H53" i="2"/>
  <c r="F53" i="2"/>
  <c r="E53" i="2"/>
  <c r="C53" i="2"/>
  <c r="Q52" i="2"/>
  <c r="O52" i="2"/>
  <c r="N52" i="2"/>
  <c r="L52" i="2"/>
  <c r="K52" i="2"/>
  <c r="I52" i="2"/>
  <c r="H52" i="2"/>
  <c r="F52" i="2"/>
  <c r="E52" i="2"/>
  <c r="C52" i="2"/>
  <c r="Q51" i="2"/>
  <c r="O51" i="2"/>
  <c r="N51" i="2"/>
  <c r="L51" i="2"/>
  <c r="K51" i="2"/>
  <c r="I51" i="2"/>
  <c r="H51" i="2"/>
  <c r="F51" i="2"/>
  <c r="E51" i="2"/>
  <c r="C51" i="2"/>
  <c r="Q50" i="2"/>
  <c r="O50" i="2"/>
  <c r="N50" i="2"/>
  <c r="L50" i="2"/>
  <c r="K50" i="2"/>
  <c r="I50" i="2"/>
  <c r="H50" i="2"/>
  <c r="F50" i="2"/>
  <c r="E50" i="2"/>
  <c r="C50" i="2"/>
  <c r="Q49" i="2"/>
  <c r="O49" i="2"/>
  <c r="N49" i="2"/>
  <c r="L49" i="2"/>
  <c r="K49" i="2"/>
  <c r="I49" i="2"/>
  <c r="H49" i="2"/>
  <c r="F49" i="2"/>
  <c r="E49" i="2"/>
  <c r="C49" i="2"/>
  <c r="Q48" i="2"/>
  <c r="O48" i="2"/>
  <c r="N48" i="2"/>
  <c r="L48" i="2"/>
  <c r="K48" i="2"/>
  <c r="I48" i="2"/>
  <c r="H48" i="2"/>
  <c r="F48" i="2"/>
  <c r="E48" i="2"/>
  <c r="C48" i="2"/>
  <c r="Q47" i="2"/>
  <c r="O47" i="2"/>
  <c r="N47" i="2"/>
  <c r="L47" i="2"/>
  <c r="K47" i="2"/>
  <c r="I47" i="2"/>
  <c r="H47" i="2"/>
  <c r="F47" i="2"/>
  <c r="E47" i="2"/>
  <c r="C47" i="2"/>
  <c r="Q46" i="2"/>
  <c r="O46" i="2"/>
  <c r="N46" i="2"/>
  <c r="L46" i="2"/>
  <c r="K46" i="2"/>
  <c r="I46" i="2"/>
  <c r="H46" i="2"/>
  <c r="F46" i="2"/>
  <c r="E46" i="2"/>
  <c r="C46" i="2"/>
  <c r="Q45" i="2"/>
  <c r="O45" i="2"/>
  <c r="N45" i="2"/>
  <c r="L45" i="2"/>
  <c r="K45" i="2"/>
  <c r="I45" i="2"/>
  <c r="H45" i="2"/>
  <c r="F45" i="2"/>
  <c r="E45" i="2"/>
  <c r="C45" i="2"/>
  <c r="Q44" i="2"/>
  <c r="O44" i="2"/>
  <c r="N44" i="2"/>
  <c r="L44" i="2"/>
  <c r="K44" i="2"/>
  <c r="I44" i="2"/>
  <c r="H44" i="2"/>
  <c r="F44" i="2"/>
  <c r="E44" i="2"/>
  <c r="C44" i="2"/>
  <c r="Q43" i="2"/>
  <c r="O43" i="2"/>
  <c r="N43" i="2"/>
  <c r="L43" i="2"/>
  <c r="K43" i="2"/>
  <c r="I43" i="2"/>
  <c r="H43" i="2"/>
  <c r="F43" i="2"/>
  <c r="E43" i="2"/>
  <c r="C43" i="2"/>
  <c r="Q42" i="2"/>
  <c r="O42" i="2"/>
  <c r="N42" i="2"/>
  <c r="L42" i="2"/>
  <c r="K42" i="2"/>
  <c r="I42" i="2"/>
  <c r="H42" i="2"/>
  <c r="F42" i="2"/>
  <c r="E42" i="2"/>
  <c r="C42" i="2"/>
  <c r="Q28" i="2"/>
  <c r="O28" i="2"/>
  <c r="N28" i="2"/>
  <c r="L28" i="2"/>
  <c r="K28" i="2"/>
  <c r="I28" i="2"/>
  <c r="H28" i="2"/>
  <c r="F28" i="2"/>
  <c r="E28" i="2"/>
  <c r="C28" i="2"/>
  <c r="Q27" i="2"/>
  <c r="O27" i="2"/>
  <c r="N27" i="2"/>
  <c r="L27" i="2"/>
  <c r="K27" i="2"/>
  <c r="I27" i="2"/>
  <c r="H27" i="2"/>
  <c r="F27" i="2"/>
  <c r="E27" i="2"/>
  <c r="C27" i="2"/>
  <c r="Q26" i="2"/>
  <c r="O26" i="2"/>
  <c r="N26" i="2"/>
  <c r="L26" i="2"/>
  <c r="K26" i="2"/>
  <c r="I26" i="2"/>
  <c r="H26" i="2"/>
  <c r="F26" i="2"/>
  <c r="E26" i="2"/>
  <c r="C26" i="2"/>
  <c r="Q25" i="2"/>
  <c r="O25" i="2"/>
  <c r="N25" i="2"/>
  <c r="L25" i="2"/>
  <c r="K25" i="2"/>
  <c r="I25" i="2"/>
  <c r="H25" i="2"/>
  <c r="F25" i="2"/>
  <c r="E25" i="2"/>
  <c r="C25" i="2"/>
  <c r="Q24" i="2"/>
  <c r="O24" i="2"/>
  <c r="N24" i="2"/>
  <c r="L24" i="2"/>
  <c r="K24" i="2"/>
  <c r="I24" i="2"/>
  <c r="H24" i="2"/>
  <c r="F24" i="2"/>
  <c r="E24" i="2"/>
  <c r="C24" i="2"/>
  <c r="Q23" i="2"/>
  <c r="O23" i="2"/>
  <c r="N23" i="2"/>
  <c r="L23" i="2"/>
  <c r="K23" i="2"/>
  <c r="I23" i="2"/>
  <c r="H23" i="2"/>
  <c r="F23" i="2"/>
  <c r="E23" i="2"/>
  <c r="C23" i="2"/>
  <c r="Q22" i="2"/>
  <c r="O22" i="2"/>
  <c r="N22" i="2"/>
  <c r="L22" i="2"/>
  <c r="K22" i="2"/>
  <c r="I22" i="2"/>
  <c r="H22" i="2"/>
  <c r="F22" i="2"/>
  <c r="E22" i="2"/>
  <c r="C22" i="2"/>
  <c r="Q21" i="2"/>
  <c r="O21" i="2"/>
  <c r="N21" i="2"/>
  <c r="L21" i="2"/>
  <c r="K21" i="2"/>
  <c r="I21" i="2"/>
  <c r="H21" i="2"/>
  <c r="F21" i="2"/>
  <c r="E21" i="2"/>
  <c r="C21" i="2"/>
  <c r="Q20" i="2"/>
  <c r="O20" i="2"/>
  <c r="N20" i="2"/>
  <c r="L20" i="2"/>
  <c r="K20" i="2"/>
  <c r="I20" i="2"/>
  <c r="H20" i="2"/>
  <c r="F20" i="2"/>
  <c r="E20" i="2"/>
  <c r="C20" i="2"/>
  <c r="Q19" i="2"/>
  <c r="O19" i="2"/>
  <c r="N19" i="2"/>
  <c r="L19" i="2"/>
  <c r="K19" i="2"/>
  <c r="I19" i="2"/>
  <c r="H19" i="2"/>
  <c r="F19" i="2"/>
  <c r="E19" i="2"/>
  <c r="C19" i="2"/>
  <c r="Q18" i="2"/>
  <c r="O18" i="2"/>
  <c r="N18" i="2"/>
  <c r="L18" i="2"/>
  <c r="K18" i="2"/>
  <c r="I18" i="2"/>
  <c r="H18" i="2"/>
  <c r="F18" i="2"/>
  <c r="E18" i="2"/>
  <c r="C18" i="2"/>
  <c r="Q17" i="2"/>
  <c r="O17" i="2"/>
  <c r="N17" i="2"/>
  <c r="L17" i="2"/>
  <c r="K17" i="2"/>
  <c r="I17" i="2"/>
  <c r="H17" i="2"/>
  <c r="F17" i="2"/>
  <c r="E17" i="2"/>
  <c r="C17" i="2"/>
  <c r="Q16" i="2"/>
  <c r="O16" i="2"/>
  <c r="N16" i="2"/>
  <c r="L16" i="2"/>
  <c r="K16" i="2"/>
  <c r="I16" i="2"/>
  <c r="H16" i="2"/>
  <c r="F16" i="2"/>
  <c r="E16" i="2"/>
  <c r="C16" i="2"/>
  <c r="Q13" i="2"/>
  <c r="Q12" i="2"/>
  <c r="Q11" i="2"/>
  <c r="Q10" i="2"/>
  <c r="O13" i="2"/>
  <c r="O12" i="2"/>
  <c r="O11" i="2"/>
  <c r="O10" i="2"/>
  <c r="N13" i="2"/>
  <c r="N12" i="2"/>
  <c r="N11" i="2"/>
  <c r="N10" i="2"/>
  <c r="L13" i="2"/>
  <c r="L12" i="2"/>
  <c r="L11" i="2"/>
  <c r="L10" i="2"/>
  <c r="K13" i="2"/>
  <c r="K12" i="2"/>
  <c r="K11" i="2"/>
  <c r="K10" i="2"/>
  <c r="I13" i="2"/>
  <c r="I12" i="2"/>
  <c r="I11" i="2"/>
  <c r="I10" i="2"/>
  <c r="H13" i="2"/>
  <c r="H12" i="2"/>
  <c r="H11" i="2"/>
  <c r="H10" i="2"/>
  <c r="F13" i="2"/>
  <c r="F12" i="2"/>
  <c r="F11" i="2"/>
  <c r="F10" i="2"/>
  <c r="E13" i="2"/>
  <c r="E12" i="2"/>
  <c r="E11" i="2"/>
  <c r="E10" i="2"/>
  <c r="C13" i="2"/>
  <c r="C12" i="2"/>
  <c r="C11" i="2"/>
  <c r="C10" i="2"/>
  <c r="Q6" i="2"/>
  <c r="O6" i="2"/>
  <c r="N6" i="2"/>
  <c r="L6" i="2"/>
  <c r="K6" i="2"/>
  <c r="I6" i="2"/>
  <c r="H6" i="2"/>
  <c r="F6" i="2"/>
  <c r="E6" i="2"/>
  <c r="C6" i="2"/>
  <c r="M83" i="5"/>
  <c r="L83" i="5"/>
  <c r="J83" i="5"/>
  <c r="I83" i="5"/>
  <c r="G83" i="5"/>
  <c r="F83" i="5"/>
  <c r="E83" i="5"/>
  <c r="D83" i="5"/>
  <c r="C83" i="5"/>
  <c r="B83" i="5"/>
  <c r="M82" i="5"/>
  <c r="L82" i="5"/>
  <c r="J82" i="5"/>
  <c r="I82" i="5"/>
  <c r="G82" i="5"/>
  <c r="F82" i="5"/>
  <c r="E82" i="5"/>
  <c r="D82" i="5"/>
  <c r="C82" i="5"/>
  <c r="B82" i="5"/>
  <c r="M81" i="5"/>
  <c r="L81" i="5"/>
  <c r="J81" i="5"/>
  <c r="I81" i="5"/>
  <c r="G81" i="5"/>
  <c r="F81" i="5"/>
  <c r="E81" i="5"/>
  <c r="D81" i="5"/>
  <c r="C81" i="5"/>
  <c r="B81" i="5"/>
  <c r="M80" i="5"/>
  <c r="L80" i="5"/>
  <c r="J80" i="5"/>
  <c r="I80" i="5"/>
  <c r="G80" i="5"/>
  <c r="F80" i="5"/>
  <c r="E80" i="5"/>
  <c r="D80" i="5"/>
  <c r="C80" i="5"/>
  <c r="B80" i="5"/>
  <c r="M79" i="5"/>
  <c r="L79" i="5"/>
  <c r="J79" i="5"/>
  <c r="I79" i="5"/>
  <c r="G79" i="5"/>
  <c r="F79" i="5"/>
  <c r="E79" i="5"/>
  <c r="D79" i="5"/>
  <c r="C79" i="5"/>
  <c r="B79" i="5"/>
  <c r="M78" i="5"/>
  <c r="L78" i="5"/>
  <c r="J78" i="5"/>
  <c r="I78" i="5"/>
  <c r="G78" i="5"/>
  <c r="F78" i="5"/>
  <c r="E78" i="5"/>
  <c r="D78" i="5"/>
  <c r="C78" i="5"/>
  <c r="B78" i="5"/>
  <c r="M77" i="5"/>
  <c r="L77" i="5"/>
  <c r="J77" i="5"/>
  <c r="I77" i="5"/>
  <c r="G77" i="5"/>
  <c r="F77" i="5"/>
  <c r="E77" i="5"/>
  <c r="D77" i="5"/>
  <c r="C77" i="5"/>
  <c r="B77" i="5"/>
  <c r="M76" i="5"/>
  <c r="L76" i="5"/>
  <c r="J76" i="5"/>
  <c r="I76" i="5"/>
  <c r="G76" i="5"/>
  <c r="F76" i="5"/>
  <c r="E76" i="5"/>
  <c r="D76" i="5"/>
  <c r="C76" i="5"/>
  <c r="B76" i="5"/>
  <c r="M75" i="5"/>
  <c r="L75" i="5"/>
  <c r="J75" i="5"/>
  <c r="I75" i="5"/>
  <c r="G75" i="5"/>
  <c r="F75" i="5"/>
  <c r="E75" i="5"/>
  <c r="D75" i="5"/>
  <c r="C75" i="5"/>
  <c r="B75" i="5"/>
  <c r="M74" i="5"/>
  <c r="L74" i="5"/>
  <c r="J74" i="5"/>
  <c r="I74" i="5"/>
  <c r="G74" i="5"/>
  <c r="F74" i="5"/>
  <c r="E74" i="5"/>
  <c r="D74" i="5"/>
  <c r="C74" i="5"/>
  <c r="B74" i="5"/>
  <c r="M73" i="5"/>
  <c r="L73" i="5"/>
  <c r="J73" i="5"/>
  <c r="I73" i="5"/>
  <c r="G73" i="5"/>
  <c r="F73" i="5"/>
  <c r="E73" i="5"/>
  <c r="D73" i="5"/>
  <c r="C73" i="5"/>
  <c r="B73" i="5"/>
  <c r="M72" i="5"/>
  <c r="L72" i="5"/>
  <c r="J72" i="5"/>
  <c r="I72" i="5"/>
  <c r="G72" i="5"/>
  <c r="F72" i="5"/>
  <c r="E72" i="5"/>
  <c r="D72" i="5"/>
  <c r="C72" i="5"/>
  <c r="B72" i="5"/>
  <c r="M71" i="5"/>
  <c r="L71" i="5"/>
  <c r="J71" i="5"/>
  <c r="I71" i="5"/>
  <c r="G71" i="5"/>
  <c r="F71" i="5"/>
  <c r="E71" i="5"/>
  <c r="D71" i="5"/>
  <c r="C71" i="5"/>
  <c r="B71" i="5"/>
  <c r="M68" i="5"/>
  <c r="L68" i="5"/>
  <c r="J68" i="5"/>
  <c r="I68" i="5"/>
  <c r="G68" i="5"/>
  <c r="F68" i="5"/>
  <c r="E68" i="5"/>
  <c r="D68" i="5"/>
  <c r="C68" i="5"/>
  <c r="B68" i="5"/>
  <c r="M67" i="5"/>
  <c r="L67" i="5"/>
  <c r="J67" i="5"/>
  <c r="I67" i="5"/>
  <c r="G67" i="5"/>
  <c r="F67" i="5"/>
  <c r="E67" i="5"/>
  <c r="D67" i="5"/>
  <c r="C67" i="5"/>
  <c r="B67" i="5"/>
  <c r="M66" i="5"/>
  <c r="L66" i="5"/>
  <c r="J66" i="5"/>
  <c r="I66" i="5"/>
  <c r="G66" i="5"/>
  <c r="F66" i="5"/>
  <c r="E66" i="5"/>
  <c r="D66" i="5"/>
  <c r="C66" i="5"/>
  <c r="B66" i="5"/>
  <c r="M65" i="5"/>
  <c r="L65" i="5"/>
  <c r="J65" i="5"/>
  <c r="I65" i="5"/>
  <c r="G65" i="5"/>
  <c r="F65" i="5"/>
  <c r="E65" i="5"/>
  <c r="D65" i="5"/>
  <c r="C65" i="5"/>
  <c r="B65" i="5"/>
  <c r="M64" i="5"/>
  <c r="L64" i="5"/>
  <c r="J64" i="5"/>
  <c r="I64" i="5"/>
  <c r="G64" i="5"/>
  <c r="F64" i="5"/>
  <c r="E64" i="5"/>
  <c r="D64" i="5"/>
  <c r="C64" i="5"/>
  <c r="B64" i="5"/>
  <c r="M63" i="5"/>
  <c r="L63" i="5"/>
  <c r="J63" i="5"/>
  <c r="I63" i="5"/>
  <c r="G63" i="5"/>
  <c r="F63" i="5"/>
  <c r="E63" i="5"/>
  <c r="D63" i="5"/>
  <c r="C63" i="5"/>
  <c r="B63" i="5"/>
  <c r="M62" i="5"/>
  <c r="L62" i="5"/>
  <c r="J62" i="5"/>
  <c r="I62" i="5"/>
  <c r="G62" i="5"/>
  <c r="F62" i="5"/>
  <c r="E62" i="5"/>
  <c r="D62" i="5"/>
  <c r="C62" i="5"/>
  <c r="B62" i="5"/>
  <c r="M61" i="5"/>
  <c r="L61" i="5"/>
  <c r="J61" i="5"/>
  <c r="I61" i="5"/>
  <c r="G61" i="5"/>
  <c r="F61" i="5"/>
  <c r="E61" i="5"/>
  <c r="D61" i="5"/>
  <c r="C61" i="5"/>
  <c r="B61" i="5"/>
  <c r="M60" i="5"/>
  <c r="L60" i="5"/>
  <c r="J60" i="5"/>
  <c r="I60" i="5"/>
  <c r="G60" i="5"/>
  <c r="F60" i="5"/>
  <c r="E60" i="5"/>
  <c r="D60" i="5"/>
  <c r="C60" i="5"/>
  <c r="B60" i="5"/>
  <c r="M59" i="5"/>
  <c r="L59" i="5"/>
  <c r="J59" i="5"/>
  <c r="I59" i="5"/>
  <c r="G59" i="5"/>
  <c r="F59" i="5"/>
  <c r="E59" i="5"/>
  <c r="D59" i="5"/>
  <c r="C59" i="5"/>
  <c r="B59" i="5"/>
  <c r="M58" i="5"/>
  <c r="L58" i="5"/>
  <c r="J58" i="5"/>
  <c r="I58" i="5"/>
  <c r="G58" i="5"/>
  <c r="F58" i="5"/>
  <c r="E58" i="5"/>
  <c r="D58" i="5"/>
  <c r="C58" i="5"/>
  <c r="B58" i="5"/>
  <c r="M57" i="5"/>
  <c r="L57" i="5"/>
  <c r="J57" i="5"/>
  <c r="I57" i="5"/>
  <c r="G57" i="5"/>
  <c r="F57" i="5"/>
  <c r="E57" i="5"/>
  <c r="D57" i="5"/>
  <c r="C57" i="5"/>
  <c r="B57" i="5"/>
  <c r="M56" i="5"/>
  <c r="L56" i="5"/>
  <c r="J56" i="5"/>
  <c r="I56" i="5"/>
  <c r="G56" i="5"/>
  <c r="F56" i="5"/>
  <c r="E56" i="5"/>
  <c r="D56" i="5"/>
  <c r="C56" i="5"/>
  <c r="B56" i="5"/>
  <c r="M55" i="5"/>
  <c r="L55" i="5"/>
  <c r="J55" i="5"/>
  <c r="I55" i="5"/>
  <c r="G55" i="5"/>
  <c r="F55" i="5"/>
  <c r="E55" i="5"/>
  <c r="D55" i="5"/>
  <c r="C55" i="5"/>
  <c r="B55" i="5"/>
  <c r="M54" i="5"/>
  <c r="L54" i="5"/>
  <c r="J54" i="5"/>
  <c r="I54" i="5"/>
  <c r="G54" i="5"/>
  <c r="F54" i="5"/>
  <c r="E54" i="5"/>
  <c r="D54" i="5"/>
  <c r="C54" i="5"/>
  <c r="B54" i="5"/>
  <c r="M53" i="5"/>
  <c r="L53" i="5"/>
  <c r="J53" i="5"/>
  <c r="I53" i="5"/>
  <c r="G53" i="5"/>
  <c r="F53" i="5"/>
  <c r="E53" i="5"/>
  <c r="D53" i="5"/>
  <c r="C53" i="5"/>
  <c r="B53" i="5"/>
  <c r="M52" i="5"/>
  <c r="L52" i="5"/>
  <c r="J52" i="5"/>
  <c r="I52" i="5"/>
  <c r="G52" i="5"/>
  <c r="F52" i="5"/>
  <c r="E52" i="5"/>
  <c r="D52" i="5"/>
  <c r="C52" i="5"/>
  <c r="B52" i="5"/>
  <c r="M51" i="5"/>
  <c r="L51" i="5"/>
  <c r="J51" i="5"/>
  <c r="I51" i="5"/>
  <c r="G51" i="5"/>
  <c r="F51" i="5"/>
  <c r="E51" i="5"/>
  <c r="D51" i="5"/>
  <c r="C51" i="5"/>
  <c r="B51" i="5"/>
  <c r="M50" i="5"/>
  <c r="L50" i="5"/>
  <c r="J50" i="5"/>
  <c r="I50" i="5"/>
  <c r="G50" i="5"/>
  <c r="F50" i="5"/>
  <c r="E50" i="5"/>
  <c r="D50" i="5"/>
  <c r="C50" i="5"/>
  <c r="B50" i="5"/>
  <c r="M49" i="5"/>
  <c r="L49" i="5"/>
  <c r="J49" i="5"/>
  <c r="I49" i="5"/>
  <c r="G49" i="5"/>
  <c r="F49" i="5"/>
  <c r="E49" i="5"/>
  <c r="D49" i="5"/>
  <c r="C49" i="5"/>
  <c r="B49" i="5"/>
  <c r="M48" i="5"/>
  <c r="L48" i="5"/>
  <c r="J48" i="5"/>
  <c r="I48" i="5"/>
  <c r="G48" i="5"/>
  <c r="F48" i="5"/>
  <c r="E48" i="5"/>
  <c r="D48" i="5"/>
  <c r="C48" i="5"/>
  <c r="B48" i="5"/>
  <c r="M47" i="5"/>
  <c r="L47" i="5"/>
  <c r="J47" i="5"/>
  <c r="I47" i="5"/>
  <c r="G47" i="5"/>
  <c r="F47" i="5"/>
  <c r="E47" i="5"/>
  <c r="D47" i="5"/>
  <c r="C47" i="5"/>
  <c r="B47" i="5"/>
  <c r="M46" i="5"/>
  <c r="L46" i="5"/>
  <c r="J46" i="5"/>
  <c r="I46" i="5"/>
  <c r="G46" i="5"/>
  <c r="F46" i="5"/>
  <c r="E46" i="5"/>
  <c r="D46" i="5"/>
  <c r="C46" i="5"/>
  <c r="B46" i="5"/>
  <c r="A77" i="5"/>
  <c r="A74" i="5"/>
  <c r="A70" i="5"/>
  <c r="A65" i="5"/>
  <c r="A57" i="5"/>
  <c r="A56" i="5"/>
  <c r="A53" i="5"/>
  <c r="A52" i="5"/>
  <c r="A49" i="5"/>
  <c r="A83" i="3"/>
  <c r="A83" i="5" s="1"/>
  <c r="A82" i="3"/>
  <c r="A82" i="5" s="1"/>
  <c r="A81" i="3"/>
  <c r="A81" i="5" s="1"/>
  <c r="A80" i="3"/>
  <c r="A80" i="5" s="1"/>
  <c r="A79" i="3"/>
  <c r="A79" i="5" s="1"/>
  <c r="A78" i="3"/>
  <c r="A78" i="5" s="1"/>
  <c r="A77" i="3"/>
  <c r="A76" i="3"/>
  <c r="A76" i="5" s="1"/>
  <c r="A75" i="3"/>
  <c r="A75" i="5" s="1"/>
  <c r="A74" i="3"/>
  <c r="A73" i="3"/>
  <c r="A73" i="5" s="1"/>
  <c r="A72" i="3"/>
  <c r="A72" i="5" s="1"/>
  <c r="A71" i="3"/>
  <c r="A71" i="5" s="1"/>
  <c r="M83" i="3"/>
  <c r="L83" i="3"/>
  <c r="J83" i="3"/>
  <c r="I83" i="3"/>
  <c r="G83" i="3"/>
  <c r="F83" i="3"/>
  <c r="E83" i="3"/>
  <c r="D83" i="3"/>
  <c r="C83" i="3"/>
  <c r="B83" i="3"/>
  <c r="M82" i="3"/>
  <c r="L82" i="3"/>
  <c r="J82" i="3"/>
  <c r="I82" i="3"/>
  <c r="G82" i="3"/>
  <c r="F82" i="3"/>
  <c r="E82" i="3"/>
  <c r="D82" i="3"/>
  <c r="C82" i="3"/>
  <c r="B82" i="3"/>
  <c r="M81" i="3"/>
  <c r="L81" i="3"/>
  <c r="J81" i="3"/>
  <c r="I81" i="3"/>
  <c r="G81" i="3"/>
  <c r="F81" i="3"/>
  <c r="E81" i="3"/>
  <c r="D81" i="3"/>
  <c r="C81" i="3"/>
  <c r="B81" i="3"/>
  <c r="M80" i="3"/>
  <c r="L80" i="3"/>
  <c r="J80" i="3"/>
  <c r="I80" i="3"/>
  <c r="G80" i="3"/>
  <c r="F80" i="3"/>
  <c r="E80" i="3"/>
  <c r="D80" i="3"/>
  <c r="C80" i="3"/>
  <c r="B80" i="3"/>
  <c r="M79" i="3"/>
  <c r="L79" i="3"/>
  <c r="J79" i="3"/>
  <c r="I79" i="3"/>
  <c r="G79" i="3"/>
  <c r="F79" i="3"/>
  <c r="E79" i="3"/>
  <c r="D79" i="3"/>
  <c r="C79" i="3"/>
  <c r="B79" i="3"/>
  <c r="M78" i="3"/>
  <c r="L78" i="3"/>
  <c r="J78" i="3"/>
  <c r="I78" i="3"/>
  <c r="G78" i="3"/>
  <c r="F78" i="3"/>
  <c r="E78" i="3"/>
  <c r="D78" i="3"/>
  <c r="C78" i="3"/>
  <c r="B78" i="3"/>
  <c r="M77" i="3"/>
  <c r="L77" i="3"/>
  <c r="J77" i="3"/>
  <c r="I77" i="3"/>
  <c r="G77" i="3"/>
  <c r="F77" i="3"/>
  <c r="E77" i="3"/>
  <c r="D77" i="3"/>
  <c r="C77" i="3"/>
  <c r="B77" i="3"/>
  <c r="M76" i="3"/>
  <c r="L76" i="3"/>
  <c r="J76" i="3"/>
  <c r="I76" i="3"/>
  <c r="G76" i="3"/>
  <c r="F76" i="3"/>
  <c r="E76" i="3"/>
  <c r="D76" i="3"/>
  <c r="C76" i="3"/>
  <c r="B76" i="3"/>
  <c r="M75" i="3"/>
  <c r="L75" i="3"/>
  <c r="J75" i="3"/>
  <c r="I75" i="3"/>
  <c r="G75" i="3"/>
  <c r="F75" i="3"/>
  <c r="E75" i="3"/>
  <c r="D75" i="3"/>
  <c r="C75" i="3"/>
  <c r="B75" i="3"/>
  <c r="M74" i="3"/>
  <c r="L74" i="3"/>
  <c r="J74" i="3"/>
  <c r="I74" i="3"/>
  <c r="G74" i="3"/>
  <c r="F74" i="3"/>
  <c r="E74" i="3"/>
  <c r="D74" i="3"/>
  <c r="C74" i="3"/>
  <c r="B74" i="3"/>
  <c r="M73" i="3"/>
  <c r="L73" i="3"/>
  <c r="J73" i="3"/>
  <c r="I73" i="3"/>
  <c r="G73" i="3"/>
  <c r="F73" i="3"/>
  <c r="E73" i="3"/>
  <c r="D73" i="3"/>
  <c r="C73" i="3"/>
  <c r="B73" i="3"/>
  <c r="M72" i="3"/>
  <c r="L72" i="3"/>
  <c r="J72" i="3"/>
  <c r="I72" i="3"/>
  <c r="G72" i="3"/>
  <c r="F72" i="3"/>
  <c r="E72" i="3"/>
  <c r="D72" i="3"/>
  <c r="C72" i="3"/>
  <c r="B72" i="3"/>
  <c r="M71" i="3"/>
  <c r="L71" i="3"/>
  <c r="J71" i="3"/>
  <c r="I71" i="3"/>
  <c r="G71" i="3"/>
  <c r="F71" i="3"/>
  <c r="E71" i="3"/>
  <c r="D71" i="3"/>
  <c r="C71" i="3"/>
  <c r="B71" i="3"/>
  <c r="M68" i="3"/>
  <c r="L68" i="3"/>
  <c r="J68" i="3"/>
  <c r="I68" i="3"/>
  <c r="G68" i="3"/>
  <c r="F68" i="3"/>
  <c r="E68" i="3"/>
  <c r="D68" i="3"/>
  <c r="C68" i="3"/>
  <c r="B68" i="3"/>
  <c r="M67" i="3"/>
  <c r="L67" i="3"/>
  <c r="J67" i="3"/>
  <c r="I67" i="3"/>
  <c r="G67" i="3"/>
  <c r="F67" i="3"/>
  <c r="E67" i="3"/>
  <c r="D67" i="3"/>
  <c r="C67" i="3"/>
  <c r="B67" i="3"/>
  <c r="A68" i="3"/>
  <c r="A68" i="5" s="1"/>
  <c r="A67" i="3"/>
  <c r="A67" i="5" s="1"/>
  <c r="A66" i="3"/>
  <c r="A66" i="5" s="1"/>
  <c r="A65" i="3"/>
  <c r="A64" i="3"/>
  <c r="A64" i="5" s="1"/>
  <c r="A63" i="3"/>
  <c r="A63" i="5" s="1"/>
  <c r="A62" i="3"/>
  <c r="A62" i="5" s="1"/>
  <c r="A61" i="3"/>
  <c r="A61" i="5" s="1"/>
  <c r="A60" i="3"/>
  <c r="A60" i="5" s="1"/>
  <c r="A59" i="3"/>
  <c r="A59" i="5" s="1"/>
  <c r="A58" i="3"/>
  <c r="A58" i="5" s="1"/>
  <c r="A57" i="3"/>
  <c r="A56" i="3"/>
  <c r="A55" i="3"/>
  <c r="A55" i="5" s="1"/>
  <c r="A54" i="3"/>
  <c r="A54" i="5" s="1"/>
  <c r="A53" i="3"/>
  <c r="A52" i="3"/>
  <c r="A51" i="3"/>
  <c r="A51" i="5" s="1"/>
  <c r="A50" i="3"/>
  <c r="A50" i="5" s="1"/>
  <c r="A49" i="3"/>
  <c r="A48" i="3"/>
  <c r="A48" i="5" s="1"/>
  <c r="A47" i="3"/>
  <c r="A47" i="5" s="1"/>
  <c r="A46" i="3"/>
  <c r="A46" i="5" s="1"/>
  <c r="A45" i="3"/>
  <c r="A45" i="5" s="1"/>
  <c r="M66" i="3"/>
  <c r="L66" i="3"/>
  <c r="J66" i="3"/>
  <c r="I66" i="3"/>
  <c r="G66" i="3"/>
  <c r="F66" i="3"/>
  <c r="E66" i="3"/>
  <c r="D66" i="3"/>
  <c r="C66" i="3"/>
  <c r="B66" i="3"/>
  <c r="M65" i="3"/>
  <c r="L65" i="3"/>
  <c r="J65" i="3"/>
  <c r="I65" i="3"/>
  <c r="G65" i="3"/>
  <c r="F65" i="3"/>
  <c r="E65" i="3"/>
  <c r="D65" i="3"/>
  <c r="C65" i="3"/>
  <c r="B65" i="3"/>
  <c r="M64" i="3"/>
  <c r="L64" i="3"/>
  <c r="J64" i="3"/>
  <c r="I64" i="3"/>
  <c r="G64" i="3"/>
  <c r="F64" i="3"/>
  <c r="E64" i="3"/>
  <c r="D64" i="3"/>
  <c r="C64" i="3"/>
  <c r="B64" i="3"/>
  <c r="M63" i="3"/>
  <c r="L63" i="3"/>
  <c r="J63" i="3"/>
  <c r="I63" i="3"/>
  <c r="G63" i="3"/>
  <c r="F63" i="3"/>
  <c r="E63" i="3"/>
  <c r="D63" i="3"/>
  <c r="C63" i="3"/>
  <c r="B63" i="3"/>
  <c r="M62" i="3"/>
  <c r="L62" i="3"/>
  <c r="J62" i="3"/>
  <c r="I62" i="3"/>
  <c r="G62" i="3"/>
  <c r="F62" i="3"/>
  <c r="E62" i="3"/>
  <c r="D62" i="3"/>
  <c r="C62" i="3"/>
  <c r="B62" i="3"/>
  <c r="M61" i="3"/>
  <c r="L61" i="3"/>
  <c r="J61" i="3"/>
  <c r="I61" i="3"/>
  <c r="G61" i="3"/>
  <c r="F61" i="3"/>
  <c r="E61" i="3"/>
  <c r="D61" i="3"/>
  <c r="C61" i="3"/>
  <c r="B61" i="3"/>
  <c r="M60" i="3"/>
  <c r="L60" i="3"/>
  <c r="J60" i="3"/>
  <c r="I60" i="3"/>
  <c r="G60" i="3"/>
  <c r="F60" i="3"/>
  <c r="E60" i="3"/>
  <c r="D60" i="3"/>
  <c r="C60" i="3"/>
  <c r="B60" i="3"/>
  <c r="M59" i="3"/>
  <c r="L59" i="3"/>
  <c r="J59" i="3"/>
  <c r="I59" i="3"/>
  <c r="G59" i="3"/>
  <c r="F59" i="3"/>
  <c r="E59" i="3"/>
  <c r="D59" i="3"/>
  <c r="C59" i="3"/>
  <c r="B59" i="3"/>
  <c r="M58" i="3"/>
  <c r="L58" i="3"/>
  <c r="J58" i="3"/>
  <c r="I58" i="3"/>
  <c r="G58" i="3"/>
  <c r="F58" i="3"/>
  <c r="E58" i="3"/>
  <c r="D58" i="3"/>
  <c r="C58" i="3"/>
  <c r="B58" i="3"/>
  <c r="M57" i="3"/>
  <c r="L57" i="3"/>
  <c r="J57" i="3"/>
  <c r="I57" i="3"/>
  <c r="G57" i="3"/>
  <c r="F57" i="3"/>
  <c r="E57" i="3"/>
  <c r="D57" i="3"/>
  <c r="C57" i="3"/>
  <c r="B57" i="3"/>
  <c r="M56" i="3"/>
  <c r="L56" i="3"/>
  <c r="J56" i="3"/>
  <c r="I56" i="3"/>
  <c r="G56" i="3"/>
  <c r="F56" i="3"/>
  <c r="E56" i="3"/>
  <c r="D56" i="3"/>
  <c r="C56" i="3"/>
  <c r="B56" i="3"/>
  <c r="M55" i="3"/>
  <c r="L55" i="3"/>
  <c r="J55" i="3"/>
  <c r="I55" i="3"/>
  <c r="G55" i="3"/>
  <c r="F55" i="3"/>
  <c r="E55" i="3"/>
  <c r="D55" i="3"/>
  <c r="C55" i="3"/>
  <c r="B55" i="3"/>
  <c r="M54" i="3"/>
  <c r="L54" i="3"/>
  <c r="J54" i="3"/>
  <c r="I54" i="3"/>
  <c r="G54" i="3"/>
  <c r="F54" i="3"/>
  <c r="E54" i="3"/>
  <c r="D54" i="3"/>
  <c r="C54" i="3"/>
  <c r="B54" i="3"/>
  <c r="M53" i="3"/>
  <c r="L53" i="3"/>
  <c r="J53" i="3"/>
  <c r="I53" i="3"/>
  <c r="G53" i="3"/>
  <c r="F53" i="3"/>
  <c r="E53" i="3"/>
  <c r="D53" i="3"/>
  <c r="C53" i="3"/>
  <c r="B53" i="3"/>
  <c r="M52" i="3"/>
  <c r="L52" i="3"/>
  <c r="J52" i="3"/>
  <c r="I52" i="3"/>
  <c r="G52" i="3"/>
  <c r="F52" i="3"/>
  <c r="E52" i="3"/>
  <c r="D52" i="3"/>
  <c r="C52" i="3"/>
  <c r="B52" i="3"/>
  <c r="M51" i="3"/>
  <c r="L51" i="3"/>
  <c r="J51" i="3"/>
  <c r="I51" i="3"/>
  <c r="G51" i="3"/>
  <c r="F51" i="3"/>
  <c r="E51" i="3"/>
  <c r="D51" i="3"/>
  <c r="C51" i="3"/>
  <c r="B51" i="3"/>
  <c r="M50" i="3"/>
  <c r="L50" i="3"/>
  <c r="J50" i="3"/>
  <c r="I50" i="3"/>
  <c r="G50" i="3"/>
  <c r="F50" i="3"/>
  <c r="E50" i="3"/>
  <c r="D50" i="3"/>
  <c r="C50" i="3"/>
  <c r="B50" i="3"/>
  <c r="M49" i="3"/>
  <c r="L49" i="3"/>
  <c r="J49" i="3"/>
  <c r="I49" i="3"/>
  <c r="G49" i="3"/>
  <c r="F49" i="3"/>
  <c r="E49" i="3"/>
  <c r="D49" i="3"/>
  <c r="C49" i="3"/>
  <c r="B49" i="3"/>
  <c r="M48" i="3"/>
  <c r="L48" i="3"/>
  <c r="J48" i="3"/>
  <c r="I48" i="3"/>
  <c r="G48" i="3"/>
  <c r="F48" i="3"/>
  <c r="E48" i="3"/>
  <c r="D48" i="3"/>
  <c r="C48" i="3"/>
  <c r="B48" i="3"/>
  <c r="M47" i="3"/>
  <c r="L47" i="3"/>
  <c r="J47" i="3"/>
  <c r="I47" i="3"/>
  <c r="G47" i="3"/>
  <c r="F47" i="3"/>
  <c r="E47" i="3"/>
  <c r="D47" i="3"/>
  <c r="C47" i="3"/>
  <c r="B47" i="3"/>
  <c r="M46" i="3"/>
  <c r="L46" i="3"/>
  <c r="J46" i="3"/>
  <c r="I46" i="3"/>
  <c r="G46" i="3"/>
  <c r="F46" i="3"/>
  <c r="E46" i="3"/>
  <c r="D46" i="3"/>
  <c r="C46" i="3"/>
  <c r="B46" i="3"/>
  <c r="M83" i="1"/>
  <c r="L83" i="1"/>
  <c r="J83" i="1"/>
  <c r="I83" i="1"/>
  <c r="G83" i="1"/>
  <c r="F83" i="1"/>
  <c r="E83" i="1"/>
  <c r="D83" i="1"/>
  <c r="C83" i="1"/>
  <c r="B83" i="1"/>
  <c r="M82" i="1"/>
  <c r="L82" i="1"/>
  <c r="J82" i="1"/>
  <c r="I82" i="1"/>
  <c r="G82" i="1"/>
  <c r="F82" i="1"/>
  <c r="E82" i="1"/>
  <c r="D82" i="1"/>
  <c r="C82" i="1"/>
  <c r="B82" i="1"/>
  <c r="M81" i="1"/>
  <c r="L81" i="1"/>
  <c r="J81" i="1"/>
  <c r="I81" i="1"/>
  <c r="G81" i="1"/>
  <c r="F81" i="1"/>
  <c r="E81" i="1"/>
  <c r="D81" i="1"/>
  <c r="C81" i="1"/>
  <c r="B81" i="1"/>
  <c r="M80" i="1"/>
  <c r="L80" i="1"/>
  <c r="J80" i="1"/>
  <c r="I80" i="1"/>
  <c r="G80" i="1"/>
  <c r="F80" i="1"/>
  <c r="E80" i="1"/>
  <c r="D80" i="1"/>
  <c r="C80" i="1"/>
  <c r="B80" i="1"/>
  <c r="M79" i="1"/>
  <c r="L79" i="1"/>
  <c r="J79" i="1"/>
  <c r="I79" i="1"/>
  <c r="G79" i="1"/>
  <c r="F79" i="1"/>
  <c r="E79" i="1"/>
  <c r="D79" i="1"/>
  <c r="C79" i="1"/>
  <c r="B79" i="1"/>
  <c r="M78" i="1"/>
  <c r="L78" i="1"/>
  <c r="J78" i="1"/>
  <c r="I78" i="1"/>
  <c r="G78" i="1"/>
  <c r="F78" i="1"/>
  <c r="E78" i="1"/>
  <c r="D78" i="1"/>
  <c r="C78" i="1"/>
  <c r="B78" i="1"/>
  <c r="M77" i="1"/>
  <c r="L77" i="1"/>
  <c r="J77" i="1"/>
  <c r="I77" i="1"/>
  <c r="G77" i="1"/>
  <c r="F77" i="1"/>
  <c r="E77" i="1"/>
  <c r="D77" i="1"/>
  <c r="C77" i="1"/>
  <c r="B77" i="1"/>
  <c r="M76" i="1"/>
  <c r="L76" i="1"/>
  <c r="J76" i="1"/>
  <c r="I76" i="1"/>
  <c r="G76" i="1"/>
  <c r="F76" i="1"/>
  <c r="E76" i="1"/>
  <c r="D76" i="1"/>
  <c r="C76" i="1"/>
  <c r="B76" i="1"/>
  <c r="M75" i="1"/>
  <c r="L75" i="1"/>
  <c r="J75" i="1"/>
  <c r="I75" i="1"/>
  <c r="G75" i="1"/>
  <c r="F75" i="1"/>
  <c r="E75" i="1"/>
  <c r="D75" i="1"/>
  <c r="C75" i="1"/>
  <c r="B75" i="1"/>
  <c r="M74" i="1"/>
  <c r="L74" i="1"/>
  <c r="J74" i="1"/>
  <c r="I74" i="1"/>
  <c r="G74" i="1"/>
  <c r="F74" i="1"/>
  <c r="E74" i="1"/>
  <c r="D74" i="1"/>
  <c r="C74" i="1"/>
  <c r="B74" i="1"/>
  <c r="M73" i="1"/>
  <c r="L73" i="1"/>
  <c r="J73" i="1"/>
  <c r="I73" i="1"/>
  <c r="G73" i="1"/>
  <c r="F73" i="1"/>
  <c r="E73" i="1"/>
  <c r="D73" i="1"/>
  <c r="C73" i="1"/>
  <c r="B73" i="1"/>
  <c r="M72" i="1"/>
  <c r="L72" i="1"/>
  <c r="J72" i="1"/>
  <c r="I72" i="1"/>
  <c r="G72" i="1"/>
  <c r="F72" i="1"/>
  <c r="E72" i="1"/>
  <c r="D72" i="1"/>
  <c r="C72" i="1"/>
  <c r="B72" i="1"/>
  <c r="M71" i="1"/>
  <c r="L71" i="1"/>
  <c r="J71" i="1"/>
  <c r="I71" i="1"/>
  <c r="G71" i="1"/>
  <c r="F71" i="1"/>
  <c r="E71" i="1"/>
  <c r="D71" i="1"/>
  <c r="C71" i="1"/>
  <c r="B71" i="1"/>
  <c r="M68" i="1"/>
  <c r="L68" i="1"/>
  <c r="J68" i="1"/>
  <c r="I68" i="1"/>
  <c r="G68" i="1"/>
  <c r="F68" i="1"/>
  <c r="E68" i="1"/>
  <c r="D68" i="1"/>
  <c r="C68" i="1"/>
  <c r="B68" i="1"/>
  <c r="M67" i="1"/>
  <c r="L67" i="1"/>
  <c r="J67" i="1"/>
  <c r="I67" i="1"/>
  <c r="G67" i="1"/>
  <c r="F67" i="1"/>
  <c r="E67" i="1"/>
  <c r="D67" i="1"/>
  <c r="C67" i="1"/>
  <c r="B67" i="1"/>
  <c r="M66" i="1"/>
  <c r="L66" i="1"/>
  <c r="J66" i="1"/>
  <c r="I66" i="1"/>
  <c r="G66" i="1"/>
  <c r="F66" i="1"/>
  <c r="E66" i="1"/>
  <c r="D66" i="1"/>
  <c r="C66" i="1"/>
  <c r="B66" i="1"/>
  <c r="M65" i="1"/>
  <c r="L65" i="1"/>
  <c r="J65" i="1"/>
  <c r="I65" i="1"/>
  <c r="G65" i="1"/>
  <c r="F65" i="1"/>
  <c r="E65" i="1"/>
  <c r="D65" i="1"/>
  <c r="C65" i="1"/>
  <c r="B65" i="1"/>
  <c r="M64" i="1"/>
  <c r="L64" i="1"/>
  <c r="J64" i="1"/>
  <c r="I64" i="1"/>
  <c r="G64" i="1"/>
  <c r="F64" i="1"/>
  <c r="E64" i="1"/>
  <c r="D64" i="1"/>
  <c r="C64" i="1"/>
  <c r="B64" i="1"/>
  <c r="M63" i="1"/>
  <c r="L63" i="1"/>
  <c r="J63" i="1"/>
  <c r="I63" i="1"/>
  <c r="G63" i="1"/>
  <c r="F63" i="1"/>
  <c r="E63" i="1"/>
  <c r="D63" i="1"/>
  <c r="C63" i="1"/>
  <c r="B63" i="1"/>
  <c r="M62" i="1"/>
  <c r="L62" i="1"/>
  <c r="J62" i="1"/>
  <c r="I62" i="1"/>
  <c r="G62" i="1"/>
  <c r="F62" i="1"/>
  <c r="E62" i="1"/>
  <c r="D62" i="1"/>
  <c r="C62" i="1"/>
  <c r="B62" i="1"/>
  <c r="M61" i="1"/>
  <c r="L61" i="1"/>
  <c r="J61" i="1"/>
  <c r="I61" i="1"/>
  <c r="G61" i="1"/>
  <c r="F61" i="1"/>
  <c r="E61" i="1"/>
  <c r="D61" i="1"/>
  <c r="C61" i="1"/>
  <c r="B61" i="1"/>
  <c r="M60" i="1"/>
  <c r="L60" i="1"/>
  <c r="J60" i="1"/>
  <c r="I60" i="1"/>
  <c r="G60" i="1"/>
  <c r="F60" i="1"/>
  <c r="E60" i="1"/>
  <c r="D60" i="1"/>
  <c r="C60" i="1"/>
  <c r="B60" i="1"/>
  <c r="M59" i="1"/>
  <c r="L59" i="1"/>
  <c r="J59" i="1"/>
  <c r="I59" i="1"/>
  <c r="G59" i="1"/>
  <c r="F59" i="1"/>
  <c r="E59" i="1"/>
  <c r="D59" i="1"/>
  <c r="C59" i="1"/>
  <c r="B59" i="1"/>
  <c r="M58" i="1"/>
  <c r="L58" i="1"/>
  <c r="J58" i="1"/>
  <c r="I58" i="1"/>
  <c r="G58" i="1"/>
  <c r="F58" i="1"/>
  <c r="E58" i="1"/>
  <c r="D58" i="1"/>
  <c r="C58" i="1"/>
  <c r="B58" i="1"/>
  <c r="M57" i="1"/>
  <c r="L57" i="1"/>
  <c r="J57" i="1"/>
  <c r="I57" i="1"/>
  <c r="G57" i="1"/>
  <c r="F57" i="1"/>
  <c r="E57" i="1"/>
  <c r="D57" i="1"/>
  <c r="C57" i="1"/>
  <c r="B57" i="1"/>
  <c r="M56" i="1"/>
  <c r="L56" i="1"/>
  <c r="J56" i="1"/>
  <c r="I56" i="1"/>
  <c r="G56" i="1"/>
  <c r="F56" i="1"/>
  <c r="E56" i="1"/>
  <c r="D56" i="1"/>
  <c r="C56" i="1"/>
  <c r="B56" i="1"/>
  <c r="B80" i="6" l="1"/>
  <c r="P80" i="6" s="1"/>
  <c r="B63" i="6"/>
  <c r="J63" i="6" s="1"/>
  <c r="B61" i="6"/>
  <c r="J61" i="6" s="1"/>
  <c r="B62" i="6"/>
  <c r="J62" i="6" s="1"/>
  <c r="B72" i="6"/>
  <c r="P72" i="6" s="1"/>
  <c r="B70" i="6"/>
  <c r="P70" i="6" s="1"/>
  <c r="B51" i="2"/>
  <c r="P51" i="2" s="1"/>
  <c r="B20" i="4"/>
  <c r="P20" i="4" s="1"/>
  <c r="B23" i="4"/>
  <c r="P23" i="4" s="1"/>
  <c r="B26" i="4"/>
  <c r="P26" i="4" s="1"/>
  <c r="B46" i="6"/>
  <c r="P46" i="6" s="1"/>
  <c r="B78" i="6"/>
  <c r="P78" i="6" s="1"/>
  <c r="B52" i="6"/>
  <c r="P52" i="6" s="1"/>
  <c r="B68" i="6"/>
  <c r="J68" i="6" s="1"/>
  <c r="B69" i="6"/>
  <c r="J69" i="6" s="1"/>
  <c r="B55" i="6"/>
  <c r="J55" i="6" s="1"/>
  <c r="B76" i="6"/>
  <c r="P76" i="6" s="1"/>
  <c r="H46" i="5"/>
  <c r="N48" i="5"/>
  <c r="H50" i="5"/>
  <c r="N52" i="5"/>
  <c r="H54" i="5"/>
  <c r="N56" i="5"/>
  <c r="H58" i="5"/>
  <c r="N60" i="5"/>
  <c r="H62" i="5"/>
  <c r="N64" i="5"/>
  <c r="H66" i="5"/>
  <c r="N68" i="5"/>
  <c r="K71" i="5"/>
  <c r="H72" i="5"/>
  <c r="N74" i="5"/>
  <c r="K75" i="5"/>
  <c r="H76" i="5"/>
  <c r="N78" i="5"/>
  <c r="K79" i="5"/>
  <c r="H80" i="5"/>
  <c r="N82" i="5"/>
  <c r="K83" i="5"/>
  <c r="B17" i="2"/>
  <c r="P17" i="2" s="1"/>
  <c r="B21" i="2"/>
  <c r="P21" i="2" s="1"/>
  <c r="B25" i="2"/>
  <c r="P25" i="2" s="1"/>
  <c r="B42" i="2"/>
  <c r="P42" i="2" s="1"/>
  <c r="B44" i="6"/>
  <c r="J44" i="6" s="1"/>
  <c r="B57" i="6"/>
  <c r="J57" i="6" s="1"/>
  <c r="K48" i="5"/>
  <c r="H49" i="5"/>
  <c r="K52" i="5"/>
  <c r="H53" i="5"/>
  <c r="K56" i="5"/>
  <c r="H57" i="5"/>
  <c r="K60" i="5"/>
  <c r="H61" i="5"/>
  <c r="K64" i="5"/>
  <c r="H65" i="5"/>
  <c r="K68" i="5"/>
  <c r="H71" i="5"/>
  <c r="K74" i="5"/>
  <c r="H75" i="5"/>
  <c r="K78" i="5"/>
  <c r="H79" i="5"/>
  <c r="K82" i="5"/>
  <c r="H83" i="5"/>
  <c r="B71" i="2"/>
  <c r="P71" i="2" s="1"/>
  <c r="B75" i="2"/>
  <c r="P75" i="2" s="1"/>
  <c r="B17" i="4"/>
  <c r="P17" i="4" s="1"/>
  <c r="B48" i="6"/>
  <c r="P48" i="6" s="1"/>
  <c r="B50" i="6"/>
  <c r="P50" i="6" s="1"/>
  <c r="B64" i="6"/>
  <c r="J64" i="6" s="1"/>
  <c r="B66" i="6"/>
  <c r="J66" i="6" s="1"/>
  <c r="B74" i="6"/>
  <c r="P74" i="6" s="1"/>
  <c r="B45" i="6"/>
  <c r="P45" i="6" s="1"/>
  <c r="B59" i="6"/>
  <c r="J59" i="6" s="1"/>
  <c r="B60" i="6"/>
  <c r="J60" i="6" s="1"/>
  <c r="B73" i="6"/>
  <c r="P73" i="6" s="1"/>
  <c r="B75" i="6"/>
  <c r="P75" i="6" s="1"/>
  <c r="B71" i="6"/>
  <c r="P71" i="6" s="1"/>
  <c r="B54" i="6"/>
  <c r="J54" i="6" s="1"/>
  <c r="B79" i="6"/>
  <c r="P79" i="6" s="1"/>
  <c r="B52" i="2"/>
  <c r="P52" i="2" s="1"/>
  <c r="B56" i="2"/>
  <c r="P56" i="2" s="1"/>
  <c r="B60" i="2"/>
  <c r="P60" i="2" s="1"/>
  <c r="B64" i="2"/>
  <c r="P64" i="2" s="1"/>
  <c r="B68" i="2"/>
  <c r="P68" i="2" s="1"/>
  <c r="B28" i="4"/>
  <c r="P28" i="4" s="1"/>
  <c r="B11" i="6"/>
  <c r="P11" i="6" s="1"/>
  <c r="B17" i="6"/>
  <c r="P17" i="6" s="1"/>
  <c r="B21" i="6"/>
  <c r="P21" i="6" s="1"/>
  <c r="B25" i="6"/>
  <c r="P25" i="6" s="1"/>
  <c r="B56" i="6"/>
  <c r="J56" i="6" s="1"/>
  <c r="B58" i="6"/>
  <c r="J58" i="6" s="1"/>
  <c r="B65" i="6"/>
  <c r="J65" i="6" s="1"/>
  <c r="B77" i="6"/>
  <c r="P77" i="6" s="1"/>
  <c r="B54" i="2"/>
  <c r="P54" i="2" s="1"/>
  <c r="B58" i="2"/>
  <c r="P58" i="2" s="1"/>
  <c r="B62" i="2"/>
  <c r="P62" i="2" s="1"/>
  <c r="B21" i="4"/>
  <c r="P21" i="4" s="1"/>
  <c r="B25" i="4"/>
  <c r="P25" i="4" s="1"/>
  <c r="G80" i="6"/>
  <c r="K46" i="5"/>
  <c r="H47" i="5"/>
  <c r="N49" i="5"/>
  <c r="K50" i="5"/>
  <c r="H51" i="5"/>
  <c r="N53" i="5"/>
  <c r="K54" i="5"/>
  <c r="H55" i="5"/>
  <c r="N57" i="5"/>
  <c r="K58" i="5"/>
  <c r="H59" i="5"/>
  <c r="N61" i="5"/>
  <c r="K62" i="5"/>
  <c r="H63" i="5"/>
  <c r="K66" i="5"/>
  <c r="H67" i="5"/>
  <c r="N71" i="5"/>
  <c r="K72" i="5"/>
  <c r="H73" i="5"/>
  <c r="N75" i="5"/>
  <c r="K76" i="5"/>
  <c r="H77" i="5"/>
  <c r="N79" i="5"/>
  <c r="K80" i="5"/>
  <c r="H81" i="5"/>
  <c r="N83" i="5"/>
  <c r="B18" i="2"/>
  <c r="P18" i="2" s="1"/>
  <c r="B22" i="2"/>
  <c r="P22" i="2" s="1"/>
  <c r="B26" i="2"/>
  <c r="P26" i="2" s="1"/>
  <c r="B72" i="2"/>
  <c r="P72" i="2" s="1"/>
  <c r="B76" i="2"/>
  <c r="P76" i="2" s="1"/>
  <c r="B80" i="2"/>
  <c r="P80" i="2" s="1"/>
  <c r="B18" i="4"/>
  <c r="P18" i="4" s="1"/>
  <c r="B12" i="6"/>
  <c r="P12" i="6" s="1"/>
  <c r="B18" i="6"/>
  <c r="P18" i="6" s="1"/>
  <c r="B22" i="6"/>
  <c r="P22" i="6" s="1"/>
  <c r="B26" i="6"/>
  <c r="P26" i="6" s="1"/>
  <c r="B47" i="6"/>
  <c r="P47" i="6" s="1"/>
  <c r="B55" i="2"/>
  <c r="P55" i="2" s="1"/>
  <c r="B59" i="2"/>
  <c r="P59" i="2" s="1"/>
  <c r="B63" i="2"/>
  <c r="P63" i="2" s="1"/>
  <c r="B22" i="4"/>
  <c r="P22" i="4" s="1"/>
  <c r="N46" i="5"/>
  <c r="K47" i="5"/>
  <c r="H48" i="5"/>
  <c r="N50" i="5"/>
  <c r="K51" i="5"/>
  <c r="H52" i="5"/>
  <c r="N54" i="5"/>
  <c r="K55" i="5"/>
  <c r="H56" i="5"/>
  <c r="N58" i="5"/>
  <c r="K59" i="5"/>
  <c r="H60" i="5"/>
  <c r="N62" i="5"/>
  <c r="K63" i="5"/>
  <c r="H64" i="5"/>
  <c r="N66" i="5"/>
  <c r="K67" i="5"/>
  <c r="H68" i="5"/>
  <c r="N72" i="5"/>
  <c r="K73" i="5"/>
  <c r="H74" i="5"/>
  <c r="N76" i="5"/>
  <c r="K77" i="5"/>
  <c r="H78" i="5"/>
  <c r="N80" i="5"/>
  <c r="K81" i="5"/>
  <c r="H82" i="5"/>
  <c r="B19" i="2"/>
  <c r="P19" i="2" s="1"/>
  <c r="B23" i="2"/>
  <c r="P23" i="2" s="1"/>
  <c r="B27" i="2"/>
  <c r="P27" i="2" s="1"/>
  <c r="B69" i="2"/>
  <c r="P69" i="2" s="1"/>
  <c r="B73" i="2"/>
  <c r="P73" i="2" s="1"/>
  <c r="B77" i="2"/>
  <c r="P77" i="2" s="1"/>
  <c r="B19" i="4"/>
  <c r="P19" i="4" s="1"/>
  <c r="B13" i="6"/>
  <c r="P13" i="6" s="1"/>
  <c r="B19" i="6"/>
  <c r="P19" i="6" s="1"/>
  <c r="B23" i="6"/>
  <c r="P23" i="6" s="1"/>
  <c r="B27" i="6"/>
  <c r="P27" i="6" s="1"/>
  <c r="B51" i="6"/>
  <c r="P51" i="6" s="1"/>
  <c r="N47" i="5"/>
  <c r="N51" i="5"/>
  <c r="N55" i="5"/>
  <c r="N59" i="5"/>
  <c r="N63" i="5"/>
  <c r="N67" i="5"/>
  <c r="N73" i="5"/>
  <c r="N77" i="5"/>
  <c r="N81" i="5"/>
  <c r="B20" i="2"/>
  <c r="P20" i="2" s="1"/>
  <c r="B24" i="2"/>
  <c r="P24" i="2" s="1"/>
  <c r="B28" i="2"/>
  <c r="P28" i="2" s="1"/>
  <c r="B70" i="2"/>
  <c r="P70" i="2" s="1"/>
  <c r="B74" i="2"/>
  <c r="P74" i="2" s="1"/>
  <c r="B78" i="2"/>
  <c r="P78" i="2" s="1"/>
  <c r="B16" i="4"/>
  <c r="P16" i="4" s="1"/>
  <c r="B27" i="4"/>
  <c r="P27" i="4" s="1"/>
  <c r="B16" i="6"/>
  <c r="P16" i="6" s="1"/>
  <c r="B20" i="6"/>
  <c r="P20" i="6" s="1"/>
  <c r="B24" i="6"/>
  <c r="P24" i="6" s="1"/>
  <c r="B28" i="6"/>
  <c r="P28" i="6" s="1"/>
  <c r="B53" i="2"/>
  <c r="P53" i="2" s="1"/>
  <c r="B57" i="2"/>
  <c r="P57" i="2" s="1"/>
  <c r="B61" i="2"/>
  <c r="P61" i="2" s="1"/>
  <c r="B65" i="2"/>
  <c r="P65" i="2" s="1"/>
  <c r="B24" i="4"/>
  <c r="P24" i="4" s="1"/>
  <c r="B49" i="6"/>
  <c r="P49" i="6" s="1"/>
  <c r="B53" i="6"/>
  <c r="M53" i="6" s="1"/>
  <c r="B43" i="6"/>
  <c r="D43" i="6" s="1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8" i="4"/>
  <c r="B67" i="4"/>
  <c r="B66" i="4"/>
  <c r="B65" i="4"/>
  <c r="B64" i="4"/>
  <c r="B63" i="4"/>
  <c r="G63" i="4" s="1"/>
  <c r="B62" i="4"/>
  <c r="B61" i="4"/>
  <c r="G61" i="4" s="1"/>
  <c r="B60" i="4"/>
  <c r="B59" i="4"/>
  <c r="G59" i="4" s="1"/>
  <c r="B58" i="4"/>
  <c r="B57" i="4"/>
  <c r="G57" i="4" s="1"/>
  <c r="B56" i="4"/>
  <c r="B55" i="4"/>
  <c r="B54" i="4"/>
  <c r="M54" i="4" s="1"/>
  <c r="B53" i="4"/>
  <c r="B52" i="4"/>
  <c r="M52" i="4" s="1"/>
  <c r="B51" i="4"/>
  <c r="B50" i="4"/>
  <c r="M50" i="4" s="1"/>
  <c r="B49" i="4"/>
  <c r="B48" i="4"/>
  <c r="M48" i="4" s="1"/>
  <c r="B47" i="4"/>
  <c r="B46" i="4"/>
  <c r="M46" i="4" s="1"/>
  <c r="B45" i="4"/>
  <c r="B79" i="2"/>
  <c r="M79" i="2" s="1"/>
  <c r="B43" i="2"/>
  <c r="B44" i="2"/>
  <c r="D44" i="2" s="1"/>
  <c r="B45" i="2"/>
  <c r="B46" i="2"/>
  <c r="D46" i="2" s="1"/>
  <c r="B47" i="2"/>
  <c r="B48" i="2"/>
  <c r="D48" i="2" s="1"/>
  <c r="B49" i="2"/>
  <c r="B50" i="2"/>
  <c r="D50" i="2" s="1"/>
  <c r="K49" i="5"/>
  <c r="K53" i="5"/>
  <c r="K57" i="5"/>
  <c r="K61" i="5"/>
  <c r="K65" i="5"/>
  <c r="N65" i="5"/>
  <c r="H71" i="3"/>
  <c r="K71" i="3"/>
  <c r="N71" i="3"/>
  <c r="H72" i="3"/>
  <c r="K72" i="3"/>
  <c r="N72" i="3"/>
  <c r="H73" i="3"/>
  <c r="K73" i="3"/>
  <c r="N73" i="3"/>
  <c r="H74" i="3"/>
  <c r="K74" i="3"/>
  <c r="N74" i="3"/>
  <c r="H75" i="3"/>
  <c r="K75" i="3"/>
  <c r="N75" i="3"/>
  <c r="H76" i="3"/>
  <c r="K76" i="3"/>
  <c r="N76" i="3"/>
  <c r="H77" i="3"/>
  <c r="K77" i="3"/>
  <c r="N77" i="3"/>
  <c r="H78" i="3"/>
  <c r="K78" i="3"/>
  <c r="N78" i="3"/>
  <c r="H79" i="3"/>
  <c r="K79" i="3"/>
  <c r="N79" i="3"/>
  <c r="H80" i="3"/>
  <c r="K80" i="3"/>
  <c r="N80" i="3"/>
  <c r="H81" i="3"/>
  <c r="K81" i="3"/>
  <c r="N81" i="3"/>
  <c r="H82" i="3"/>
  <c r="K82" i="3"/>
  <c r="N82" i="3"/>
  <c r="H83" i="3"/>
  <c r="K83" i="3"/>
  <c r="N83" i="3"/>
  <c r="H46" i="3"/>
  <c r="K46" i="3"/>
  <c r="N46" i="3"/>
  <c r="H47" i="3"/>
  <c r="K47" i="3"/>
  <c r="N47" i="3"/>
  <c r="H48" i="3"/>
  <c r="K48" i="3"/>
  <c r="N48" i="3"/>
  <c r="H49" i="3"/>
  <c r="K49" i="3"/>
  <c r="N49" i="3"/>
  <c r="H50" i="3"/>
  <c r="K50" i="3"/>
  <c r="N50" i="3"/>
  <c r="H51" i="3"/>
  <c r="K51" i="3"/>
  <c r="N51" i="3"/>
  <c r="H52" i="3"/>
  <c r="K52" i="3"/>
  <c r="N52" i="3"/>
  <c r="H53" i="3"/>
  <c r="K53" i="3"/>
  <c r="N53" i="3"/>
  <c r="H54" i="3"/>
  <c r="K54" i="3"/>
  <c r="N54" i="3"/>
  <c r="H55" i="3"/>
  <c r="K55" i="3"/>
  <c r="N55" i="3"/>
  <c r="H56" i="3"/>
  <c r="K56" i="3"/>
  <c r="N56" i="3"/>
  <c r="H57" i="3"/>
  <c r="K57" i="3"/>
  <c r="N57" i="3"/>
  <c r="H58" i="3"/>
  <c r="K58" i="3"/>
  <c r="N58" i="3"/>
  <c r="H59" i="3"/>
  <c r="K59" i="3"/>
  <c r="N59" i="3"/>
  <c r="H60" i="3"/>
  <c r="K60" i="3"/>
  <c r="N60" i="3"/>
  <c r="H61" i="3"/>
  <c r="K61" i="3"/>
  <c r="N61" i="3"/>
  <c r="H62" i="3"/>
  <c r="K62" i="3"/>
  <c r="N62" i="3"/>
  <c r="H63" i="3"/>
  <c r="K63" i="3"/>
  <c r="N63" i="3"/>
  <c r="H64" i="3"/>
  <c r="K64" i="3"/>
  <c r="N64" i="3"/>
  <c r="H65" i="3"/>
  <c r="K65" i="3"/>
  <c r="N65" i="3"/>
  <c r="H66" i="3"/>
  <c r="K66" i="3"/>
  <c r="N66" i="3"/>
  <c r="H67" i="3"/>
  <c r="K67" i="3"/>
  <c r="N67" i="3"/>
  <c r="H68" i="3"/>
  <c r="K68" i="3"/>
  <c r="N68" i="3"/>
  <c r="H71" i="1"/>
  <c r="K71" i="1"/>
  <c r="N71" i="1"/>
  <c r="H72" i="1"/>
  <c r="K72" i="1"/>
  <c r="N72" i="1"/>
  <c r="H73" i="1"/>
  <c r="K73" i="1"/>
  <c r="N73" i="1"/>
  <c r="H74" i="1"/>
  <c r="K74" i="1"/>
  <c r="N74" i="1"/>
  <c r="H75" i="1"/>
  <c r="K75" i="1"/>
  <c r="N75" i="1"/>
  <c r="H76" i="1"/>
  <c r="K76" i="1"/>
  <c r="N76" i="1"/>
  <c r="H77" i="1"/>
  <c r="K77" i="1"/>
  <c r="N77" i="1"/>
  <c r="H78" i="1"/>
  <c r="K78" i="1"/>
  <c r="N78" i="1"/>
  <c r="H79" i="1"/>
  <c r="K79" i="1"/>
  <c r="N79" i="1"/>
  <c r="H80" i="1"/>
  <c r="K80" i="1"/>
  <c r="N80" i="1"/>
  <c r="H81" i="1"/>
  <c r="K81" i="1"/>
  <c r="N81" i="1"/>
  <c r="H82" i="1"/>
  <c r="K82" i="1"/>
  <c r="N82" i="1"/>
  <c r="H83" i="1"/>
  <c r="K83" i="1"/>
  <c r="N83" i="1"/>
  <c r="H56" i="1"/>
  <c r="K56" i="1"/>
  <c r="N56" i="1"/>
  <c r="H57" i="1"/>
  <c r="K57" i="1"/>
  <c r="N57" i="1"/>
  <c r="H58" i="1"/>
  <c r="K58" i="1"/>
  <c r="N58" i="1"/>
  <c r="H59" i="1"/>
  <c r="K59" i="1"/>
  <c r="N59" i="1"/>
  <c r="H60" i="1"/>
  <c r="K60" i="1"/>
  <c r="N60" i="1"/>
  <c r="H61" i="1"/>
  <c r="K61" i="1"/>
  <c r="N61" i="1"/>
  <c r="H62" i="1"/>
  <c r="K62" i="1"/>
  <c r="N62" i="1"/>
  <c r="H63" i="1"/>
  <c r="K63" i="1"/>
  <c r="N63" i="1"/>
  <c r="H64" i="1"/>
  <c r="K64" i="1"/>
  <c r="N64" i="1"/>
  <c r="H65" i="1"/>
  <c r="K65" i="1"/>
  <c r="N65" i="1"/>
  <c r="H66" i="1"/>
  <c r="K66" i="1"/>
  <c r="N66" i="1"/>
  <c r="H67" i="1"/>
  <c r="K67" i="1"/>
  <c r="N67" i="1"/>
  <c r="H68" i="1"/>
  <c r="K68" i="1"/>
  <c r="N68" i="1"/>
  <c r="Q9" i="6"/>
  <c r="N9" i="6"/>
  <c r="K9" i="6"/>
  <c r="H9" i="6"/>
  <c r="E9" i="6"/>
  <c r="Q9" i="4"/>
  <c r="N9" i="4"/>
  <c r="K9" i="4"/>
  <c r="H9" i="4"/>
  <c r="E9" i="4"/>
  <c r="Q9" i="2"/>
  <c r="N9" i="2"/>
  <c r="K9" i="2"/>
  <c r="H9" i="2"/>
  <c r="E9" i="2"/>
  <c r="M9" i="5"/>
  <c r="J9" i="5"/>
  <c r="G9" i="5"/>
  <c r="E9" i="5"/>
  <c r="C9" i="5"/>
  <c r="M9" i="3"/>
  <c r="J9" i="3"/>
  <c r="G9" i="3"/>
  <c r="E9" i="3"/>
  <c r="C9" i="3"/>
  <c r="M10" i="1"/>
  <c r="J10" i="1"/>
  <c r="G10" i="1"/>
  <c r="E10" i="1"/>
  <c r="C10" i="1"/>
  <c r="M17" i="4" l="1"/>
  <c r="M26" i="4"/>
  <c r="D25" i="2"/>
  <c r="D26" i="4"/>
  <c r="G26" i="4"/>
  <c r="P63" i="6"/>
  <c r="J25" i="2"/>
  <c r="J26" i="4"/>
  <c r="M80" i="6"/>
  <c r="M25" i="2"/>
  <c r="J25" i="4"/>
  <c r="M23" i="4"/>
  <c r="J60" i="2"/>
  <c r="M76" i="2"/>
  <c r="G17" i="4"/>
  <c r="G70" i="2"/>
  <c r="G56" i="6"/>
  <c r="J11" i="6"/>
  <c r="M54" i="2"/>
  <c r="J70" i="6"/>
  <c r="G68" i="6"/>
  <c r="D42" i="2"/>
  <c r="M60" i="6"/>
  <c r="P68" i="6"/>
  <c r="G13" i="6"/>
  <c r="G11" i="6"/>
  <c r="J54" i="2"/>
  <c r="M70" i="6"/>
  <c r="D63" i="2"/>
  <c r="P61" i="6"/>
  <c r="M46" i="6"/>
  <c r="M21" i="2"/>
  <c r="G42" i="2"/>
  <c r="D25" i="6"/>
  <c r="D80" i="6"/>
  <c r="D61" i="6"/>
  <c r="J42" i="2"/>
  <c r="M42" i="2"/>
  <c r="D74" i="2"/>
  <c r="M22" i="4"/>
  <c r="G25" i="6"/>
  <c r="D46" i="6"/>
  <c r="G48" i="6"/>
  <c r="J80" i="6"/>
  <c r="J73" i="6"/>
  <c r="G61" i="6"/>
  <c r="P58" i="6"/>
  <c r="M65" i="2"/>
  <c r="J20" i="2"/>
  <c r="G65" i="2"/>
  <c r="M74" i="6"/>
  <c r="G51" i="2"/>
  <c r="J19" i="4"/>
  <c r="G69" i="6"/>
  <c r="M58" i="2"/>
  <c r="D19" i="4"/>
  <c r="D69" i="6"/>
  <c r="G79" i="6"/>
  <c r="D51" i="2"/>
  <c r="G58" i="2"/>
  <c r="J79" i="6"/>
  <c r="G74" i="6"/>
  <c r="M19" i="4"/>
  <c r="D79" i="6"/>
  <c r="D27" i="4"/>
  <c r="G25" i="2"/>
  <c r="D65" i="2"/>
  <c r="G76" i="2"/>
  <c r="J17" i="4"/>
  <c r="D26" i="6"/>
  <c r="J48" i="6"/>
  <c r="M63" i="6"/>
  <c r="G63" i="6"/>
  <c r="D56" i="6"/>
  <c r="M72" i="6"/>
  <c r="J64" i="2"/>
  <c r="M72" i="2"/>
  <c r="D17" i="4"/>
  <c r="M18" i="4"/>
  <c r="J46" i="6"/>
  <c r="M61" i="6"/>
  <c r="D63" i="6"/>
  <c r="M73" i="6"/>
  <c r="G72" i="6"/>
  <c r="J72" i="6"/>
  <c r="G28" i="6"/>
  <c r="D72" i="6"/>
  <c r="J19" i="2"/>
  <c r="J76" i="2"/>
  <c r="G64" i="2"/>
  <c r="G16" i="6"/>
  <c r="G46" i="6"/>
  <c r="G58" i="6"/>
  <c r="D28" i="2"/>
  <c r="G50" i="6"/>
  <c r="P44" i="6"/>
  <c r="G77" i="2"/>
  <c r="J78" i="6"/>
  <c r="J23" i="2"/>
  <c r="J57" i="2"/>
  <c r="P65" i="6"/>
  <c r="D19" i="2"/>
  <c r="D57" i="2"/>
  <c r="M78" i="2"/>
  <c r="G55" i="2"/>
  <c r="G62" i="2"/>
  <c r="G80" i="2"/>
  <c r="M23" i="6"/>
  <c r="D50" i="6"/>
  <c r="M44" i="6"/>
  <c r="J75" i="6"/>
  <c r="M62" i="6"/>
  <c r="G65" i="6"/>
  <c r="P62" i="6"/>
  <c r="M78" i="6"/>
  <c r="G75" i="6"/>
  <c r="J62" i="2"/>
  <c r="M68" i="2"/>
  <c r="J20" i="4"/>
  <c r="J19" i="6"/>
  <c r="G19" i="6"/>
  <c r="M24" i="6"/>
  <c r="J49" i="6"/>
  <c r="G44" i="6"/>
  <c r="D75" i="6"/>
  <c r="G62" i="6"/>
  <c r="D20" i="4"/>
  <c r="M20" i="4"/>
  <c r="D19" i="6"/>
  <c r="M50" i="6"/>
  <c r="D44" i="6"/>
  <c r="D62" i="6"/>
  <c r="P55" i="6"/>
  <c r="J22" i="6"/>
  <c r="M17" i="2"/>
  <c r="D62" i="2"/>
  <c r="J23" i="4"/>
  <c r="D23" i="2"/>
  <c r="D17" i="2"/>
  <c r="M28" i="2"/>
  <c r="D70" i="2"/>
  <c r="D59" i="2"/>
  <c r="D54" i="2"/>
  <c r="G63" i="2"/>
  <c r="M71" i="2"/>
  <c r="G54" i="2"/>
  <c r="D23" i="4"/>
  <c r="J18" i="4"/>
  <c r="G18" i="4"/>
  <c r="D11" i="6"/>
  <c r="M17" i="6"/>
  <c r="M12" i="6"/>
  <c r="M69" i="6"/>
  <c r="M54" i="6"/>
  <c r="D68" i="6"/>
  <c r="D59" i="6"/>
  <c r="P54" i="6"/>
  <c r="D73" i="2"/>
  <c r="J56" i="2"/>
  <c r="G23" i="4"/>
  <c r="J18" i="2"/>
  <c r="G20" i="4"/>
  <c r="G21" i="6"/>
  <c r="G55" i="6"/>
  <c r="G17" i="2"/>
  <c r="G73" i="2"/>
  <c r="J21" i="2"/>
  <c r="M27" i="2"/>
  <c r="G28" i="2"/>
  <c r="J75" i="2"/>
  <c r="D69" i="2"/>
  <c r="J58" i="2"/>
  <c r="J52" i="2"/>
  <c r="M74" i="2"/>
  <c r="G59" i="2"/>
  <c r="G71" i="2"/>
  <c r="M52" i="2"/>
  <c r="J22" i="4"/>
  <c r="D18" i="4"/>
  <c r="J28" i="6"/>
  <c r="J17" i="6"/>
  <c r="G17" i="6"/>
  <c r="G12" i="6"/>
  <c r="J74" i="6"/>
  <c r="M68" i="6"/>
  <c r="G70" i="6"/>
  <c r="P66" i="6"/>
  <c r="G54" i="6"/>
  <c r="M76" i="6"/>
  <c r="D56" i="2"/>
  <c r="M75" i="2"/>
  <c r="J21" i="6"/>
  <c r="J17" i="2"/>
  <c r="G59" i="6"/>
  <c r="D21" i="2"/>
  <c r="M22" i="2"/>
  <c r="D75" i="2"/>
  <c r="D58" i="2"/>
  <c r="D52" i="2"/>
  <c r="G74" i="2"/>
  <c r="D22" i="4"/>
  <c r="D17" i="6"/>
  <c r="D74" i="6"/>
  <c r="M66" i="6"/>
  <c r="D70" i="6"/>
  <c r="G66" i="6"/>
  <c r="D54" i="6"/>
  <c r="G21" i="2"/>
  <c r="J71" i="2"/>
  <c r="D71" i="2"/>
  <c r="M55" i="6"/>
  <c r="D55" i="6"/>
  <c r="J28" i="2"/>
  <c r="G18" i="2"/>
  <c r="J74" i="2"/>
  <c r="J51" i="2"/>
  <c r="M51" i="2"/>
  <c r="M62" i="2"/>
  <c r="J21" i="4"/>
  <c r="G24" i="4"/>
  <c r="J25" i="6"/>
  <c r="M25" i="6"/>
  <c r="M11" i="6"/>
  <c r="P69" i="6"/>
  <c r="D66" i="6"/>
  <c r="G76" i="6"/>
  <c r="M53" i="2"/>
  <c r="J16" i="4"/>
  <c r="M52" i="6"/>
  <c r="D26" i="2"/>
  <c r="G26" i="2"/>
  <c r="D76" i="2"/>
  <c r="J53" i="2"/>
  <c r="G78" i="2"/>
  <c r="G68" i="2"/>
  <c r="G56" i="2"/>
  <c r="D16" i="4"/>
  <c r="G19" i="4"/>
  <c r="G22" i="4"/>
  <c r="J26" i="6"/>
  <c r="D21" i="6"/>
  <c r="D49" i="6"/>
  <c r="G52" i="6"/>
  <c r="M57" i="6"/>
  <c r="D65" i="6"/>
  <c r="M75" i="6"/>
  <c r="D53" i="2"/>
  <c r="M16" i="4"/>
  <c r="P64" i="6"/>
  <c r="M77" i="6"/>
  <c r="G78" i="6"/>
  <c r="J52" i="6"/>
  <c r="P57" i="6"/>
  <c r="G24" i="6"/>
  <c r="D52" i="6"/>
  <c r="D64" i="6"/>
  <c r="D18" i="2"/>
  <c r="D68" i="2"/>
  <c r="D60" i="2"/>
  <c r="J55" i="2"/>
  <c r="G75" i="2"/>
  <c r="M60" i="2"/>
  <c r="G52" i="2"/>
  <c r="M25" i="4"/>
  <c r="J13" i="6"/>
  <c r="J24" i="6"/>
  <c r="M22" i="6"/>
  <c r="J51" i="6"/>
  <c r="J45" i="6"/>
  <c r="G49" i="6"/>
  <c r="J76" i="6"/>
  <c r="D57" i="6"/>
  <c r="D28" i="4"/>
  <c r="G64" i="6"/>
  <c r="J68" i="2"/>
  <c r="M49" i="6"/>
  <c r="D78" i="6"/>
  <c r="M65" i="6"/>
  <c r="G57" i="6"/>
  <c r="D22" i="2"/>
  <c r="J73" i="2"/>
  <c r="J65" i="2"/>
  <c r="D55" i="2"/>
  <c r="M55" i="2"/>
  <c r="M73" i="2"/>
  <c r="G60" i="2"/>
  <c r="D80" i="2"/>
  <c r="M24" i="4"/>
  <c r="D24" i="6"/>
  <c r="M27" i="6"/>
  <c r="M13" i="6"/>
  <c r="G18" i="6"/>
  <c r="J50" i="6"/>
  <c r="D45" i="6"/>
  <c r="M45" i="6"/>
  <c r="D76" i="6"/>
  <c r="D71" i="6"/>
  <c r="D60" i="6"/>
  <c r="P56" i="6"/>
  <c r="D20" i="2"/>
  <c r="G27" i="2"/>
  <c r="J70" i="2"/>
  <c r="D64" i="2"/>
  <c r="M70" i="2"/>
  <c r="M59" i="2"/>
  <c r="M77" i="2"/>
  <c r="M64" i="2"/>
  <c r="M56" i="2"/>
  <c r="M80" i="2"/>
  <c r="J27" i="4"/>
  <c r="M21" i="4"/>
  <c r="D28" i="6"/>
  <c r="D22" i="6"/>
  <c r="M19" i="6"/>
  <c r="M28" i="6"/>
  <c r="M16" i="6"/>
  <c r="M48" i="6"/>
  <c r="J71" i="6"/>
  <c r="M64" i="6"/>
  <c r="M56" i="6"/>
  <c r="P59" i="6"/>
  <c r="G73" i="6"/>
  <c r="M71" i="6"/>
  <c r="J53" i="6"/>
  <c r="G77" i="6"/>
  <c r="J27" i="2"/>
  <c r="M19" i="2"/>
  <c r="G22" i="2"/>
  <c r="D77" i="2"/>
  <c r="G53" i="2"/>
  <c r="G16" i="4"/>
  <c r="J24" i="4"/>
  <c r="G25" i="4"/>
  <c r="M28" i="4"/>
  <c r="J18" i="6"/>
  <c r="G23" i="6"/>
  <c r="G22" i="6"/>
  <c r="D48" i="6"/>
  <c r="G45" i="6"/>
  <c r="D77" i="6"/>
  <c r="D73" i="6"/>
  <c r="M59" i="6"/>
  <c r="P60" i="6"/>
  <c r="D58" i="6"/>
  <c r="J77" i="2"/>
  <c r="J77" i="6"/>
  <c r="D27" i="2"/>
  <c r="G19" i="2"/>
  <c r="M18" i="2"/>
  <c r="J59" i="2"/>
  <c r="M63" i="2"/>
  <c r="J80" i="2"/>
  <c r="J28" i="4"/>
  <c r="D24" i="4"/>
  <c r="G28" i="4"/>
  <c r="J16" i="6"/>
  <c r="D18" i="6"/>
  <c r="M21" i="6"/>
  <c r="M18" i="6"/>
  <c r="J47" i="6"/>
  <c r="M58" i="6"/>
  <c r="G60" i="6"/>
  <c r="G71" i="6"/>
  <c r="M79" i="6"/>
  <c r="G23" i="2"/>
  <c r="G20" i="2"/>
  <c r="D78" i="2"/>
  <c r="M57" i="2"/>
  <c r="M69" i="2"/>
  <c r="M27" i="4"/>
  <c r="J12" i="6"/>
  <c r="J27" i="6"/>
  <c r="J23" i="6"/>
  <c r="M26" i="6"/>
  <c r="G51" i="6"/>
  <c r="G24" i="2"/>
  <c r="M26" i="2"/>
  <c r="J69" i="2"/>
  <c r="J63" i="2"/>
  <c r="G57" i="2"/>
  <c r="G69" i="2"/>
  <c r="G27" i="4"/>
  <c r="D12" i="6"/>
  <c r="D27" i="6"/>
  <c r="D23" i="6"/>
  <c r="G26" i="6"/>
  <c r="J24" i="2"/>
  <c r="M24" i="2"/>
  <c r="J72" i="2"/>
  <c r="G72" i="2"/>
  <c r="D51" i="6"/>
  <c r="D47" i="6"/>
  <c r="M47" i="6"/>
  <c r="D24" i="2"/>
  <c r="D72" i="2"/>
  <c r="M61" i="2"/>
  <c r="G47" i="6"/>
  <c r="J61" i="2"/>
  <c r="G61" i="2"/>
  <c r="D16" i="6"/>
  <c r="D61" i="2"/>
  <c r="J20" i="6"/>
  <c r="M20" i="6"/>
  <c r="J26" i="2"/>
  <c r="J22" i="2"/>
  <c r="M23" i="2"/>
  <c r="M20" i="2"/>
  <c r="J78" i="2"/>
  <c r="D25" i="4"/>
  <c r="D21" i="4"/>
  <c r="G21" i="4"/>
  <c r="D13" i="6"/>
  <c r="D20" i="6"/>
  <c r="G27" i="6"/>
  <c r="G20" i="6"/>
  <c r="G53" i="6"/>
  <c r="M51" i="6"/>
  <c r="P53" i="6"/>
  <c r="D53" i="6"/>
  <c r="P43" i="6"/>
  <c r="M43" i="6"/>
  <c r="G43" i="6"/>
  <c r="J43" i="6"/>
  <c r="D56" i="4"/>
  <c r="J56" i="4"/>
  <c r="P56" i="4"/>
  <c r="D58" i="4"/>
  <c r="J58" i="4"/>
  <c r="P58" i="4"/>
  <c r="D60" i="4"/>
  <c r="J60" i="4"/>
  <c r="P60" i="4"/>
  <c r="D62" i="4"/>
  <c r="J62" i="4"/>
  <c r="P62" i="4"/>
  <c r="D64" i="4"/>
  <c r="P64" i="4"/>
  <c r="J64" i="4"/>
  <c r="D65" i="4"/>
  <c r="P65" i="4"/>
  <c r="J65" i="4"/>
  <c r="D66" i="4"/>
  <c r="P66" i="4"/>
  <c r="J66" i="4"/>
  <c r="D67" i="4"/>
  <c r="P67" i="4"/>
  <c r="J67" i="4"/>
  <c r="D68" i="4"/>
  <c r="P68" i="4"/>
  <c r="J68" i="4"/>
  <c r="D70" i="4"/>
  <c r="P70" i="4"/>
  <c r="J70" i="4"/>
  <c r="D71" i="4"/>
  <c r="P71" i="4"/>
  <c r="J71" i="4"/>
  <c r="D72" i="4"/>
  <c r="P72" i="4"/>
  <c r="J72" i="4"/>
  <c r="D73" i="4"/>
  <c r="P73" i="4"/>
  <c r="J73" i="4"/>
  <c r="D74" i="4"/>
  <c r="P74" i="4"/>
  <c r="J74" i="4"/>
  <c r="D75" i="4"/>
  <c r="P75" i="4"/>
  <c r="J75" i="4"/>
  <c r="D76" i="4"/>
  <c r="P76" i="4"/>
  <c r="J76" i="4"/>
  <c r="D77" i="4"/>
  <c r="P77" i="4"/>
  <c r="J77" i="4"/>
  <c r="D78" i="4"/>
  <c r="P78" i="4"/>
  <c r="J78" i="4"/>
  <c r="D79" i="4"/>
  <c r="P79" i="4"/>
  <c r="J79" i="4"/>
  <c r="D80" i="4"/>
  <c r="P80" i="4"/>
  <c r="J80" i="4"/>
  <c r="D81" i="4"/>
  <c r="P81" i="4"/>
  <c r="J81" i="4"/>
  <c r="D82" i="4"/>
  <c r="P82" i="4"/>
  <c r="J82" i="4"/>
  <c r="G56" i="4"/>
  <c r="G58" i="4"/>
  <c r="G60" i="4"/>
  <c r="G62" i="4"/>
  <c r="M64" i="4"/>
  <c r="M66" i="4"/>
  <c r="M68" i="4"/>
  <c r="M70" i="4"/>
  <c r="M72" i="4"/>
  <c r="M74" i="4"/>
  <c r="M76" i="4"/>
  <c r="M78" i="4"/>
  <c r="M80" i="4"/>
  <c r="M82" i="4"/>
  <c r="D57" i="4"/>
  <c r="J57" i="4"/>
  <c r="P57" i="4"/>
  <c r="D59" i="4"/>
  <c r="J59" i="4"/>
  <c r="P59" i="4"/>
  <c r="D61" i="4"/>
  <c r="J61" i="4"/>
  <c r="P61" i="4"/>
  <c r="D63" i="4"/>
  <c r="J63" i="4"/>
  <c r="P63" i="4"/>
  <c r="G64" i="4"/>
  <c r="G65" i="4"/>
  <c r="G66" i="4"/>
  <c r="G67" i="4"/>
  <c r="G68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M56" i="4"/>
  <c r="M57" i="4"/>
  <c r="M58" i="4"/>
  <c r="M59" i="4"/>
  <c r="M60" i="4"/>
  <c r="M61" i="4"/>
  <c r="M62" i="4"/>
  <c r="M63" i="4"/>
  <c r="M65" i="4"/>
  <c r="M67" i="4"/>
  <c r="M71" i="4"/>
  <c r="M73" i="4"/>
  <c r="M75" i="4"/>
  <c r="M77" i="4"/>
  <c r="M79" i="4"/>
  <c r="M81" i="4"/>
  <c r="D47" i="4"/>
  <c r="J47" i="4"/>
  <c r="P47" i="4"/>
  <c r="D49" i="4"/>
  <c r="J49" i="4"/>
  <c r="P49" i="4"/>
  <c r="D51" i="4"/>
  <c r="J51" i="4"/>
  <c r="P51" i="4"/>
  <c r="D53" i="4"/>
  <c r="J53" i="4"/>
  <c r="P53" i="4"/>
  <c r="D55" i="4"/>
  <c r="J55" i="4"/>
  <c r="P55" i="4"/>
  <c r="M47" i="4"/>
  <c r="M49" i="4"/>
  <c r="M51" i="4"/>
  <c r="M53" i="4"/>
  <c r="M55" i="4"/>
  <c r="D46" i="4"/>
  <c r="J46" i="4"/>
  <c r="P46" i="4"/>
  <c r="D48" i="4"/>
  <c r="J48" i="4"/>
  <c r="P48" i="4"/>
  <c r="D50" i="4"/>
  <c r="J50" i="4"/>
  <c r="P50" i="4"/>
  <c r="D52" i="4"/>
  <c r="J52" i="4"/>
  <c r="P52" i="4"/>
  <c r="D54" i="4"/>
  <c r="J54" i="4"/>
  <c r="P54" i="4"/>
  <c r="G46" i="4"/>
  <c r="G47" i="4"/>
  <c r="G48" i="4"/>
  <c r="G49" i="4"/>
  <c r="G50" i="4"/>
  <c r="G51" i="4"/>
  <c r="G52" i="4"/>
  <c r="G53" i="4"/>
  <c r="G54" i="4"/>
  <c r="G55" i="4"/>
  <c r="M45" i="4"/>
  <c r="G45" i="4"/>
  <c r="J45" i="4"/>
  <c r="P45" i="4"/>
  <c r="D45" i="4"/>
  <c r="P48" i="2"/>
  <c r="P44" i="2"/>
  <c r="G50" i="2"/>
  <c r="P46" i="2"/>
  <c r="J79" i="2"/>
  <c r="G79" i="2"/>
  <c r="P79" i="2"/>
  <c r="D79" i="2"/>
  <c r="M49" i="2"/>
  <c r="G49" i="2"/>
  <c r="M47" i="2"/>
  <c r="G47" i="2"/>
  <c r="M45" i="2"/>
  <c r="G45" i="2"/>
  <c r="M43" i="2"/>
  <c r="G43" i="2"/>
  <c r="J49" i="2"/>
  <c r="J47" i="2"/>
  <c r="J45" i="2"/>
  <c r="J43" i="2"/>
  <c r="P50" i="2"/>
  <c r="J50" i="2"/>
  <c r="M48" i="2"/>
  <c r="G48" i="2"/>
  <c r="M46" i="2"/>
  <c r="G46" i="2"/>
  <c r="M44" i="2"/>
  <c r="G44" i="2"/>
  <c r="M50" i="2"/>
  <c r="P49" i="2"/>
  <c r="D49" i="2"/>
  <c r="J48" i="2"/>
  <c r="P47" i="2"/>
  <c r="D47" i="2"/>
  <c r="J46" i="2"/>
  <c r="P45" i="2"/>
  <c r="D45" i="2"/>
  <c r="J44" i="2"/>
  <c r="P43" i="2"/>
  <c r="D43" i="2"/>
  <c r="A31" i="1"/>
  <c r="A30" i="6" s="1"/>
  <c r="A82" i="6" s="1"/>
  <c r="Q40" i="6"/>
  <c r="N40" i="6"/>
  <c r="L40" i="6"/>
  <c r="K40" i="6"/>
  <c r="I40" i="6"/>
  <c r="H40" i="6"/>
  <c r="E40" i="6"/>
  <c r="C40" i="6"/>
  <c r="Q42" i="4"/>
  <c r="O42" i="4"/>
  <c r="N42" i="4"/>
  <c r="K42" i="4"/>
  <c r="I42" i="4"/>
  <c r="H42" i="4"/>
  <c r="F42" i="4"/>
  <c r="E42" i="4"/>
  <c r="C42" i="4"/>
  <c r="Q39" i="2"/>
  <c r="O39" i="2"/>
  <c r="N39" i="2"/>
  <c r="L39" i="2"/>
  <c r="K39" i="2"/>
  <c r="I39" i="2"/>
  <c r="H39" i="2"/>
  <c r="F39" i="2"/>
  <c r="E39" i="2"/>
  <c r="A36" i="3"/>
  <c r="A35" i="6"/>
  <c r="A37" i="5"/>
  <c r="A40" i="6"/>
  <c r="A37" i="6"/>
  <c r="A34" i="6"/>
  <c r="M45" i="5"/>
  <c r="L45" i="5"/>
  <c r="J45" i="5"/>
  <c r="I45" i="5"/>
  <c r="G45" i="5"/>
  <c r="F45" i="5"/>
  <c r="E45" i="5"/>
  <c r="D45" i="5"/>
  <c r="C45" i="5"/>
  <c r="B45" i="5"/>
  <c r="A42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L39" i="5"/>
  <c r="I39" i="5"/>
  <c r="F39" i="5"/>
  <c r="D39" i="5"/>
  <c r="B39" i="5"/>
  <c r="A39" i="5"/>
  <c r="A36" i="5"/>
  <c r="M28" i="5"/>
  <c r="L28" i="5"/>
  <c r="J28" i="5"/>
  <c r="I28" i="5"/>
  <c r="G28" i="5"/>
  <c r="F28" i="5"/>
  <c r="E28" i="5"/>
  <c r="D28" i="5"/>
  <c r="C28" i="5"/>
  <c r="B28" i="5"/>
  <c r="M27" i="5"/>
  <c r="L27" i="5"/>
  <c r="J27" i="5"/>
  <c r="I27" i="5"/>
  <c r="G27" i="5"/>
  <c r="F27" i="5"/>
  <c r="E27" i="5"/>
  <c r="D27" i="5"/>
  <c r="C27" i="5"/>
  <c r="B27" i="5"/>
  <c r="M26" i="5"/>
  <c r="L26" i="5"/>
  <c r="J26" i="5"/>
  <c r="I26" i="5"/>
  <c r="G26" i="5"/>
  <c r="F26" i="5"/>
  <c r="E26" i="5"/>
  <c r="D26" i="5"/>
  <c r="C26" i="5"/>
  <c r="B26" i="5"/>
  <c r="M25" i="5"/>
  <c r="L25" i="5"/>
  <c r="J25" i="5"/>
  <c r="I25" i="5"/>
  <c r="G25" i="5"/>
  <c r="F25" i="5"/>
  <c r="E25" i="5"/>
  <c r="D25" i="5"/>
  <c r="C25" i="5"/>
  <c r="B25" i="5"/>
  <c r="M24" i="5"/>
  <c r="L24" i="5"/>
  <c r="J24" i="5"/>
  <c r="I24" i="5"/>
  <c r="G24" i="5"/>
  <c r="F24" i="5"/>
  <c r="E24" i="5"/>
  <c r="D24" i="5"/>
  <c r="C24" i="5"/>
  <c r="B24" i="5"/>
  <c r="M23" i="5"/>
  <c r="L23" i="5"/>
  <c r="J23" i="5"/>
  <c r="I23" i="5"/>
  <c r="G23" i="5"/>
  <c r="F23" i="5"/>
  <c r="E23" i="5"/>
  <c r="D23" i="5"/>
  <c r="C23" i="5"/>
  <c r="B23" i="5"/>
  <c r="M22" i="5"/>
  <c r="L22" i="5"/>
  <c r="J22" i="5"/>
  <c r="I22" i="5"/>
  <c r="G22" i="5"/>
  <c r="F22" i="5"/>
  <c r="E22" i="5"/>
  <c r="D22" i="5"/>
  <c r="C22" i="5"/>
  <c r="B22" i="5"/>
  <c r="M21" i="5"/>
  <c r="L21" i="5"/>
  <c r="J21" i="5"/>
  <c r="I21" i="5"/>
  <c r="G21" i="5"/>
  <c r="F21" i="5"/>
  <c r="E21" i="5"/>
  <c r="D21" i="5"/>
  <c r="C21" i="5"/>
  <c r="B21" i="5"/>
  <c r="M20" i="5"/>
  <c r="L20" i="5"/>
  <c r="J20" i="5"/>
  <c r="I20" i="5"/>
  <c r="G20" i="5"/>
  <c r="F20" i="5"/>
  <c r="E20" i="5"/>
  <c r="D20" i="5"/>
  <c r="C20" i="5"/>
  <c r="B20" i="5"/>
  <c r="M19" i="5"/>
  <c r="L19" i="5"/>
  <c r="J19" i="5"/>
  <c r="I19" i="5"/>
  <c r="G19" i="5"/>
  <c r="F19" i="5"/>
  <c r="E19" i="5"/>
  <c r="D19" i="5"/>
  <c r="C19" i="5"/>
  <c r="B19" i="5"/>
  <c r="M18" i="5"/>
  <c r="L18" i="5"/>
  <c r="J18" i="5"/>
  <c r="I18" i="5"/>
  <c r="G18" i="5"/>
  <c r="F18" i="5"/>
  <c r="E18" i="5"/>
  <c r="D18" i="5"/>
  <c r="C18" i="5"/>
  <c r="B18" i="5"/>
  <c r="M17" i="5"/>
  <c r="L17" i="5"/>
  <c r="J17" i="5"/>
  <c r="I17" i="5"/>
  <c r="G17" i="5"/>
  <c r="F17" i="5"/>
  <c r="E17" i="5"/>
  <c r="D17" i="5"/>
  <c r="C17" i="5"/>
  <c r="B17" i="5"/>
  <c r="M16" i="5"/>
  <c r="L16" i="5"/>
  <c r="J16" i="5"/>
  <c r="I16" i="5"/>
  <c r="G16" i="5"/>
  <c r="F16" i="5"/>
  <c r="E16" i="5"/>
  <c r="D16" i="5"/>
  <c r="C16" i="5"/>
  <c r="B16" i="5"/>
  <c r="N14" i="5"/>
  <c r="K14" i="5"/>
  <c r="M13" i="5"/>
  <c r="L13" i="5"/>
  <c r="J13" i="5"/>
  <c r="I13" i="5"/>
  <c r="G13" i="5"/>
  <c r="F13" i="5"/>
  <c r="E13" i="5"/>
  <c r="D13" i="5"/>
  <c r="C13" i="5"/>
  <c r="B13" i="5"/>
  <c r="M12" i="5"/>
  <c r="L12" i="5"/>
  <c r="J12" i="5"/>
  <c r="I12" i="5"/>
  <c r="G12" i="5"/>
  <c r="F12" i="5"/>
  <c r="E12" i="5"/>
  <c r="D12" i="5"/>
  <c r="C12" i="5"/>
  <c r="B12" i="5"/>
  <c r="M11" i="5"/>
  <c r="L11" i="5"/>
  <c r="J11" i="5"/>
  <c r="I11" i="5"/>
  <c r="G11" i="5"/>
  <c r="F11" i="5"/>
  <c r="E11" i="5"/>
  <c r="D11" i="5"/>
  <c r="C11" i="5"/>
  <c r="B11" i="5"/>
  <c r="M10" i="5"/>
  <c r="L10" i="5"/>
  <c r="J10" i="5"/>
  <c r="I10" i="5"/>
  <c r="G10" i="5"/>
  <c r="F10" i="5"/>
  <c r="E10" i="5"/>
  <c r="D10" i="5"/>
  <c r="C10" i="5"/>
  <c r="B10" i="5"/>
  <c r="M6" i="5"/>
  <c r="M42" i="5" s="1"/>
  <c r="L6" i="5"/>
  <c r="L42" i="5" s="1"/>
  <c r="J6" i="5"/>
  <c r="J42" i="5" s="1"/>
  <c r="I6" i="5"/>
  <c r="I42" i="5" s="1"/>
  <c r="G6" i="5"/>
  <c r="G42" i="5" s="1"/>
  <c r="F6" i="5"/>
  <c r="F42" i="5" s="1"/>
  <c r="E6" i="5"/>
  <c r="E42" i="5" s="1"/>
  <c r="D6" i="5"/>
  <c r="D42" i="5" s="1"/>
  <c r="C6" i="5"/>
  <c r="C42" i="5" s="1"/>
  <c r="B6" i="5"/>
  <c r="B42" i="5" s="1"/>
  <c r="A42" i="4"/>
  <c r="A39" i="4"/>
  <c r="A36" i="4"/>
  <c r="M45" i="3"/>
  <c r="L45" i="3"/>
  <c r="J45" i="3"/>
  <c r="I45" i="3"/>
  <c r="G45" i="3"/>
  <c r="F45" i="3"/>
  <c r="E45" i="3"/>
  <c r="D45" i="3"/>
  <c r="C45" i="3"/>
  <c r="B45" i="3"/>
  <c r="A42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L39" i="3"/>
  <c r="I39" i="3"/>
  <c r="F39" i="3"/>
  <c r="D39" i="3"/>
  <c r="B39" i="3"/>
  <c r="A39" i="3"/>
  <c r="M28" i="3"/>
  <c r="L28" i="3"/>
  <c r="J28" i="3"/>
  <c r="I28" i="3"/>
  <c r="G28" i="3"/>
  <c r="F28" i="3"/>
  <c r="E28" i="3"/>
  <c r="D28" i="3"/>
  <c r="C28" i="3"/>
  <c r="B28" i="3"/>
  <c r="M27" i="3"/>
  <c r="L27" i="3"/>
  <c r="J27" i="3"/>
  <c r="I27" i="3"/>
  <c r="G27" i="3"/>
  <c r="F27" i="3"/>
  <c r="E27" i="3"/>
  <c r="D27" i="3"/>
  <c r="C27" i="3"/>
  <c r="B27" i="3"/>
  <c r="M26" i="3"/>
  <c r="L26" i="3"/>
  <c r="J26" i="3"/>
  <c r="I26" i="3"/>
  <c r="G26" i="3"/>
  <c r="F26" i="3"/>
  <c r="E26" i="3"/>
  <c r="D26" i="3"/>
  <c r="C26" i="3"/>
  <c r="B26" i="3"/>
  <c r="M25" i="3"/>
  <c r="L25" i="3"/>
  <c r="J25" i="3"/>
  <c r="I25" i="3"/>
  <c r="G25" i="3"/>
  <c r="F25" i="3"/>
  <c r="E25" i="3"/>
  <c r="D25" i="3"/>
  <c r="C25" i="3"/>
  <c r="B25" i="3"/>
  <c r="M24" i="3"/>
  <c r="L24" i="3"/>
  <c r="J24" i="3"/>
  <c r="I24" i="3"/>
  <c r="G24" i="3"/>
  <c r="F24" i="3"/>
  <c r="E24" i="3"/>
  <c r="D24" i="3"/>
  <c r="C24" i="3"/>
  <c r="B24" i="3"/>
  <c r="M23" i="3"/>
  <c r="L23" i="3"/>
  <c r="J23" i="3"/>
  <c r="I23" i="3"/>
  <c r="G23" i="3"/>
  <c r="F23" i="3"/>
  <c r="E23" i="3"/>
  <c r="D23" i="3"/>
  <c r="C23" i="3"/>
  <c r="B23" i="3"/>
  <c r="M22" i="3"/>
  <c r="L22" i="3"/>
  <c r="J22" i="3"/>
  <c r="I22" i="3"/>
  <c r="G22" i="3"/>
  <c r="F22" i="3"/>
  <c r="E22" i="3"/>
  <c r="D22" i="3"/>
  <c r="C22" i="3"/>
  <c r="B22" i="3"/>
  <c r="M21" i="3"/>
  <c r="L21" i="3"/>
  <c r="J21" i="3"/>
  <c r="I21" i="3"/>
  <c r="G21" i="3"/>
  <c r="F21" i="3"/>
  <c r="E21" i="3"/>
  <c r="D21" i="3"/>
  <c r="C21" i="3"/>
  <c r="B21" i="3"/>
  <c r="M20" i="3"/>
  <c r="L20" i="3"/>
  <c r="J20" i="3"/>
  <c r="I20" i="3"/>
  <c r="G20" i="3"/>
  <c r="F20" i="3"/>
  <c r="E20" i="3"/>
  <c r="D20" i="3"/>
  <c r="C20" i="3"/>
  <c r="B20" i="3"/>
  <c r="M19" i="3"/>
  <c r="L19" i="3"/>
  <c r="J19" i="3"/>
  <c r="I19" i="3"/>
  <c r="G19" i="3"/>
  <c r="F19" i="3"/>
  <c r="E19" i="3"/>
  <c r="D19" i="3"/>
  <c r="C19" i="3"/>
  <c r="B19" i="3"/>
  <c r="M18" i="3"/>
  <c r="L18" i="3"/>
  <c r="J18" i="3"/>
  <c r="I18" i="3"/>
  <c r="G18" i="3"/>
  <c r="F18" i="3"/>
  <c r="E18" i="3"/>
  <c r="D18" i="3"/>
  <c r="C18" i="3"/>
  <c r="B18" i="3"/>
  <c r="M17" i="3"/>
  <c r="L17" i="3"/>
  <c r="J17" i="3"/>
  <c r="I17" i="3"/>
  <c r="G17" i="3"/>
  <c r="F17" i="3"/>
  <c r="E17" i="3"/>
  <c r="D17" i="3"/>
  <c r="C17" i="3"/>
  <c r="B17" i="3"/>
  <c r="M16" i="3"/>
  <c r="L16" i="3"/>
  <c r="J16" i="3"/>
  <c r="I16" i="3"/>
  <c r="G16" i="3"/>
  <c r="F16" i="3"/>
  <c r="E16" i="3"/>
  <c r="D16" i="3"/>
  <c r="C16" i="3"/>
  <c r="B16" i="3"/>
  <c r="N14" i="3"/>
  <c r="K14" i="3"/>
  <c r="M13" i="3"/>
  <c r="L13" i="3"/>
  <c r="J13" i="3"/>
  <c r="I13" i="3"/>
  <c r="G13" i="3"/>
  <c r="F13" i="3"/>
  <c r="E13" i="3"/>
  <c r="D13" i="3"/>
  <c r="C13" i="3"/>
  <c r="B13" i="3"/>
  <c r="M12" i="3"/>
  <c r="L12" i="3"/>
  <c r="J12" i="3"/>
  <c r="I12" i="3"/>
  <c r="G12" i="3"/>
  <c r="F12" i="3"/>
  <c r="E12" i="3"/>
  <c r="D12" i="3"/>
  <c r="C12" i="3"/>
  <c r="B12" i="3"/>
  <c r="M11" i="3"/>
  <c r="L11" i="3"/>
  <c r="J11" i="3"/>
  <c r="I11" i="3"/>
  <c r="G11" i="3"/>
  <c r="F11" i="3"/>
  <c r="E11" i="3"/>
  <c r="D11" i="3"/>
  <c r="C11" i="3"/>
  <c r="B11" i="3"/>
  <c r="M10" i="3"/>
  <c r="L10" i="3"/>
  <c r="J10" i="3"/>
  <c r="I10" i="3"/>
  <c r="G10" i="3"/>
  <c r="F10" i="3"/>
  <c r="E10" i="3"/>
  <c r="D10" i="3"/>
  <c r="C10" i="3"/>
  <c r="B10" i="3"/>
  <c r="M6" i="3"/>
  <c r="M42" i="3" s="1"/>
  <c r="L6" i="3"/>
  <c r="L42" i="3" s="1"/>
  <c r="J6" i="3"/>
  <c r="J42" i="3" s="1"/>
  <c r="I6" i="3"/>
  <c r="I42" i="3" s="1"/>
  <c r="G6" i="3"/>
  <c r="G42" i="3" s="1"/>
  <c r="F6" i="3"/>
  <c r="F42" i="3" s="1"/>
  <c r="E6" i="3"/>
  <c r="E42" i="3" s="1"/>
  <c r="D6" i="3"/>
  <c r="D42" i="3" s="1"/>
  <c r="C6" i="3"/>
  <c r="C42" i="3" s="1"/>
  <c r="B6" i="3"/>
  <c r="B42" i="3" s="1"/>
  <c r="A34" i="2"/>
  <c r="A36" i="2"/>
  <c r="A39" i="2"/>
  <c r="B7" i="1"/>
  <c r="B42" i="1" s="1"/>
  <c r="C7" i="1"/>
  <c r="C42" i="1" s="1"/>
  <c r="D7" i="1"/>
  <c r="D42" i="1" s="1"/>
  <c r="E7" i="1"/>
  <c r="E42" i="1" s="1"/>
  <c r="F7" i="1"/>
  <c r="F42" i="1" s="1"/>
  <c r="G7" i="1"/>
  <c r="G42" i="1" s="1"/>
  <c r="I7" i="1"/>
  <c r="I42" i="1" s="1"/>
  <c r="J7" i="1"/>
  <c r="J42" i="1" s="1"/>
  <c r="L7" i="1"/>
  <c r="L42" i="1" s="1"/>
  <c r="M7" i="1"/>
  <c r="M42" i="1" s="1"/>
  <c r="B11" i="1"/>
  <c r="C11" i="1"/>
  <c r="D11" i="1"/>
  <c r="E11" i="1"/>
  <c r="F11" i="1"/>
  <c r="G11" i="1"/>
  <c r="I11" i="1"/>
  <c r="J11" i="1"/>
  <c r="L11" i="1"/>
  <c r="M11" i="1"/>
  <c r="B12" i="1"/>
  <c r="C12" i="1"/>
  <c r="D12" i="1"/>
  <c r="E12" i="1"/>
  <c r="F12" i="1"/>
  <c r="G12" i="1"/>
  <c r="I12" i="1"/>
  <c r="J12" i="1"/>
  <c r="L12" i="1"/>
  <c r="M12" i="1"/>
  <c r="B13" i="1"/>
  <c r="C13" i="1"/>
  <c r="D13" i="1"/>
  <c r="E13" i="1"/>
  <c r="F13" i="1"/>
  <c r="G13" i="1"/>
  <c r="I13" i="1"/>
  <c r="J13" i="1"/>
  <c r="L13" i="1"/>
  <c r="M13" i="1"/>
  <c r="B14" i="1"/>
  <c r="C14" i="1"/>
  <c r="D14" i="1"/>
  <c r="E14" i="1"/>
  <c r="F14" i="1"/>
  <c r="G14" i="1"/>
  <c r="I14" i="1"/>
  <c r="J14" i="1"/>
  <c r="L14" i="1"/>
  <c r="M14" i="1"/>
  <c r="K15" i="1"/>
  <c r="N15" i="1"/>
  <c r="B17" i="1"/>
  <c r="C17" i="1"/>
  <c r="D17" i="1"/>
  <c r="E17" i="1"/>
  <c r="F17" i="1"/>
  <c r="G17" i="1"/>
  <c r="I17" i="1"/>
  <c r="J17" i="1"/>
  <c r="L17" i="1"/>
  <c r="M17" i="1"/>
  <c r="B18" i="1"/>
  <c r="C18" i="1"/>
  <c r="D18" i="1"/>
  <c r="E18" i="1"/>
  <c r="F18" i="1"/>
  <c r="G18" i="1"/>
  <c r="I18" i="1"/>
  <c r="J18" i="1"/>
  <c r="L18" i="1"/>
  <c r="M18" i="1"/>
  <c r="B19" i="1"/>
  <c r="C19" i="1"/>
  <c r="D19" i="1"/>
  <c r="E19" i="1"/>
  <c r="F19" i="1"/>
  <c r="G19" i="1"/>
  <c r="I19" i="1"/>
  <c r="J19" i="1"/>
  <c r="L19" i="1"/>
  <c r="M19" i="1"/>
  <c r="B20" i="1"/>
  <c r="C20" i="1"/>
  <c r="D20" i="1"/>
  <c r="E20" i="1"/>
  <c r="F20" i="1"/>
  <c r="G20" i="1"/>
  <c r="I20" i="1"/>
  <c r="J20" i="1"/>
  <c r="L20" i="1"/>
  <c r="M20" i="1"/>
  <c r="B21" i="1"/>
  <c r="C21" i="1"/>
  <c r="D21" i="1"/>
  <c r="E21" i="1"/>
  <c r="F21" i="1"/>
  <c r="G21" i="1"/>
  <c r="I21" i="1"/>
  <c r="J21" i="1"/>
  <c r="L21" i="1"/>
  <c r="M21" i="1"/>
  <c r="B22" i="1"/>
  <c r="C22" i="1"/>
  <c r="D22" i="1"/>
  <c r="E22" i="1"/>
  <c r="F22" i="1"/>
  <c r="G22" i="1"/>
  <c r="I22" i="1"/>
  <c r="J22" i="1"/>
  <c r="L22" i="1"/>
  <c r="M22" i="1"/>
  <c r="B23" i="1"/>
  <c r="C23" i="1"/>
  <c r="D23" i="1"/>
  <c r="E23" i="1"/>
  <c r="F23" i="1"/>
  <c r="G23" i="1"/>
  <c r="I23" i="1"/>
  <c r="J23" i="1"/>
  <c r="L23" i="1"/>
  <c r="M23" i="1"/>
  <c r="B24" i="1"/>
  <c r="C24" i="1"/>
  <c r="D24" i="1"/>
  <c r="E24" i="1"/>
  <c r="F24" i="1"/>
  <c r="G24" i="1"/>
  <c r="I24" i="1"/>
  <c r="J24" i="1"/>
  <c r="L24" i="1"/>
  <c r="M24" i="1"/>
  <c r="B25" i="1"/>
  <c r="C25" i="1"/>
  <c r="D25" i="1"/>
  <c r="E25" i="1"/>
  <c r="F25" i="1"/>
  <c r="G25" i="1"/>
  <c r="I25" i="1"/>
  <c r="J25" i="1"/>
  <c r="L25" i="1"/>
  <c r="M25" i="1"/>
  <c r="B26" i="1"/>
  <c r="C26" i="1"/>
  <c r="D26" i="1"/>
  <c r="E26" i="1"/>
  <c r="F26" i="1"/>
  <c r="G26" i="1"/>
  <c r="I26" i="1"/>
  <c r="J26" i="1"/>
  <c r="L26" i="1"/>
  <c r="M26" i="1"/>
  <c r="B27" i="1"/>
  <c r="C27" i="1"/>
  <c r="D27" i="1"/>
  <c r="E27" i="1"/>
  <c r="F27" i="1"/>
  <c r="G27" i="1"/>
  <c r="I27" i="1"/>
  <c r="J27" i="1"/>
  <c r="L27" i="1"/>
  <c r="M27" i="1"/>
  <c r="B28" i="1"/>
  <c r="C28" i="1"/>
  <c r="D28" i="1"/>
  <c r="E28" i="1"/>
  <c r="F28" i="1"/>
  <c r="G28" i="1"/>
  <c r="I28" i="1"/>
  <c r="J28" i="1"/>
  <c r="L28" i="1"/>
  <c r="M28" i="1"/>
  <c r="B29" i="1"/>
  <c r="C29" i="1"/>
  <c r="D29" i="1"/>
  <c r="E29" i="1"/>
  <c r="F29" i="1"/>
  <c r="G29" i="1"/>
  <c r="I29" i="1"/>
  <c r="J29" i="1"/>
  <c r="L29" i="1"/>
  <c r="M29" i="1"/>
  <c r="A37" i="1"/>
  <c r="A39" i="1"/>
  <c r="B39" i="1"/>
  <c r="D39" i="1"/>
  <c r="F39" i="1"/>
  <c r="I39" i="1"/>
  <c r="L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A42" i="1"/>
  <c r="B45" i="1"/>
  <c r="C45" i="1"/>
  <c r="D45" i="1"/>
  <c r="E45" i="1"/>
  <c r="F45" i="1"/>
  <c r="G45" i="1"/>
  <c r="I45" i="1"/>
  <c r="J45" i="1"/>
  <c r="L45" i="1"/>
  <c r="M45" i="1"/>
  <c r="B46" i="1"/>
  <c r="C46" i="1"/>
  <c r="D46" i="1"/>
  <c r="E46" i="1"/>
  <c r="F46" i="1"/>
  <c r="G46" i="1"/>
  <c r="I46" i="1"/>
  <c r="J46" i="1"/>
  <c r="L46" i="1"/>
  <c r="M46" i="1"/>
  <c r="B47" i="1"/>
  <c r="C47" i="1"/>
  <c r="D47" i="1"/>
  <c r="E47" i="1"/>
  <c r="F47" i="1"/>
  <c r="G47" i="1"/>
  <c r="I47" i="1"/>
  <c r="J47" i="1"/>
  <c r="L47" i="1"/>
  <c r="M47" i="1"/>
  <c r="B48" i="1"/>
  <c r="C48" i="1"/>
  <c r="D48" i="1"/>
  <c r="E48" i="1"/>
  <c r="F48" i="1"/>
  <c r="G48" i="1"/>
  <c r="I48" i="1"/>
  <c r="J48" i="1"/>
  <c r="L48" i="1"/>
  <c r="M48" i="1"/>
  <c r="B49" i="1"/>
  <c r="C49" i="1"/>
  <c r="D49" i="1"/>
  <c r="E49" i="1"/>
  <c r="F49" i="1"/>
  <c r="G49" i="1"/>
  <c r="I49" i="1"/>
  <c r="J49" i="1"/>
  <c r="L49" i="1"/>
  <c r="M49" i="1"/>
  <c r="B50" i="1"/>
  <c r="C50" i="1"/>
  <c r="D50" i="1"/>
  <c r="E50" i="1"/>
  <c r="F50" i="1"/>
  <c r="G50" i="1"/>
  <c r="I50" i="1"/>
  <c r="J50" i="1"/>
  <c r="L50" i="1"/>
  <c r="M50" i="1"/>
  <c r="B51" i="1"/>
  <c r="C51" i="1"/>
  <c r="D51" i="1"/>
  <c r="E51" i="1"/>
  <c r="F51" i="1"/>
  <c r="G51" i="1"/>
  <c r="I51" i="1"/>
  <c r="J51" i="1"/>
  <c r="L51" i="1"/>
  <c r="M51" i="1"/>
  <c r="B52" i="1"/>
  <c r="C52" i="1"/>
  <c r="D52" i="1"/>
  <c r="E52" i="1"/>
  <c r="F52" i="1"/>
  <c r="G52" i="1"/>
  <c r="I52" i="1"/>
  <c r="J52" i="1"/>
  <c r="L52" i="1"/>
  <c r="M52" i="1"/>
  <c r="B53" i="1"/>
  <c r="C53" i="1"/>
  <c r="D53" i="1"/>
  <c r="E53" i="1"/>
  <c r="F53" i="1"/>
  <c r="G53" i="1"/>
  <c r="I53" i="1"/>
  <c r="J53" i="1"/>
  <c r="L53" i="1"/>
  <c r="M53" i="1"/>
  <c r="B54" i="1"/>
  <c r="C54" i="1"/>
  <c r="D54" i="1"/>
  <c r="E54" i="1"/>
  <c r="F54" i="1"/>
  <c r="G54" i="1"/>
  <c r="I54" i="1"/>
  <c r="J54" i="1"/>
  <c r="L54" i="1"/>
  <c r="M54" i="1"/>
  <c r="B55" i="1"/>
  <c r="C55" i="1"/>
  <c r="D55" i="1"/>
  <c r="E55" i="1"/>
  <c r="F55" i="1"/>
  <c r="G55" i="1"/>
  <c r="I55" i="1"/>
  <c r="J55" i="1"/>
  <c r="L55" i="1"/>
  <c r="M55" i="1"/>
  <c r="K69" i="1"/>
  <c r="N69" i="1"/>
  <c r="H11" i="5" l="1"/>
  <c r="H45" i="1"/>
  <c r="N21" i="5"/>
  <c r="N19" i="5"/>
  <c r="N25" i="5"/>
  <c r="D9" i="3"/>
  <c r="O9" i="4"/>
  <c r="D9" i="5"/>
  <c r="B10" i="6"/>
  <c r="P10" i="6" s="1"/>
  <c r="O9" i="6"/>
  <c r="N11" i="5"/>
  <c r="K12" i="5"/>
  <c r="H13" i="5"/>
  <c r="K16" i="5"/>
  <c r="N11" i="3"/>
  <c r="N21" i="3"/>
  <c r="H22" i="1"/>
  <c r="L9" i="3"/>
  <c r="I9" i="3"/>
  <c r="F9" i="3"/>
  <c r="K16" i="3"/>
  <c r="K24" i="3"/>
  <c r="N45" i="3"/>
  <c r="B9" i="5"/>
  <c r="L9" i="5"/>
  <c r="N13" i="5"/>
  <c r="H17" i="5"/>
  <c r="H19" i="5"/>
  <c r="K20" i="5"/>
  <c r="H21" i="5"/>
  <c r="N23" i="5"/>
  <c r="K24" i="5"/>
  <c r="H25" i="5"/>
  <c r="H27" i="5"/>
  <c r="K28" i="5"/>
  <c r="K19" i="1"/>
  <c r="H11" i="1"/>
  <c r="H20" i="1"/>
  <c r="H13" i="1"/>
  <c r="N20" i="1"/>
  <c r="B9" i="3"/>
  <c r="N27" i="5"/>
  <c r="K54" i="1"/>
  <c r="H47" i="1"/>
  <c r="H50" i="1"/>
  <c r="K49" i="1"/>
  <c r="H46" i="1"/>
  <c r="F9" i="2"/>
  <c r="H10" i="5"/>
  <c r="N18" i="1"/>
  <c r="N26" i="1"/>
  <c r="N22" i="1"/>
  <c r="H55" i="1"/>
  <c r="H27" i="1"/>
  <c r="K26" i="1"/>
  <c r="N25" i="1"/>
  <c r="K22" i="1"/>
  <c r="H19" i="1"/>
  <c r="K18" i="1"/>
  <c r="H14" i="1"/>
  <c r="H23" i="1"/>
  <c r="N21" i="1"/>
  <c r="B10" i="4"/>
  <c r="D10" i="4" s="1"/>
  <c r="H48" i="1"/>
  <c r="N12" i="1"/>
  <c r="N52" i="1"/>
  <c r="B13" i="2"/>
  <c r="P13" i="2" s="1"/>
  <c r="K29" i="1"/>
  <c r="N28" i="1"/>
  <c r="H26" i="1"/>
  <c r="K25" i="1"/>
  <c r="N24" i="1"/>
  <c r="K21" i="1"/>
  <c r="H19" i="3"/>
  <c r="H27" i="3"/>
  <c r="H45" i="3"/>
  <c r="N17" i="5"/>
  <c r="K18" i="5"/>
  <c r="K22" i="5"/>
  <c r="H23" i="5"/>
  <c r="K26" i="5"/>
  <c r="H53" i="1"/>
  <c r="K52" i="1"/>
  <c r="N51" i="1"/>
  <c r="H49" i="1"/>
  <c r="K48" i="1"/>
  <c r="N17" i="1"/>
  <c r="N48" i="1"/>
  <c r="N6" i="5"/>
  <c r="N42" i="5" s="1"/>
  <c r="N29" i="1"/>
  <c r="L9" i="4"/>
  <c r="B13" i="4"/>
  <c r="J13" i="4" s="1"/>
  <c r="L9" i="6"/>
  <c r="H52" i="1"/>
  <c r="K17" i="1"/>
  <c r="H29" i="1"/>
  <c r="K28" i="1"/>
  <c r="H25" i="1"/>
  <c r="K24" i="1"/>
  <c r="K12" i="1"/>
  <c r="N11" i="1"/>
  <c r="F9" i="4"/>
  <c r="B11" i="4"/>
  <c r="D11" i="4" s="1"/>
  <c r="F9" i="6"/>
  <c r="K51" i="1"/>
  <c r="F9" i="5"/>
  <c r="H51" i="1"/>
  <c r="N49" i="1"/>
  <c r="H21" i="1"/>
  <c r="K20" i="1"/>
  <c r="N19" i="1"/>
  <c r="H17" i="1"/>
  <c r="I9" i="5"/>
  <c r="H18" i="1"/>
  <c r="H54" i="1"/>
  <c r="H28" i="1"/>
  <c r="H24" i="1"/>
  <c r="H12" i="1"/>
  <c r="K11" i="1"/>
  <c r="I9" i="4"/>
  <c r="B12" i="4"/>
  <c r="D12" i="4" s="1"/>
  <c r="I9" i="6"/>
  <c r="B10" i="1"/>
  <c r="N45" i="5"/>
  <c r="K23" i="1"/>
  <c r="K7" i="1"/>
  <c r="K42" i="1" s="1"/>
  <c r="N7" i="1"/>
  <c r="N42" i="1" s="1"/>
  <c r="N53" i="1"/>
  <c r="N50" i="1"/>
  <c r="I10" i="1"/>
  <c r="K10" i="3"/>
  <c r="H13" i="3"/>
  <c r="N17" i="3"/>
  <c r="K20" i="3"/>
  <c r="H23" i="3"/>
  <c r="N25" i="3"/>
  <c r="K28" i="3"/>
  <c r="K45" i="3"/>
  <c r="H6" i="5"/>
  <c r="H42" i="5" s="1"/>
  <c r="K11" i="5"/>
  <c r="H12" i="5"/>
  <c r="N12" i="5"/>
  <c r="K13" i="5"/>
  <c r="H16" i="5"/>
  <c r="N16" i="5"/>
  <c r="K17" i="5"/>
  <c r="H18" i="5"/>
  <c r="N18" i="5"/>
  <c r="K19" i="5"/>
  <c r="H20" i="5"/>
  <c r="N20" i="5"/>
  <c r="K21" i="5"/>
  <c r="H22" i="5"/>
  <c r="N22" i="5"/>
  <c r="K23" i="5"/>
  <c r="H24" i="5"/>
  <c r="N24" i="5"/>
  <c r="K25" i="5"/>
  <c r="H26" i="5"/>
  <c r="N26" i="5"/>
  <c r="K27" i="5"/>
  <c r="H28" i="5"/>
  <c r="N28" i="5"/>
  <c r="N10" i="5"/>
  <c r="K6" i="5"/>
  <c r="K42" i="5" s="1"/>
  <c r="K10" i="5"/>
  <c r="B11" i="2"/>
  <c r="J11" i="2" s="1"/>
  <c r="I9" i="2"/>
  <c r="H45" i="5"/>
  <c r="C9" i="6"/>
  <c r="A85" i="1"/>
  <c r="A30" i="3"/>
  <c r="A85" i="3" s="1"/>
  <c r="A30" i="5"/>
  <c r="A85" i="5" s="1"/>
  <c r="K53" i="1"/>
  <c r="N47" i="1"/>
  <c r="K47" i="1"/>
  <c r="K45" i="1"/>
  <c r="N27" i="1"/>
  <c r="K13" i="1"/>
  <c r="F10" i="1"/>
  <c r="D10" i="1"/>
  <c r="H11" i="3"/>
  <c r="K12" i="3"/>
  <c r="N13" i="3"/>
  <c r="H17" i="3"/>
  <c r="K18" i="3"/>
  <c r="N19" i="3"/>
  <c r="H21" i="3"/>
  <c r="K22" i="3"/>
  <c r="N23" i="3"/>
  <c r="H25" i="3"/>
  <c r="K26" i="3"/>
  <c r="N27" i="3"/>
  <c r="K45" i="5"/>
  <c r="H7" i="1"/>
  <c r="H42" i="1" s="1"/>
  <c r="K6" i="3"/>
  <c r="K42" i="3" s="1"/>
  <c r="H6" i="3"/>
  <c r="H42" i="3" s="1"/>
  <c r="C9" i="4"/>
  <c r="A32" i="4"/>
  <c r="A84" i="4" s="1"/>
  <c r="A30" i="2"/>
  <c r="A82" i="2" s="1"/>
  <c r="K27" i="1"/>
  <c r="N23" i="1"/>
  <c r="K14" i="1"/>
  <c r="L10" i="1"/>
  <c r="B16" i="2"/>
  <c r="G16" i="2" s="1"/>
  <c r="B12" i="2"/>
  <c r="J12" i="2" s="1"/>
  <c r="O9" i="2"/>
  <c r="C9" i="2"/>
  <c r="N55" i="1"/>
  <c r="N54" i="1"/>
  <c r="K50" i="1"/>
  <c r="N46" i="1"/>
  <c r="K46" i="1"/>
  <c r="N45" i="1"/>
  <c r="N6" i="3"/>
  <c r="N42" i="3" s="1"/>
  <c r="H10" i="3"/>
  <c r="N10" i="3"/>
  <c r="K11" i="3"/>
  <c r="H12" i="3"/>
  <c r="N12" i="3"/>
  <c r="K13" i="3"/>
  <c r="H16" i="3"/>
  <c r="N16" i="3"/>
  <c r="K17" i="3"/>
  <c r="H18" i="3"/>
  <c r="N18" i="3"/>
  <c r="K19" i="3"/>
  <c r="H20" i="3"/>
  <c r="N20" i="3"/>
  <c r="K21" i="3"/>
  <c r="H22" i="3"/>
  <c r="N22" i="3"/>
  <c r="K23" i="3"/>
  <c r="H24" i="3"/>
  <c r="N24" i="3"/>
  <c r="K25" i="3"/>
  <c r="H26" i="3"/>
  <c r="N26" i="3"/>
  <c r="K27" i="3"/>
  <c r="H28" i="3"/>
  <c r="N28" i="3"/>
  <c r="L9" i="2"/>
  <c r="N14" i="1"/>
  <c r="K55" i="1"/>
  <c r="N13" i="1"/>
  <c r="B10" i="2"/>
  <c r="P10" i="2" s="1"/>
  <c r="O40" i="6"/>
  <c r="C39" i="2"/>
  <c r="B6" i="2"/>
  <c r="L42" i="4"/>
  <c r="F40" i="6"/>
  <c r="K9" i="5" l="1"/>
  <c r="N9" i="5"/>
  <c r="K9" i="3"/>
  <c r="J10" i="6"/>
  <c r="M13" i="4"/>
  <c r="D10" i="6"/>
  <c r="M10" i="6"/>
  <c r="G10" i="6"/>
  <c r="N9" i="3"/>
  <c r="H9" i="5"/>
  <c r="H9" i="3"/>
  <c r="J11" i="4"/>
  <c r="G13" i="4"/>
  <c r="G12" i="4"/>
  <c r="J12" i="4"/>
  <c r="M12" i="4"/>
  <c r="P12" i="4"/>
  <c r="D13" i="2"/>
  <c r="J13" i="2"/>
  <c r="M11" i="2"/>
  <c r="H10" i="1"/>
  <c r="P11" i="4"/>
  <c r="M13" i="2"/>
  <c r="M11" i="4"/>
  <c r="G11" i="4"/>
  <c r="D13" i="4"/>
  <c r="M10" i="4"/>
  <c r="G10" i="4"/>
  <c r="J10" i="4"/>
  <c r="P10" i="4"/>
  <c r="P13" i="4"/>
  <c r="B9" i="6"/>
  <c r="B6" i="6" s="1"/>
  <c r="D11" i="2"/>
  <c r="B9" i="4"/>
  <c r="G9" i="4" s="1"/>
  <c r="P11" i="2"/>
  <c r="G13" i="2"/>
  <c r="K10" i="1"/>
  <c r="G11" i="2"/>
  <c r="B9" i="2"/>
  <c r="P9" i="2" s="1"/>
  <c r="P16" i="2"/>
  <c r="D12" i="2"/>
  <c r="N10" i="1"/>
  <c r="M12" i="2"/>
  <c r="D16" i="2"/>
  <c r="J16" i="2"/>
  <c r="G12" i="2"/>
  <c r="P12" i="2"/>
  <c r="M16" i="2"/>
  <c r="M10" i="2"/>
  <c r="G10" i="2"/>
  <c r="D10" i="2"/>
  <c r="J10" i="2"/>
  <c r="P6" i="2"/>
  <c r="P39" i="2" s="1"/>
  <c r="B39" i="2"/>
  <c r="D6" i="2"/>
  <c r="D39" i="2" s="1"/>
  <c r="J6" i="2"/>
  <c r="J39" i="2" s="1"/>
  <c r="M6" i="2"/>
  <c r="M39" i="2" s="1"/>
  <c r="G6" i="2"/>
  <c r="G39" i="2" s="1"/>
  <c r="J9" i="4" l="1"/>
  <c r="P9" i="4"/>
  <c r="M9" i="4"/>
  <c r="B6" i="4"/>
  <c r="D9" i="6"/>
  <c r="J9" i="6"/>
  <c r="D9" i="2"/>
  <c r="G9" i="6"/>
  <c r="P9" i="6"/>
  <c r="M9" i="6"/>
  <c r="D9" i="4"/>
  <c r="M9" i="2"/>
  <c r="G9" i="2"/>
  <c r="J9" i="2"/>
  <c r="D6" i="6"/>
  <c r="D40" i="6" s="1"/>
  <c r="M6" i="6"/>
  <c r="M40" i="6" s="1"/>
  <c r="B40" i="6"/>
  <c r="J6" i="6"/>
  <c r="J40" i="6" s="1"/>
  <c r="P6" i="6"/>
  <c r="P40" i="6" s="1"/>
  <c r="G6" i="6"/>
  <c r="G40" i="6" s="1"/>
  <c r="M6" i="4" l="1"/>
  <c r="M42" i="4" s="1"/>
  <c r="D6" i="4"/>
  <c r="D42" i="4" s="1"/>
  <c r="P6" i="4"/>
  <c r="P42" i="4" s="1"/>
  <c r="B42" i="4"/>
  <c r="J6" i="4"/>
  <c r="J42" i="4" s="1"/>
  <c r="G6" i="4"/>
  <c r="G42" i="4" s="1"/>
</calcChain>
</file>

<file path=xl/sharedStrings.xml><?xml version="1.0" encoding="utf-8"?>
<sst xmlns="http://schemas.openxmlformats.org/spreadsheetml/2006/main" count="525" uniqueCount="92">
  <si>
    <t>TSI: Tasa de Subempleo Invisible</t>
  </si>
  <si>
    <t>TSV: Tasa de Subempleo Visible</t>
  </si>
  <si>
    <t>TDA: Tasa de Desempleo Abierto</t>
  </si>
  <si>
    <t>AEP: Años de Estudio Promedio</t>
  </si>
  <si>
    <t>Ocupación</t>
  </si>
  <si>
    <t>Industria manufacturera</t>
  </si>
  <si>
    <t>Rama de Actividad</t>
  </si>
  <si>
    <t>....... Continuación</t>
  </si>
  <si>
    <t>De 65 años y más</t>
  </si>
  <si>
    <t>De 60 a 64 años</t>
  </si>
  <si>
    <t>De 55 a 59 años</t>
  </si>
  <si>
    <t>De 50 a 54 años</t>
  </si>
  <si>
    <t>De 45 a 49 años</t>
  </si>
  <si>
    <t>De 40 a 44 años</t>
  </si>
  <si>
    <t>De 35 a 39 años</t>
  </si>
  <si>
    <t>De 30 a 34 años</t>
  </si>
  <si>
    <t>De 25 a 29 años</t>
  </si>
  <si>
    <t>De 19 a 24 años</t>
  </si>
  <si>
    <t>De 15 a 18 años</t>
  </si>
  <si>
    <t>De 12 a 14 años</t>
  </si>
  <si>
    <t>De 10 a 11 años</t>
  </si>
  <si>
    <t>Rango de Edad</t>
  </si>
  <si>
    <t>Rural</t>
  </si>
  <si>
    <t>Resto urbano</t>
  </si>
  <si>
    <t>San Pedro Sula</t>
  </si>
  <si>
    <t>Distrito Central</t>
  </si>
  <si>
    <t>Urbano</t>
  </si>
  <si>
    <t>Dominio</t>
  </si>
  <si>
    <t>Total</t>
  </si>
  <si>
    <t>TSI</t>
  </si>
  <si>
    <t>AEP</t>
  </si>
  <si>
    <t>No.</t>
  </si>
  <si>
    <t>TSV</t>
  </si>
  <si>
    <t>TDA</t>
  </si>
  <si>
    <t xml:space="preserve">     Subempleo Invisible     </t>
  </si>
  <si>
    <t xml:space="preserve">     Subempleo Visible     </t>
  </si>
  <si>
    <t xml:space="preserve">           Desocupados           </t>
  </si>
  <si>
    <t xml:space="preserve">        Ocupados         </t>
  </si>
  <si>
    <t xml:space="preserve">            PEA            </t>
  </si>
  <si>
    <t>Categorías</t>
  </si>
  <si>
    <t>Cuadro No. 1. Población Económicamente Activa (PEA) en condición de empleo, según dominio, rama de actividad  y ocupación</t>
  </si>
  <si>
    <t>1/ Porcentaje por filas</t>
  </si>
  <si>
    <t>% 1/</t>
  </si>
  <si>
    <t xml:space="preserve">     Desalentados     </t>
  </si>
  <si>
    <t xml:space="preserve">     Potencialmente Activos     </t>
  </si>
  <si>
    <t xml:space="preserve">         Desocupados           </t>
  </si>
  <si>
    <t>Cuadro No. 4.  Población con problemas de empleo y Años de Estudio Promedio (AEP), según dominio, rama de actividad  y ocupación</t>
  </si>
  <si>
    <t>Hombres</t>
  </si>
  <si>
    <t>Mujeres</t>
  </si>
  <si>
    <t>Total Nacional</t>
  </si>
  <si>
    <t>Cuadro No. 2. Población Económicamente Activa (PEA) en condición de empleo, según dominio, rango de edad, rama de actividad  y ocupación</t>
  </si>
  <si>
    <t>HOMBRES</t>
  </si>
  <si>
    <t>% 2/</t>
  </si>
  <si>
    <t>2/ Porcentaje por filas</t>
  </si>
  <si>
    <t>Cuadro No. 3. Población Económicamente Activa (PEA) en condición de empleo, según dominio, rama de actividad  y ocupación</t>
  </si>
  <si>
    <t>Cuadro No. 5  Población con problemas de empleo y Años de Estudio Promedio (AEP), según dominio, rama de actividad  y ocupación</t>
  </si>
  <si>
    <t>Cuadro No. 6.  Población con problemas de empleo y Años de Estudio Promedio (AEP), según dominio, rama de actividad  y ocupación</t>
  </si>
  <si>
    <t>Total Nacional/2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</si>
  <si>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</si>
  <si>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</si>
  <si>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</si>
  <si>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</si>
  <si>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</si>
  <si>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</si>
  <si>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</si>
  <si>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</si>
  <si>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</si>
  <si>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</si>
  <si>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</si>
  <si>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</si>
  <si>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</si>
  <si>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</si>
  <si>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</si>
  <si>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</si>
  <si>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</si>
  <si>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</si>
  <si>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</si>
  <si>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</si>
  <si>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</si>
  <si>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Busca trabajo por primera vez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</si>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</sst>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-* #,##0.0_-;\-* #,##0.0_-;_-* &quot;-&quot;?_-;_-@_-"/>
    <numFmt numFmtId="168" formatCode="_-[$€]* #,##0.00_-;\-[$€]* #,##0.00_-;_-[$€]* &quot;-&quot;??_-;_-@_-"/>
    <numFmt numFmtId="169" formatCode="0.0"/>
  </numFmts>
  <fonts count="13" x14ac:knownFonts="1">
    <font>
      <sz val="8"/>
      <name val="Arial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u/>
      <sz val="8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8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  <xf numFmtId="0" fontId="1" fillId="0" borderId="0"/>
    <xf numFmtId="0" fontId="12" fillId="0" borderId="0"/>
  </cellStyleXfs>
  <cellXfs count="122">
    <xf numFmtId="0" fontId="0" fillId="0" borderId="0" xfId="0"/>
    <xf numFmtId="0" fontId="2" fillId="0" borderId="0" xfId="0" applyFont="1" applyFill="1" applyBorder="1" applyAlignment="1">
      <alignment horizontal="left" indent="1"/>
    </xf>
    <xf numFmtId="165" fontId="4" fillId="0" borderId="0" xfId="2" applyNumberFormat="1" applyFont="1" applyFill="1" applyBorder="1"/>
    <xf numFmtId="165" fontId="4" fillId="0" borderId="0" xfId="2" applyNumberFormat="1" applyFont="1" applyBorder="1"/>
    <xf numFmtId="166" fontId="4" fillId="0" borderId="0" xfId="2" applyNumberFormat="1" applyFont="1" applyBorder="1"/>
    <xf numFmtId="0" fontId="4" fillId="0" borderId="0" xfId="2" applyNumberFormat="1" applyFont="1" applyBorder="1" applyAlignment="1">
      <alignment horizontal="left" indent="1"/>
    </xf>
    <xf numFmtId="166" fontId="4" fillId="0" borderId="0" xfId="2" applyNumberFormat="1" applyFont="1" applyFill="1" applyBorder="1"/>
    <xf numFmtId="0" fontId="5" fillId="0" borderId="0" xfId="2" applyNumberFormat="1" applyFont="1" applyBorder="1" applyAlignment="1">
      <alignment horizontal="left"/>
    </xf>
    <xf numFmtId="165" fontId="6" fillId="0" borderId="0" xfId="2" applyNumberFormat="1" applyFont="1"/>
    <xf numFmtId="166" fontId="6" fillId="0" borderId="0" xfId="2" applyNumberFormat="1" applyFont="1"/>
    <xf numFmtId="165" fontId="0" fillId="0" borderId="0" xfId="2" applyNumberFormat="1" applyFont="1"/>
    <xf numFmtId="166" fontId="0" fillId="0" borderId="0" xfId="2" applyNumberFormat="1" applyFont="1"/>
    <xf numFmtId="165" fontId="5" fillId="0" borderId="0" xfId="2" applyNumberFormat="1" applyFont="1" applyBorder="1"/>
    <xf numFmtId="166" fontId="5" fillId="0" borderId="0" xfId="2" applyNumberFormat="1" applyFont="1" applyBorder="1"/>
    <xf numFmtId="0" fontId="5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 applyBorder="1"/>
    <xf numFmtId="0" fontId="4" fillId="0" borderId="0" xfId="2" applyNumberFormat="1" applyFont="1" applyBorder="1" applyAlignment="1">
      <alignment horizontal="left" indent="2"/>
    </xf>
    <xf numFmtId="167" fontId="8" fillId="0" borderId="0" xfId="0" applyNumberFormat="1" applyFont="1" applyFill="1"/>
    <xf numFmtId="166" fontId="1" fillId="0" borderId="0" xfId="2" applyNumberFormat="1" applyFont="1"/>
    <xf numFmtId="165" fontId="4" fillId="0" borderId="0" xfId="2" applyNumberFormat="1" applyFont="1"/>
    <xf numFmtId="166" fontId="4" fillId="0" borderId="0" xfId="2" applyNumberFormat="1" applyFont="1"/>
    <xf numFmtId="165" fontId="1" fillId="0" borderId="0" xfId="2" applyNumberFormat="1" applyFont="1"/>
    <xf numFmtId="164" fontId="0" fillId="0" borderId="0" xfId="0" applyNumberFormat="1"/>
    <xf numFmtId="165" fontId="9" fillId="0" borderId="0" xfId="2" applyNumberFormat="1" applyFont="1"/>
    <xf numFmtId="166" fontId="9" fillId="0" borderId="0" xfId="2" applyNumberFormat="1" applyFont="1"/>
    <xf numFmtId="0" fontId="9" fillId="0" borderId="1" xfId="0" applyFont="1" applyBorder="1" applyAlignment="1">
      <alignment horizontal="center" vertical="center"/>
    </xf>
    <xf numFmtId="164" fontId="1" fillId="0" borderId="0" xfId="0" applyNumberFormat="1" applyFont="1"/>
    <xf numFmtId="0" fontId="9" fillId="0" borderId="0" xfId="0" applyFont="1"/>
    <xf numFmtId="0" fontId="5" fillId="0" borderId="0" xfId="0" applyFont="1"/>
    <xf numFmtId="0" fontId="4" fillId="0" borderId="0" xfId="0" applyFont="1"/>
    <xf numFmtId="0" fontId="1" fillId="0" borderId="0" xfId="8"/>
    <xf numFmtId="0" fontId="5" fillId="0" borderId="1" xfId="8" applyFont="1" applyBorder="1" applyAlignment="1">
      <alignment horizontal="center"/>
    </xf>
    <xf numFmtId="0" fontId="1" fillId="0" borderId="0" xfId="8" applyFont="1" applyBorder="1"/>
    <xf numFmtId="0" fontId="1" fillId="0" borderId="0" xfId="2" applyNumberFormat="1" applyFont="1" applyBorder="1" applyAlignment="1">
      <alignment horizontal="left" indent="1"/>
    </xf>
    <xf numFmtId="166" fontId="1" fillId="0" borderId="0" xfId="2" applyNumberFormat="1" applyFont="1" applyBorder="1"/>
    <xf numFmtId="165" fontId="1" fillId="0" borderId="0" xfId="2" applyNumberFormat="1" applyFont="1" applyBorder="1"/>
    <xf numFmtId="0" fontId="1" fillId="0" borderId="0" xfId="2" applyNumberFormat="1" applyFont="1" applyBorder="1" applyAlignment="1">
      <alignment horizontal="left" indent="2"/>
    </xf>
    <xf numFmtId="166" fontId="1" fillId="0" borderId="0" xfId="2" applyNumberFormat="1" applyFont="1" applyFill="1" applyBorder="1"/>
    <xf numFmtId="165" fontId="1" fillId="0" borderId="0" xfId="2" applyNumberFormat="1" applyFont="1" applyFill="1" applyBorder="1"/>
    <xf numFmtId="166" fontId="3" fillId="0" borderId="0" xfId="2" applyNumberFormat="1" applyFont="1"/>
    <xf numFmtId="165" fontId="3" fillId="0" borderId="0" xfId="2" applyNumberFormat="1" applyFont="1"/>
    <xf numFmtId="0" fontId="2" fillId="0" borderId="0" xfId="8" applyFont="1" applyFill="1" applyBorder="1" applyAlignment="1">
      <alignment horizontal="left" indent="1"/>
    </xf>
    <xf numFmtId="0" fontId="1" fillId="0" borderId="0" xfId="8" applyFont="1"/>
    <xf numFmtId="0" fontId="5" fillId="0" borderId="1" xfId="8" applyFont="1" applyBorder="1" applyAlignment="1">
      <alignment horizontal="center" vertical="center"/>
    </xf>
    <xf numFmtId="0" fontId="5" fillId="0" borderId="0" xfId="8" applyFont="1"/>
    <xf numFmtId="166" fontId="5" fillId="0" borderId="0" xfId="2" applyNumberFormat="1" applyFont="1"/>
    <xf numFmtId="165" fontId="5" fillId="0" borderId="0" xfId="2" applyNumberFormat="1" applyFont="1"/>
    <xf numFmtId="164" fontId="1" fillId="0" borderId="0" xfId="8" applyNumberFormat="1" applyFont="1"/>
    <xf numFmtId="164" fontId="1" fillId="0" borderId="0" xfId="8" applyNumberFormat="1"/>
    <xf numFmtId="0" fontId="4" fillId="0" borderId="1" xfId="2" applyNumberFormat="1" applyFont="1" applyBorder="1" applyAlignment="1">
      <alignment horizontal="left" indent="1"/>
    </xf>
    <xf numFmtId="166" fontId="4" fillId="0" borderId="1" xfId="2" applyNumberFormat="1" applyFont="1" applyBorder="1"/>
    <xf numFmtId="0" fontId="4" fillId="0" borderId="1" xfId="0" applyFont="1" applyBorder="1"/>
    <xf numFmtId="2" fontId="4" fillId="0" borderId="1" xfId="0" applyNumberFormat="1" applyFont="1" applyBorder="1"/>
    <xf numFmtId="164" fontId="4" fillId="0" borderId="1" xfId="2" applyNumberFormat="1" applyFont="1" applyBorder="1"/>
    <xf numFmtId="0" fontId="0" fillId="0" borderId="1" xfId="0" applyBorder="1"/>
    <xf numFmtId="165" fontId="4" fillId="0" borderId="1" xfId="2" applyNumberFormat="1" applyFont="1" applyFill="1" applyBorder="1"/>
    <xf numFmtId="0" fontId="5" fillId="0" borderId="0" xfId="3" applyNumberFormat="1" applyFont="1" applyBorder="1" applyAlignment="1">
      <alignment horizontal="left"/>
    </xf>
    <xf numFmtId="0" fontId="1" fillId="0" borderId="0" xfId="3" applyNumberFormat="1" applyFont="1" applyBorder="1" applyAlignment="1">
      <alignment horizontal="left" indent="1"/>
    </xf>
    <xf numFmtId="0" fontId="1" fillId="0" borderId="0" xfId="3" applyNumberFormat="1" applyFont="1" applyBorder="1" applyAlignment="1">
      <alignment horizontal="left" indent="2"/>
    </xf>
    <xf numFmtId="0" fontId="5" fillId="0" borderId="0" xfId="4" applyNumberFormat="1" applyFont="1" applyBorder="1" applyAlignment="1">
      <alignment horizontal="left"/>
    </xf>
    <xf numFmtId="0" fontId="1" fillId="0" borderId="0" xfId="4" applyNumberFormat="1" applyFont="1" applyBorder="1" applyAlignment="1">
      <alignment horizontal="left" indent="1"/>
    </xf>
    <xf numFmtId="0" fontId="1" fillId="0" borderId="0" xfId="4" applyNumberFormat="1" applyFont="1" applyBorder="1" applyAlignment="1">
      <alignment horizontal="left" indent="2"/>
    </xf>
    <xf numFmtId="0" fontId="1" fillId="0" borderId="1" xfId="4" applyNumberFormat="1" applyFont="1" applyBorder="1" applyAlignment="1">
      <alignment horizontal="left" indent="1"/>
    </xf>
    <xf numFmtId="0" fontId="5" fillId="0" borderId="0" xfId="5" applyNumberFormat="1" applyFont="1" applyBorder="1" applyAlignment="1">
      <alignment horizontal="left"/>
    </xf>
    <xf numFmtId="0" fontId="1" fillId="0" borderId="0" xfId="5" applyNumberFormat="1" applyFont="1" applyBorder="1" applyAlignment="1">
      <alignment horizontal="left" indent="1"/>
    </xf>
    <xf numFmtId="0" fontId="1" fillId="0" borderId="0" xfId="5" applyNumberFormat="1" applyFont="1" applyBorder="1" applyAlignment="1">
      <alignment horizontal="left" indent="2"/>
    </xf>
    <xf numFmtId="0" fontId="1" fillId="0" borderId="1" xfId="2" applyNumberFormat="1" applyFont="1" applyBorder="1" applyAlignment="1">
      <alignment horizontal="left" indent="1"/>
    </xf>
    <xf numFmtId="166" fontId="1" fillId="0" borderId="1" xfId="2" applyNumberFormat="1" applyFont="1" applyBorder="1"/>
    <xf numFmtId="0" fontId="1" fillId="0" borderId="1" xfId="8" applyFont="1" applyBorder="1"/>
    <xf numFmtId="2" fontId="1" fillId="0" borderId="1" xfId="8" applyNumberFormat="1" applyFont="1" applyBorder="1"/>
    <xf numFmtId="164" fontId="1" fillId="0" borderId="1" xfId="2" applyNumberFormat="1" applyFont="1" applyBorder="1"/>
    <xf numFmtId="0" fontId="1" fillId="0" borderId="1" xfId="8" applyBorder="1"/>
    <xf numFmtId="165" fontId="1" fillId="0" borderId="1" xfId="2" applyNumberFormat="1" applyFont="1" applyFill="1" applyBorder="1"/>
    <xf numFmtId="0" fontId="4" fillId="0" borderId="1" xfId="0" applyFont="1" applyBorder="1" applyAlignment="1">
      <alignment horizontal="left" indent="1"/>
    </xf>
    <xf numFmtId="165" fontId="1" fillId="0" borderId="1" xfId="0" applyNumberFormat="1" applyFont="1" applyBorder="1"/>
    <xf numFmtId="169" fontId="1" fillId="0" borderId="1" xfId="0" applyNumberFormat="1" applyFont="1" applyBorder="1"/>
    <xf numFmtId="165" fontId="1" fillId="0" borderId="1" xfId="2" applyNumberFormat="1" applyFont="1" applyBorder="1"/>
    <xf numFmtId="0" fontId="1" fillId="0" borderId="1" xfId="0" applyFont="1" applyBorder="1"/>
    <xf numFmtId="0" fontId="1" fillId="0" borderId="1" xfId="8" applyFont="1" applyBorder="1" applyAlignment="1">
      <alignment horizontal="left" indent="1"/>
    </xf>
    <xf numFmtId="165" fontId="1" fillId="0" borderId="1" xfId="8" applyNumberFormat="1" applyFont="1" applyBorder="1"/>
    <xf numFmtId="169" fontId="1" fillId="0" borderId="1" xfId="8" applyNumberFormat="1" applyFont="1" applyBorder="1"/>
    <xf numFmtId="0" fontId="5" fillId="0" borderId="0" xfId="6" applyNumberFormat="1" applyFont="1" applyBorder="1" applyAlignment="1">
      <alignment horizontal="left"/>
    </xf>
    <xf numFmtId="0" fontId="1" fillId="0" borderId="0" xfId="6" applyNumberFormat="1" applyFont="1" applyBorder="1" applyAlignment="1">
      <alignment horizontal="left" indent="1"/>
    </xf>
    <xf numFmtId="0" fontId="1" fillId="0" borderId="0" xfId="6" applyNumberFormat="1" applyFont="1" applyBorder="1" applyAlignment="1">
      <alignment horizontal="left" indent="2"/>
    </xf>
    <xf numFmtId="0" fontId="5" fillId="0" borderId="1" xfId="0" applyFont="1" applyBorder="1" applyAlignment="1">
      <alignment horizontal="center" vertical="center"/>
    </xf>
    <xf numFmtId="166" fontId="5" fillId="0" borderId="0" xfId="2" applyNumberFormat="1" applyFont="1" applyFill="1" applyBorder="1"/>
    <xf numFmtId="165" fontId="5" fillId="0" borderId="0" xfId="2" applyNumberFormat="1" applyFont="1" applyFill="1" applyBorder="1"/>
    <xf numFmtId="0" fontId="0" fillId="0" borderId="0" xfId="0" applyFill="1"/>
    <xf numFmtId="166" fontId="0" fillId="0" borderId="0" xfId="2" applyNumberFormat="1" applyFont="1" applyFill="1"/>
    <xf numFmtId="165" fontId="0" fillId="0" borderId="0" xfId="2" applyNumberFormat="1" applyFont="1" applyFill="1"/>
    <xf numFmtId="166" fontId="6" fillId="0" borderId="0" xfId="2" applyNumberFormat="1" applyFont="1" applyFill="1"/>
    <xf numFmtId="165" fontId="6" fillId="0" borderId="0" xfId="2" applyNumberFormat="1" applyFont="1" applyFill="1"/>
    <xf numFmtId="0" fontId="1" fillId="0" borderId="0" xfId="8" applyFill="1"/>
    <xf numFmtId="166" fontId="9" fillId="0" borderId="0" xfId="2" applyNumberFormat="1" applyFont="1" applyFill="1"/>
    <xf numFmtId="165" fontId="9" fillId="0" borderId="0" xfId="2" applyNumberFormat="1" applyFont="1" applyFill="1"/>
    <xf numFmtId="166" fontId="1" fillId="0" borderId="0" xfId="2" applyNumberFormat="1" applyFont="1" applyFill="1"/>
    <xf numFmtId="165" fontId="5" fillId="0" borderId="0" xfId="2" applyNumberFormat="1" applyFont="1" applyFill="1"/>
    <xf numFmtId="166" fontId="4" fillId="0" borderId="0" xfId="2" applyNumberFormat="1" applyFont="1" applyFill="1"/>
    <xf numFmtId="165" fontId="4" fillId="0" borderId="0" xfId="2" applyNumberFormat="1" applyFont="1" applyFill="1"/>
    <xf numFmtId="165" fontId="1" fillId="0" borderId="0" xfId="2" applyNumberFormat="1" applyFont="1" applyFill="1"/>
    <xf numFmtId="166" fontId="5" fillId="0" borderId="0" xfId="2" applyNumberFormat="1" applyFont="1" applyFill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5" fillId="0" borderId="0" xfId="9" applyFont="1" applyAlignment="1">
      <alignment horizontal="center"/>
    </xf>
    <xf numFmtId="0" fontId="11" fillId="0" borderId="0" xfId="9" applyFont="1" applyAlignment="1">
      <alignment horizontal="center"/>
    </xf>
    <xf numFmtId="0" fontId="5" fillId="0" borderId="0" xfId="8" applyFont="1" applyAlignment="1">
      <alignment horizontal="center"/>
    </xf>
    <xf numFmtId="0" fontId="11" fillId="0" borderId="1" xfId="8" applyFont="1" applyBorder="1" applyAlignment="1">
      <alignment horizontal="center"/>
    </xf>
    <xf numFmtId="0" fontId="5" fillId="0" borderId="2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7" fillId="0" borderId="2" xfId="8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5" fillId="0" borderId="2" xfId="8" applyFont="1" applyBorder="1" applyAlignment="1">
      <alignment horizontal="center" vertical="center"/>
    </xf>
    <xf numFmtId="0" fontId="5" fillId="0" borderId="1" xfId="8" applyFont="1" applyBorder="1" applyAlignment="1">
      <alignment horizontal="center" vertical="center"/>
    </xf>
    <xf numFmtId="0" fontId="7" fillId="0" borderId="2" xfId="8" applyFont="1" applyBorder="1" applyAlignment="1">
      <alignment horizontal="center" vertical="center"/>
    </xf>
  </cellXfs>
  <cellStyles count="10">
    <cellStyle name="Euro" xfId="1"/>
    <cellStyle name="Millares 2" xfId="2"/>
    <cellStyle name="Millares 4" xfId="3"/>
    <cellStyle name="Millares 5" xfId="4"/>
    <cellStyle name="Millares 7" xfId="5"/>
    <cellStyle name="Millares 8" xfId="6"/>
    <cellStyle name="Normal" xfId="0" builtinId="0"/>
    <cellStyle name="Normal 2" xfId="7"/>
    <cellStyle name="Normal 3" xfId="8"/>
    <cellStyle name="Normal 7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523875</xdr:colOff>
      <xdr:row>12</xdr:row>
      <xdr:rowOff>114300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696075" cy="18288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64008" tIns="64008" rIns="64008" bIns="0" anchor="t" upright="1"/>
        <a:lstStyle/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MERCADO LABORAL </a:t>
          </a:r>
        </a:p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PERSONAS CON PROBLEMAS DE EMPLEO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10.Problemas%20de%20Emple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parche%20urban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Emp"/>
    </sheetNames>
    <sheetDataSet>
      <sheetData sheetId="0">
        <row r="8">
          <cell r="C8">
            <v>4220294.2098797988</v>
          </cell>
          <cell r="D8">
            <v>8.1341378596866942</v>
          </cell>
          <cell r="E8">
            <v>3979761.4408606421</v>
          </cell>
          <cell r="F8">
            <v>8.0272282416981753</v>
          </cell>
          <cell r="G8">
            <v>240532.76901917811</v>
          </cell>
          <cell r="H8">
            <v>9.7966916726077464</v>
          </cell>
          <cell r="I8">
            <v>423257.05091736</v>
          </cell>
          <cell r="J8">
            <v>7.9843891644184533</v>
          </cell>
          <cell r="K8">
            <v>1988596.6460200604</v>
          </cell>
          <cell r="L8">
            <v>7.1928824321397542</v>
          </cell>
          <cell r="M8">
            <v>2617848.1414016634</v>
          </cell>
          <cell r="N8">
            <v>7.5725300863653544</v>
          </cell>
          <cell r="O8">
            <v>2507324.3099702084</v>
          </cell>
          <cell r="P8">
            <v>7.4848459646903081</v>
          </cell>
          <cell r="Q8">
            <v>110523.83143146029</v>
          </cell>
          <cell r="R8">
            <v>9.4177917179718484</v>
          </cell>
          <cell r="S8">
            <v>182011.20563123564</v>
          </cell>
          <cell r="T8">
            <v>7.330450519104283</v>
          </cell>
          <cell r="U8">
            <v>1409555.3679952833</v>
          </cell>
          <cell r="V8">
            <v>6.7245947799476999</v>
          </cell>
          <cell r="W8">
            <v>1602446.0684781773</v>
          </cell>
          <cell r="X8">
            <v>9.0168365850753389</v>
          </cell>
          <cell r="Y8">
            <v>1472437.1308904677</v>
          </cell>
          <cell r="Z8">
            <v>8.9157486022295629</v>
          </cell>
          <cell r="AA8">
            <v>130008.93758771608</v>
          </cell>
          <cell r="AB8">
            <v>10.117978808855206</v>
          </cell>
          <cell r="AC8">
            <v>241245.8452861229</v>
          </cell>
          <cell r="AD8">
            <v>8.4616706863614475</v>
          </cell>
          <cell r="AE8">
            <v>579041.27802479989</v>
          </cell>
          <cell r="AF8">
            <v>8.2618084673568699</v>
          </cell>
        </row>
        <row r="9">
          <cell r="C9">
            <v>506709.22082906606</v>
          </cell>
          <cell r="D9">
            <v>10.505118433833958</v>
          </cell>
          <cell r="E9">
            <v>460663.10590318742</v>
          </cell>
          <cell r="F9">
            <v>10.45465413471843</v>
          </cell>
          <cell r="G9">
            <v>46046.11492587626</v>
          </cell>
          <cell r="H9">
            <v>10.993221690590113</v>
          </cell>
          <cell r="I9">
            <v>49222.342151624493</v>
          </cell>
          <cell r="J9">
            <v>9.484437350359137</v>
          </cell>
          <cell r="K9">
            <v>190702.15140952385</v>
          </cell>
          <cell r="L9">
            <v>9.0069284064665052</v>
          </cell>
          <cell r="M9">
            <v>271264.49283486267</v>
          </cell>
          <cell r="N9">
            <v>10.262741528983494</v>
          </cell>
          <cell r="O9">
            <v>247415.24909933022</v>
          </cell>
          <cell r="P9">
            <v>10.221178282633819</v>
          </cell>
          <cell r="Q9">
            <v>23849.243735531607</v>
          </cell>
          <cell r="R9">
            <v>10.67821401077752</v>
          </cell>
          <cell r="S9">
            <v>18212.817386949464</v>
          </cell>
          <cell r="T9">
            <v>9.4218928164196161</v>
          </cell>
          <cell r="U9">
            <v>111535.14680012008</v>
          </cell>
          <cell r="V9">
            <v>8.6083577965809042</v>
          </cell>
          <cell r="W9">
            <v>235444.72799419763</v>
          </cell>
          <cell r="X9">
            <v>10.782486780964582</v>
          </cell>
          <cell r="Y9">
            <v>213247.85680385245</v>
          </cell>
          <cell r="Z9">
            <v>10.723587332564536</v>
          </cell>
          <cell r="AA9">
            <v>22196.871190344656</v>
          </cell>
          <cell r="AB9">
            <v>11.331679073614559</v>
          </cell>
          <cell r="AC9">
            <v>31009.524764675025</v>
          </cell>
          <cell r="AD9">
            <v>9.518109269490477</v>
          </cell>
          <cell r="AE9">
            <v>79167.004609401512</v>
          </cell>
          <cell r="AF9">
            <v>9.5607005758157531</v>
          </cell>
        </row>
        <row r="10">
          <cell r="C10">
            <v>299855.14993034856</v>
          </cell>
          <cell r="D10">
            <v>9.9566182647306025</v>
          </cell>
          <cell r="E10">
            <v>278733.47356800199</v>
          </cell>
          <cell r="F10">
            <v>9.9241513094083551</v>
          </cell>
          <cell r="G10">
            <v>21121.67636234883</v>
          </cell>
          <cell r="H10">
            <v>10.374687760199834</v>
          </cell>
          <cell r="I10">
            <v>22263.388598151476</v>
          </cell>
          <cell r="J10">
            <v>8.7682437850842003</v>
          </cell>
          <cell r="K10">
            <v>125000.19115014863</v>
          </cell>
          <cell r="L10">
            <v>8.892172640819318</v>
          </cell>
          <cell r="M10">
            <v>160445.16647075009</v>
          </cell>
          <cell r="N10">
            <v>9.645367054610551</v>
          </cell>
          <cell r="O10">
            <v>152020.71406414564</v>
          </cell>
          <cell r="P10">
            <v>9.599598061236545</v>
          </cell>
          <cell r="Q10">
            <v>8424.4524066043141</v>
          </cell>
          <cell r="R10">
            <v>10.457023060796642</v>
          </cell>
          <cell r="S10">
            <v>8701.2311304352588</v>
          </cell>
          <cell r="T10">
            <v>8.6565874730021584</v>
          </cell>
          <cell r="U10">
            <v>72810.103037777109</v>
          </cell>
          <cell r="V10">
            <v>8.4908234126984201</v>
          </cell>
          <cell r="W10">
            <v>139409.98345959763</v>
          </cell>
          <cell r="X10">
            <v>10.316429495472169</v>
          </cell>
          <cell r="Y10">
            <v>126712.75950385255</v>
          </cell>
          <cell r="Z10">
            <v>10.316014844419067</v>
          </cell>
          <cell r="AA10">
            <v>12697.223955744488</v>
          </cell>
          <cell r="AB10">
            <v>10.320441988950273</v>
          </cell>
          <cell r="AC10">
            <v>13562.157467716181</v>
          </cell>
          <cell r="AD10">
            <v>8.8341836734693882</v>
          </cell>
          <cell r="AE10">
            <v>52190.088112372061</v>
          </cell>
          <cell r="AF10">
            <v>9.469496967534786</v>
          </cell>
        </row>
        <row r="11">
          <cell r="C11">
            <v>1553545.0794638831</v>
          </cell>
          <cell r="D11">
            <v>8.9783750950925221</v>
          </cell>
          <cell r="E11">
            <v>1435737.5857905992</v>
          </cell>
          <cell r="F11">
            <v>8.9266719862336679</v>
          </cell>
          <cell r="G11">
            <v>117807.4936732903</v>
          </cell>
          <cell r="H11">
            <v>9.5874195942052562</v>
          </cell>
          <cell r="I11">
            <v>138428.0240796436</v>
          </cell>
          <cell r="J11">
            <v>9.1174062091401122</v>
          </cell>
          <cell r="K11">
            <v>723110.66345977539</v>
          </cell>
          <cell r="L11">
            <v>7.9715451037137841</v>
          </cell>
          <cell r="M11">
            <v>876701.64696733665</v>
          </cell>
          <cell r="N11">
            <v>8.4617321669663674</v>
          </cell>
          <cell r="O11">
            <v>819485.35777118709</v>
          </cell>
          <cell r="P11">
            <v>8.4154111307481525</v>
          </cell>
          <cell r="Q11">
            <v>57216.289196147918</v>
          </cell>
          <cell r="R11">
            <v>9.1075356856169414</v>
          </cell>
          <cell r="S11">
            <v>49544.330670583309</v>
          </cell>
          <cell r="T11">
            <v>8.1130727003962502</v>
          </cell>
          <cell r="U11">
            <v>464667.160332434</v>
          </cell>
          <cell r="V11">
            <v>7.5862718952467461</v>
          </cell>
          <cell r="W11">
            <v>676843.43249656225</v>
          </cell>
          <cell r="X11">
            <v>9.6372518810957093</v>
          </cell>
          <cell r="Y11">
            <v>616252.22801941796</v>
          </cell>
          <cell r="Z11">
            <v>9.5971999368260956</v>
          </cell>
          <cell r="AA11">
            <v>60591.204477142739</v>
          </cell>
          <cell r="AB11">
            <v>10.029304665027965</v>
          </cell>
          <cell r="AC11">
            <v>88883.693409060521</v>
          </cell>
          <cell r="AD11">
            <v>9.6647297463780042</v>
          </cell>
          <cell r="AE11">
            <v>258443.50312733676</v>
          </cell>
          <cell r="AF11">
            <v>8.6518313928978721</v>
          </cell>
        </row>
        <row r="12">
          <cell r="C12">
            <v>1860184.7596566216</v>
          </cell>
          <cell r="D12">
            <v>6.3033766130158213</v>
          </cell>
          <cell r="E12">
            <v>1804627.2755989681</v>
          </cell>
          <cell r="F12">
            <v>6.2165897668286894</v>
          </cell>
          <cell r="G12">
            <v>55557.484057661051</v>
          </cell>
          <cell r="H12">
            <v>8.9516027655562525</v>
          </cell>
          <cell r="I12">
            <v>213343.29608793673</v>
          </cell>
          <cell r="J12">
            <v>6.726869238648006</v>
          </cell>
          <cell r="K12">
            <v>949783.64000069152</v>
          </cell>
          <cell r="L12">
            <v>5.8657965328101911</v>
          </cell>
          <cell r="M12">
            <v>1309436.8351288193</v>
          </cell>
          <cell r="N12">
            <v>5.9923087960969976</v>
          </cell>
          <cell r="O12">
            <v>1288402.9890356446</v>
          </cell>
          <cell r="P12">
            <v>5.9508091371151339</v>
          </cell>
          <cell r="Q12">
            <v>21033.846093176664</v>
          </cell>
          <cell r="R12">
            <v>8.317512274959082</v>
          </cell>
          <cell r="S12">
            <v>105552.82644326623</v>
          </cell>
          <cell r="T12">
            <v>6.4580310880829019</v>
          </cell>
          <cell r="U12">
            <v>760542.95782500645</v>
          </cell>
          <cell r="V12">
            <v>5.6149375477950523</v>
          </cell>
          <cell r="W12">
            <v>550747.92452787969</v>
          </cell>
          <cell r="X12">
            <v>7.0120962468942034</v>
          </cell>
          <cell r="Y12">
            <v>516224.28656339756</v>
          </cell>
          <cell r="Z12">
            <v>6.8522425597317334</v>
          </cell>
          <cell r="AA12">
            <v>34523.637964484449</v>
          </cell>
          <cell r="AB12">
            <v>9.3469387755102069</v>
          </cell>
          <cell r="AC12">
            <v>107790.46964466794</v>
          </cell>
          <cell r="AD12">
            <v>6.9895376307796111</v>
          </cell>
          <cell r="AE12">
            <v>189240.68217569377</v>
          </cell>
          <cell r="AF12">
            <v>6.7834763148079062</v>
          </cell>
        </row>
        <row r="14">
          <cell r="C14">
            <v>28275.016353748942</v>
          </cell>
          <cell r="D14">
            <v>3.969453437499201</v>
          </cell>
          <cell r="E14">
            <v>28275.016353748942</v>
          </cell>
          <cell r="F14">
            <v>3.969453437499201</v>
          </cell>
          <cell r="G14">
            <v>0</v>
          </cell>
          <cell r="H14">
            <v>0</v>
          </cell>
          <cell r="I14">
            <v>1243.0618384302734</v>
          </cell>
          <cell r="J14">
            <v>2.9290368367913127</v>
          </cell>
          <cell r="K14">
            <v>1438.4849151868539</v>
          </cell>
          <cell r="L14">
            <v>5.333333333333333</v>
          </cell>
          <cell r="M14">
            <v>19931.122993710913</v>
          </cell>
          <cell r="N14">
            <v>3.7275008571245247</v>
          </cell>
          <cell r="O14">
            <v>19931.122993710913</v>
          </cell>
          <cell r="P14">
            <v>3.7275008571245247</v>
          </cell>
          <cell r="Q14">
            <v>0</v>
          </cell>
          <cell r="R14">
            <v>0</v>
          </cell>
          <cell r="S14">
            <v>665.63671927464588</v>
          </cell>
          <cell r="T14">
            <v>2</v>
          </cell>
          <cell r="U14">
            <v>1118.8216007008864</v>
          </cell>
          <cell r="V14">
            <v>5</v>
          </cell>
          <cell r="W14">
            <v>8343.8933600380533</v>
          </cell>
          <cell r="X14">
            <v>4.5149643481041464</v>
          </cell>
          <cell r="Y14">
            <v>8343.8933600380533</v>
          </cell>
          <cell r="Z14">
            <v>4.5149643481041464</v>
          </cell>
          <cell r="AA14">
            <v>0</v>
          </cell>
          <cell r="AB14">
            <v>0</v>
          </cell>
          <cell r="AC14">
            <v>577.4251191556275</v>
          </cell>
          <cell r="AD14">
            <v>4</v>
          </cell>
          <cell r="AE14">
            <v>319.66331448596753</v>
          </cell>
          <cell r="AF14">
            <v>6</v>
          </cell>
        </row>
        <row r="15">
          <cell r="C15">
            <v>117738.83507995434</v>
          </cell>
          <cell r="D15">
            <v>5.8047693457470455</v>
          </cell>
          <cell r="E15">
            <v>117419.17176546837</v>
          </cell>
          <cell r="F15">
            <v>5.8047693457470455</v>
          </cell>
          <cell r="G15">
            <v>319.66331448596753</v>
          </cell>
          <cell r="H15">
            <v>0</v>
          </cell>
          <cell r="I15">
            <v>9729.2959867943937</v>
          </cell>
          <cell r="J15">
            <v>5.2268423553943402</v>
          </cell>
          <cell r="K15">
            <v>17326.714864294128</v>
          </cell>
          <cell r="L15">
            <v>5.7307663087888043</v>
          </cell>
          <cell r="M15">
            <v>92029.002742235156</v>
          </cell>
          <cell r="N15">
            <v>5.72941771128301</v>
          </cell>
          <cell r="O15">
            <v>91709.33942774919</v>
          </cell>
          <cell r="P15">
            <v>5.72941771128301</v>
          </cell>
          <cell r="Q15">
            <v>319.66331448596753</v>
          </cell>
          <cell r="R15">
            <v>0</v>
          </cell>
          <cell r="S15">
            <v>7491.65278539262</v>
          </cell>
          <cell r="T15">
            <v>5.2536427989733419</v>
          </cell>
          <cell r="U15">
            <v>13998.610406579081</v>
          </cell>
          <cell r="V15">
            <v>5.5334086308388608</v>
          </cell>
          <cell r="W15">
            <v>25709.832337719166</v>
          </cell>
          <cell r="X15">
            <v>6.0660604855513389</v>
          </cell>
          <cell r="Y15">
            <v>25709.832337719166</v>
          </cell>
          <cell r="Z15">
            <v>6.0660604855513389</v>
          </cell>
          <cell r="AA15">
            <v>0</v>
          </cell>
          <cell r="AB15">
            <v>0</v>
          </cell>
          <cell r="AC15">
            <v>2237.6432014017728</v>
          </cell>
          <cell r="AD15">
            <v>5.1428571428571432</v>
          </cell>
          <cell r="AE15">
            <v>3328.1044577150478</v>
          </cell>
          <cell r="AF15">
            <v>6.5229761864898954</v>
          </cell>
        </row>
        <row r="16">
          <cell r="C16">
            <v>319772.69492874388</v>
          </cell>
          <cell r="D16">
            <v>7.4845965875849574</v>
          </cell>
          <cell r="E16">
            <v>290743.18552673206</v>
          </cell>
          <cell r="F16">
            <v>7.3401383470746167</v>
          </cell>
          <cell r="G16">
            <v>29029.509402011103</v>
          </cell>
          <cell r="H16">
            <v>8.9029094778194136</v>
          </cell>
          <cell r="I16">
            <v>40002.68237573099</v>
          </cell>
          <cell r="J16">
            <v>7.1934663617755357</v>
          </cell>
          <cell r="K16">
            <v>116559.65058404405</v>
          </cell>
          <cell r="L16">
            <v>6.9639256606171953</v>
          </cell>
          <cell r="M16">
            <v>227736.78754712112</v>
          </cell>
          <cell r="N16">
            <v>7.1314964219649335</v>
          </cell>
          <cell r="O16">
            <v>213583.44500711368</v>
          </cell>
          <cell r="P16">
            <v>7.0604145558490652</v>
          </cell>
          <cell r="Q16">
            <v>14153.342540007072</v>
          </cell>
          <cell r="R16">
            <v>8.1722032868890313</v>
          </cell>
          <cell r="S16">
            <v>25356.655350687241</v>
          </cell>
          <cell r="T16">
            <v>6.9202686482872036</v>
          </cell>
          <cell r="U16">
            <v>92746.300917384739</v>
          </cell>
          <cell r="V16">
            <v>6.6524831128583655</v>
          </cell>
          <cell r="W16">
            <v>92035.90738161988</v>
          </cell>
          <cell r="X16">
            <v>8.3264136451194677</v>
          </cell>
          <cell r="Y16">
            <v>77159.740519615851</v>
          </cell>
          <cell r="Z16">
            <v>8.0836323267285355</v>
          </cell>
          <cell r="AA16">
            <v>14876.166862004075</v>
          </cell>
          <cell r="AB16">
            <v>9.5973313917382139</v>
          </cell>
          <cell r="AC16">
            <v>14646.027025043832</v>
          </cell>
          <cell r="AD16">
            <v>7.6688741017797701</v>
          </cell>
          <cell r="AE16">
            <v>23813.349666659331</v>
          </cell>
          <cell r="AF16">
            <v>8.0815235153612068</v>
          </cell>
        </row>
        <row r="17">
          <cell r="C17">
            <v>703761.89474848763</v>
          </cell>
          <cell r="D17">
            <v>8.9977558102377042</v>
          </cell>
          <cell r="E17">
            <v>617607.52136567107</v>
          </cell>
          <cell r="F17">
            <v>8.7897381277118996</v>
          </cell>
          <cell r="G17">
            <v>86154.373382823382</v>
          </cell>
          <cell r="H17">
            <v>10.44151231951513</v>
          </cell>
          <cell r="I17">
            <v>72339.408996584345</v>
          </cell>
          <cell r="J17">
            <v>8.7430791848373506</v>
          </cell>
          <cell r="K17">
            <v>337985.1714473106</v>
          </cell>
          <cell r="L17">
            <v>8.3741400121503435</v>
          </cell>
          <cell r="M17">
            <v>458343.17135349318</v>
          </cell>
          <cell r="N17">
            <v>8.3957444433707575</v>
          </cell>
          <cell r="O17">
            <v>418103.97495256795</v>
          </cell>
          <cell r="P17">
            <v>8.1879391503275798</v>
          </cell>
          <cell r="Q17">
            <v>40239.196400925059</v>
          </cell>
          <cell r="R17">
            <v>10.478946153681866</v>
          </cell>
          <cell r="S17">
            <v>38028.14758131581</v>
          </cell>
          <cell r="T17">
            <v>7.7177825533102711</v>
          </cell>
          <cell r="U17">
            <v>245351.46368352562</v>
          </cell>
          <cell r="V17">
            <v>7.8388145904609763</v>
          </cell>
          <cell r="W17">
            <v>245418.72339501214</v>
          </cell>
          <cell r="X17">
            <v>10.101079359492328</v>
          </cell>
          <cell r="Y17">
            <v>199503.54641311333</v>
          </cell>
          <cell r="Z17">
            <v>10.028649900988594</v>
          </cell>
          <cell r="AA17">
            <v>45915.176981898287</v>
          </cell>
          <cell r="AB17">
            <v>10.40884704523914</v>
          </cell>
          <cell r="AC17">
            <v>34311.261415268556</v>
          </cell>
          <cell r="AD17">
            <v>9.8425372024937889</v>
          </cell>
          <cell r="AE17">
            <v>92633.707763783503</v>
          </cell>
          <cell r="AF17">
            <v>9.7450026216705368</v>
          </cell>
        </row>
        <row r="18">
          <cell r="C18">
            <v>504127.22609039937</v>
          </cell>
          <cell r="D18">
            <v>9.6550486464734462</v>
          </cell>
          <cell r="E18">
            <v>462506.21433688054</v>
          </cell>
          <cell r="F18">
            <v>9.5585179156640514</v>
          </cell>
          <cell r="G18">
            <v>41621.011753518847</v>
          </cell>
          <cell r="H18">
            <v>10.75712346336265</v>
          </cell>
          <cell r="I18">
            <v>45966.696619593742</v>
          </cell>
          <cell r="J18">
            <v>9.6996110840812264</v>
          </cell>
          <cell r="K18">
            <v>262873.99531141267</v>
          </cell>
          <cell r="L18">
            <v>8.6321895770554686</v>
          </cell>
          <cell r="M18">
            <v>296905.58522347902</v>
          </cell>
          <cell r="N18">
            <v>8.7673069579434078</v>
          </cell>
          <cell r="O18">
            <v>281740.15472899278</v>
          </cell>
          <cell r="P18">
            <v>8.6958694207524818</v>
          </cell>
          <cell r="Q18">
            <v>15165.430494486165</v>
          </cell>
          <cell r="R18">
            <v>10.013277687715922</v>
          </cell>
          <cell r="S18">
            <v>16435.360263699517</v>
          </cell>
          <cell r="T18">
            <v>8.0075432008002672</v>
          </cell>
          <cell r="U18">
            <v>182248.81955582599</v>
          </cell>
          <cell r="V18">
            <v>8.0017860235726044</v>
          </cell>
          <cell r="W18">
            <v>207221.6408669209</v>
          </cell>
          <cell r="X18">
            <v>10.896262463298722</v>
          </cell>
          <cell r="Y18">
            <v>180766.05960788796</v>
          </cell>
          <cell r="Z18">
            <v>10.850864206530995</v>
          </cell>
          <cell r="AA18">
            <v>26455.581259032671</v>
          </cell>
          <cell r="AB18">
            <v>11.237819268097446</v>
          </cell>
          <cell r="AC18">
            <v>29531.336355894269</v>
          </cell>
          <cell r="AD18">
            <v>10.589008134186845</v>
          </cell>
          <cell r="AE18">
            <v>80625.175755584845</v>
          </cell>
          <cell r="AF18">
            <v>9.9703220936104486</v>
          </cell>
        </row>
        <row r="19">
          <cell r="C19">
            <v>445580.03488233709</v>
          </cell>
          <cell r="D19">
            <v>9.1703591404268412</v>
          </cell>
          <cell r="E19">
            <v>418978.59300869337</v>
          </cell>
          <cell r="F19">
            <v>9.0312067058305558</v>
          </cell>
          <cell r="G19">
            <v>26601.441873644191</v>
          </cell>
          <cell r="H19">
            <v>11.285383643361167</v>
          </cell>
          <cell r="I19">
            <v>50372.1209906367</v>
          </cell>
          <cell r="J19">
            <v>8.5340451472617502</v>
          </cell>
          <cell r="K19">
            <v>219781.21901831424</v>
          </cell>
          <cell r="L19">
            <v>7.6842216077546324</v>
          </cell>
          <cell r="M19">
            <v>255569.26416909852</v>
          </cell>
          <cell r="N19">
            <v>8.3401489007418803</v>
          </cell>
          <cell r="O19">
            <v>245845.81945249156</v>
          </cell>
          <cell r="P19">
            <v>8.2083274630803018</v>
          </cell>
          <cell r="Q19">
            <v>9723.4447166067839</v>
          </cell>
          <cell r="R19">
            <v>11.716451838306819</v>
          </cell>
          <cell r="S19">
            <v>13816.801830342625</v>
          </cell>
          <cell r="T19">
            <v>7.7314353494874233</v>
          </cell>
          <cell r="U19">
            <v>149598.74953689333</v>
          </cell>
          <cell r="V19">
            <v>7.0680094609568149</v>
          </cell>
          <cell r="W19">
            <v>190010.77071323956</v>
          </cell>
          <cell r="X19">
            <v>10.240944801319884</v>
          </cell>
          <cell r="Y19">
            <v>173132.77355620184</v>
          </cell>
          <cell r="Z19">
            <v>10.157031714777975</v>
          </cell>
          <cell r="AA19">
            <v>16877.997157037407</v>
          </cell>
          <cell r="AB19">
            <v>11.060493479492584</v>
          </cell>
          <cell r="AC19">
            <v>36555.319160294064</v>
          </cell>
          <cell r="AD19">
            <v>8.8353914505079185</v>
          </cell>
          <cell r="AE19">
            <v>70182.469481418884</v>
          </cell>
          <cell r="AF19">
            <v>8.9158787529762957</v>
          </cell>
        </row>
        <row r="20">
          <cell r="C20">
            <v>409412.74535638903</v>
          </cell>
          <cell r="D20">
            <v>8.3863726228605575</v>
          </cell>
          <cell r="E20">
            <v>388421.76231007552</v>
          </cell>
          <cell r="F20">
            <v>8.3673099520537377</v>
          </cell>
          <cell r="G20">
            <v>20990.983046313391</v>
          </cell>
          <cell r="H20">
            <v>8.7119541954248607</v>
          </cell>
          <cell r="I20">
            <v>33889.411095322728</v>
          </cell>
          <cell r="J20">
            <v>8.3172955891053224</v>
          </cell>
          <cell r="K20">
            <v>214848.62220825235</v>
          </cell>
          <cell r="L20">
            <v>7.2453431726790365</v>
          </cell>
          <cell r="M20">
            <v>232321.97264003413</v>
          </cell>
          <cell r="N20">
            <v>7.7089566609621203</v>
          </cell>
          <cell r="O20">
            <v>223710.78054906934</v>
          </cell>
          <cell r="P20">
            <v>7.7162956572700807</v>
          </cell>
          <cell r="Q20">
            <v>8611.1920909646742</v>
          </cell>
          <cell r="R20">
            <v>7.5382773689060354</v>
          </cell>
          <cell r="S20">
            <v>8467.3265307031324</v>
          </cell>
          <cell r="T20">
            <v>7.3261169017831946</v>
          </cell>
          <cell r="U20">
            <v>138643.19254133195</v>
          </cell>
          <cell r="V20">
            <v>6.8087298492493238</v>
          </cell>
          <cell r="W20">
            <v>177090.77271635379</v>
          </cell>
          <cell r="X20">
            <v>9.2156339498683835</v>
          </cell>
          <cell r="Y20">
            <v>164710.98176100457</v>
          </cell>
          <cell r="Z20">
            <v>9.191170740704127</v>
          </cell>
          <cell r="AA20">
            <v>12379.790955348722</v>
          </cell>
          <cell r="AB20">
            <v>9.528345735663331</v>
          </cell>
          <cell r="AC20">
            <v>25422.084564619632</v>
          </cell>
          <cell r="AD20">
            <v>8.5985481589301447</v>
          </cell>
          <cell r="AE20">
            <v>76205.429666918339</v>
          </cell>
          <cell r="AF20">
            <v>7.9868019844084497</v>
          </cell>
        </row>
        <row r="21">
          <cell r="C21">
            <v>381565.01820055163</v>
          </cell>
          <cell r="D21">
            <v>7.8520757924349036</v>
          </cell>
          <cell r="E21">
            <v>368527.30313487613</v>
          </cell>
          <cell r="F21">
            <v>7.8508625821143374</v>
          </cell>
          <cell r="G21">
            <v>13037.71506567554</v>
          </cell>
          <cell r="H21">
            <v>7.8843897225481463</v>
          </cell>
          <cell r="I21">
            <v>46495.232955945903</v>
          </cell>
          <cell r="J21">
            <v>7.8610800825874989</v>
          </cell>
          <cell r="K21">
            <v>182961.79720034372</v>
          </cell>
          <cell r="L21">
            <v>6.6831268036660116</v>
          </cell>
          <cell r="M21">
            <v>222532.85200025304</v>
          </cell>
          <cell r="N21">
            <v>7.537195645765423</v>
          </cell>
          <cell r="O21">
            <v>216196.47695891577</v>
          </cell>
          <cell r="P21">
            <v>7.5134151523312092</v>
          </cell>
          <cell r="Q21">
            <v>6336.3750413371336</v>
          </cell>
          <cell r="R21">
            <v>8.2606016211158249</v>
          </cell>
          <cell r="S21">
            <v>15007.401363167655</v>
          </cell>
          <cell r="T21">
            <v>8.265600840622664</v>
          </cell>
          <cell r="U21">
            <v>125456.1675731711</v>
          </cell>
          <cell r="V21">
            <v>6.2385889284724421</v>
          </cell>
          <cell r="W21">
            <v>159032.16620029774</v>
          </cell>
          <cell r="X21">
            <v>8.2634930348321571</v>
          </cell>
          <cell r="Y21">
            <v>152330.8261759592</v>
          </cell>
          <cell r="Z21">
            <v>8.2963928722052636</v>
          </cell>
          <cell r="AA21">
            <v>6701.3400243384094</v>
          </cell>
          <cell r="AB21">
            <v>7.5108484429251909</v>
          </cell>
          <cell r="AC21">
            <v>31487.831592778257</v>
          </cell>
          <cell r="AD21">
            <v>7.6572821973815106</v>
          </cell>
          <cell r="AE21">
            <v>57505.629627171278</v>
          </cell>
          <cell r="AF21">
            <v>7.5424582529482267</v>
          </cell>
        </row>
        <row r="22">
          <cell r="C22">
            <v>342046.26068581367</v>
          </cell>
          <cell r="D22">
            <v>7.7468451140198695</v>
          </cell>
          <cell r="E22">
            <v>332583.52419403102</v>
          </cell>
          <cell r="F22">
            <v>7.7516728669136548</v>
          </cell>
          <cell r="G22">
            <v>9462.736491782649</v>
          </cell>
          <cell r="H22">
            <v>7.5761801981780454</v>
          </cell>
          <cell r="I22">
            <v>41401.532235581886</v>
          </cell>
          <cell r="J22">
            <v>7.1174011793993204</v>
          </cell>
          <cell r="K22">
            <v>157235.46992958506</v>
          </cell>
          <cell r="L22">
            <v>6.0880054448713965</v>
          </cell>
          <cell r="M22">
            <v>197212.86240531295</v>
          </cell>
          <cell r="N22">
            <v>7.0857121266695318</v>
          </cell>
          <cell r="O22">
            <v>190308.64725454766</v>
          </cell>
          <cell r="P22">
            <v>7.0570221417944792</v>
          </cell>
          <cell r="Q22">
            <v>6904.2151507651679</v>
          </cell>
          <cell r="R22">
            <v>7.9136322361440499</v>
          </cell>
          <cell r="S22">
            <v>15017.138463746365</v>
          </cell>
          <cell r="T22">
            <v>6.3552730205106611</v>
          </cell>
          <cell r="U22">
            <v>113634.57462108908</v>
          </cell>
          <cell r="V22">
            <v>5.761193299805222</v>
          </cell>
          <cell r="W22">
            <v>144833.3982804993</v>
          </cell>
          <cell r="X22">
            <v>8.640722925537931</v>
          </cell>
          <cell r="Y22">
            <v>142274.87693948179</v>
          </cell>
          <cell r="Z22">
            <v>8.6773901832931859</v>
          </cell>
          <cell r="AA22">
            <v>2558.5213410174806</v>
          </cell>
          <cell r="AB22">
            <v>6.7893490711764919</v>
          </cell>
          <cell r="AC22">
            <v>26384.393771835534</v>
          </cell>
          <cell r="AD22">
            <v>7.53069378289673</v>
          </cell>
          <cell r="AE22">
            <v>43600.895308495252</v>
          </cell>
          <cell r="AF22">
            <v>6.9109626866620282</v>
          </cell>
        </row>
        <row r="23">
          <cell r="C23">
            <v>290603.54079680966</v>
          </cell>
          <cell r="D23">
            <v>7.8007941373186913</v>
          </cell>
          <cell r="E23">
            <v>284912.51642803597</v>
          </cell>
          <cell r="F23">
            <v>7.8325040246366253</v>
          </cell>
          <cell r="G23">
            <v>5691.0243687736065</v>
          </cell>
          <cell r="H23">
            <v>6.3130045136151542</v>
          </cell>
          <cell r="I23">
            <v>26869.865251747244</v>
          </cell>
          <cell r="J23">
            <v>7.2381925880159619</v>
          </cell>
          <cell r="K23">
            <v>148444.27187508388</v>
          </cell>
          <cell r="L23">
            <v>6.2257169083942614</v>
          </cell>
          <cell r="M23">
            <v>164651.62604594542</v>
          </cell>
          <cell r="N23">
            <v>7.1524309431983948</v>
          </cell>
          <cell r="O23">
            <v>161963.2801442316</v>
          </cell>
          <cell r="P23">
            <v>7.1723514279266469</v>
          </cell>
          <cell r="Q23">
            <v>2688.3459017137516</v>
          </cell>
          <cell r="R23">
            <v>6.120679762175067</v>
          </cell>
          <cell r="S23">
            <v>11413.17283020285</v>
          </cell>
          <cell r="T23">
            <v>7.1046856519830648</v>
          </cell>
          <cell r="U23">
            <v>102034.8721647818</v>
          </cell>
          <cell r="V23">
            <v>5.6452660047763281</v>
          </cell>
          <cell r="W23">
            <v>125951.91475086153</v>
          </cell>
          <cell r="X23">
            <v>8.5977690875524129</v>
          </cell>
          <cell r="Y23">
            <v>122949.23628380169</v>
          </cell>
          <cell r="Z23">
            <v>8.6475391949615741</v>
          </cell>
          <cell r="AA23">
            <v>3002.6784670598536</v>
          </cell>
          <cell r="AB23">
            <v>6.5057113855223312</v>
          </cell>
          <cell r="AC23">
            <v>15456.692421544449</v>
          </cell>
          <cell r="AD23">
            <v>7.3364704727086352</v>
          </cell>
          <cell r="AE23">
            <v>46409.399710301579</v>
          </cell>
          <cell r="AF23">
            <v>7.3655818581292136</v>
          </cell>
        </row>
        <row r="24">
          <cell r="C24">
            <v>217347.81017202896</v>
          </cell>
          <cell r="D24">
            <v>6.7786995277218161</v>
          </cell>
          <cell r="E24">
            <v>214750.99593002143</v>
          </cell>
          <cell r="F24">
            <v>6.7821275989742338</v>
          </cell>
          <cell r="G24">
            <v>2596.8142420074701</v>
          </cell>
          <cell r="H24">
            <v>6.4954160520661599</v>
          </cell>
          <cell r="I24">
            <v>22256.776844806078</v>
          </cell>
          <cell r="J24">
            <v>6.7836957039293715</v>
          </cell>
          <cell r="K24">
            <v>107612.02765383096</v>
          </cell>
          <cell r="L24">
            <v>5.7731965519386383</v>
          </cell>
          <cell r="M24">
            <v>131001.0957839155</v>
          </cell>
          <cell r="N24">
            <v>6.692523588349629</v>
          </cell>
          <cell r="O24">
            <v>129058.45584359876</v>
          </cell>
          <cell r="P24">
            <v>6.6836051795614226</v>
          </cell>
          <cell r="Q24">
            <v>1942.6399403167743</v>
          </cell>
          <cell r="R24">
            <v>7.3205779327348406</v>
          </cell>
          <cell r="S24">
            <v>9058.8282658752942</v>
          </cell>
          <cell r="T24">
            <v>7.9659298075698999</v>
          </cell>
          <cell r="U24">
            <v>74031.614026312134</v>
          </cell>
          <cell r="V24">
            <v>5.6038522163272075</v>
          </cell>
          <cell r="W24">
            <v>86346.714388111504</v>
          </cell>
          <cell r="X24">
            <v>6.9088019062012709</v>
          </cell>
          <cell r="Y24">
            <v>85692.540086420806</v>
          </cell>
          <cell r="Z24">
            <v>6.930099693498085</v>
          </cell>
          <cell r="AA24">
            <v>654.17430169069553</v>
          </cell>
          <cell r="AB24">
            <v>4.5288703697080734</v>
          </cell>
          <cell r="AC24">
            <v>13197.948578930798</v>
          </cell>
          <cell r="AD24">
            <v>6.0033003920708188</v>
          </cell>
          <cell r="AE24">
            <v>33580.41362751877</v>
          </cell>
          <cell r="AF24">
            <v>6.1405054334283777</v>
          </cell>
        </row>
        <row r="25">
          <cell r="C25">
            <v>185466.65768495147</v>
          </cell>
          <cell r="D25">
            <v>6.571465355388745</v>
          </cell>
          <cell r="E25">
            <v>182989.77442441398</v>
          </cell>
          <cell r="F25">
            <v>6.573425905722134</v>
          </cell>
          <cell r="G25">
            <v>2476.8832605373932</v>
          </cell>
          <cell r="H25">
            <v>6.4124019889315322</v>
          </cell>
          <cell r="I25">
            <v>16888.346415199605</v>
          </cell>
          <cell r="J25">
            <v>7.1838273965193888</v>
          </cell>
          <cell r="K25">
            <v>92882.801784021183</v>
          </cell>
          <cell r="L25">
            <v>5.6523873294778539</v>
          </cell>
          <cell r="M25">
            <v>129604.85050044689</v>
          </cell>
          <cell r="N25">
            <v>6.5270789440831694</v>
          </cell>
          <cell r="O25">
            <v>127311.56418937471</v>
          </cell>
          <cell r="P25">
            <v>6.5282054640264233</v>
          </cell>
          <cell r="Q25">
            <v>2293.2863110721769</v>
          </cell>
          <cell r="R25">
            <v>6.4565289541417235</v>
          </cell>
          <cell r="S25">
            <v>11728.407950944529</v>
          </cell>
          <cell r="T25">
            <v>6.8502669153773166</v>
          </cell>
          <cell r="U25">
            <v>74202.841738539923</v>
          </cell>
          <cell r="V25">
            <v>5.4399174705453541</v>
          </cell>
          <cell r="W25">
            <v>55861.807184502955</v>
          </cell>
          <cell r="X25">
            <v>6.674938301495609</v>
          </cell>
          <cell r="Y25">
            <v>55678.210235037739</v>
          </cell>
          <cell r="Z25">
            <v>6.6775946932345436</v>
          </cell>
          <cell r="AA25">
            <v>183.59694946521637</v>
          </cell>
          <cell r="AB25">
            <v>6</v>
          </cell>
          <cell r="AC25">
            <v>5159.9384642550776</v>
          </cell>
          <cell r="AD25">
            <v>7.9133337688102179</v>
          </cell>
          <cell r="AE25">
            <v>18679.960045481261</v>
          </cell>
          <cell r="AF25">
            <v>6.5108629738333823</v>
          </cell>
        </row>
        <row r="26">
          <cell r="C26">
            <v>274596.47489983815</v>
          </cell>
          <cell r="D26">
            <v>5.6629119926289535</v>
          </cell>
          <cell r="E26">
            <v>272045.86208223487</v>
          </cell>
          <cell r="F26">
            <v>5.6435588136318708</v>
          </cell>
          <cell r="G26">
            <v>2550.6128176031857</v>
          </cell>
          <cell r="H26">
            <v>7.0752269412873696</v>
          </cell>
          <cell r="I26">
            <v>15802.619310980144</v>
          </cell>
          <cell r="J26">
            <v>6.8949880390020857</v>
          </cell>
          <cell r="K26">
            <v>128646.41922848258</v>
          </cell>
          <cell r="L26">
            <v>4.7580262407644645</v>
          </cell>
          <cell r="M26">
            <v>190007.94799678129</v>
          </cell>
          <cell r="N26">
            <v>5.9406121508926848</v>
          </cell>
          <cell r="O26">
            <v>187861.24846800152</v>
          </cell>
          <cell r="P26">
            <v>5.9198192191312593</v>
          </cell>
          <cell r="Q26">
            <v>2146.6995287797095</v>
          </cell>
          <cell r="R26">
            <v>7.1578014788317317</v>
          </cell>
          <cell r="S26">
            <v>9524.6756958821734</v>
          </cell>
          <cell r="T26">
            <v>7.4594667574773377</v>
          </cell>
          <cell r="U26">
            <v>96489.33962921465</v>
          </cell>
          <cell r="V26">
            <v>4.6474223497903866</v>
          </cell>
          <cell r="W26">
            <v>84588.526903054968</v>
          </cell>
          <cell r="X26">
            <v>5.0798341759425059</v>
          </cell>
          <cell r="Y26">
            <v>84184.613614231479</v>
          </cell>
          <cell r="Z26">
            <v>5.0694369554265322</v>
          </cell>
          <cell r="AA26">
            <v>403.91328882347602</v>
          </cell>
          <cell r="AB26">
            <v>6.6363636363636367</v>
          </cell>
          <cell r="AC26">
            <v>6277.9436150979691</v>
          </cell>
          <cell r="AD26">
            <v>6.2605269430359485</v>
          </cell>
          <cell r="AE26">
            <v>32157.079599267912</v>
          </cell>
          <cell r="AF26">
            <v>5.0763668935283039</v>
          </cell>
        </row>
        <row r="28">
          <cell r="C28">
            <v>1212269.3019151324</v>
          </cell>
          <cell r="D28">
            <v>5.7003574620661945</v>
          </cell>
          <cell r="E28">
            <v>1212269.3019151324</v>
          </cell>
          <cell r="F28">
            <v>5.7003574620661945</v>
          </cell>
          <cell r="G28">
            <v>0</v>
          </cell>
          <cell r="H28">
            <v>0</v>
          </cell>
          <cell r="I28">
            <v>117501.61650529249</v>
          </cell>
          <cell r="J28">
            <v>5.9462115329219074</v>
          </cell>
          <cell r="K28">
            <v>655110.29722236784</v>
          </cell>
          <cell r="L28">
            <v>5.2547268784991807</v>
          </cell>
          <cell r="M28">
            <v>1087055.926965805</v>
          </cell>
          <cell r="N28">
            <v>5.6824939581702347</v>
          </cell>
          <cell r="O28">
            <v>1087055.926965805</v>
          </cell>
          <cell r="P28">
            <v>5.6824939581702347</v>
          </cell>
          <cell r="Q28">
            <v>0</v>
          </cell>
          <cell r="R28">
            <v>0</v>
          </cell>
          <cell r="S28">
            <v>91200.536974136703</v>
          </cell>
          <cell r="T28">
            <v>5.9804523492468356</v>
          </cell>
          <cell r="U28">
            <v>628287.56667967839</v>
          </cell>
          <cell r="V28">
            <v>5.230881889062311</v>
          </cell>
          <cell r="W28">
            <v>125213.37494934234</v>
          </cell>
          <cell r="X28">
            <v>5.8512057958394541</v>
          </cell>
          <cell r="Y28">
            <v>125213.37494934234</v>
          </cell>
          <cell r="Z28">
            <v>5.8512057958394541</v>
          </cell>
          <cell r="AA28">
            <v>0</v>
          </cell>
          <cell r="AB28">
            <v>0</v>
          </cell>
          <cell r="AC28">
            <v>26301.079531155865</v>
          </cell>
          <cell r="AD28">
            <v>5.8282164460978931</v>
          </cell>
          <cell r="AE28">
            <v>26822.730542691865</v>
          </cell>
          <cell r="AF28">
            <v>5.7851646926711</v>
          </cell>
        </row>
        <row r="29">
          <cell r="C29">
            <v>13866.73832768469</v>
          </cell>
          <cell r="D29">
            <v>6.3377475461131549</v>
          </cell>
          <cell r="E29">
            <v>13866.73832768469</v>
          </cell>
          <cell r="F29">
            <v>6.3377475461131549</v>
          </cell>
          <cell r="G29">
            <v>0</v>
          </cell>
          <cell r="H29">
            <v>0</v>
          </cell>
          <cell r="I29">
            <v>3233.8541719369382</v>
          </cell>
          <cell r="J29">
            <v>3.3422477940726605</v>
          </cell>
          <cell r="K29">
            <v>5870.4656819192842</v>
          </cell>
          <cell r="L29">
            <v>5.76946822131492</v>
          </cell>
          <cell r="M29">
            <v>13866.73832768469</v>
          </cell>
          <cell r="N29">
            <v>6.3377475461131549</v>
          </cell>
          <cell r="O29">
            <v>13866.73832768469</v>
          </cell>
          <cell r="P29">
            <v>6.3377475461131549</v>
          </cell>
          <cell r="Q29">
            <v>0</v>
          </cell>
          <cell r="R29">
            <v>0</v>
          </cell>
          <cell r="S29">
            <v>3233.8541719369382</v>
          </cell>
          <cell r="T29">
            <v>3.3422477940726605</v>
          </cell>
          <cell r="U29">
            <v>5870.4656819192842</v>
          </cell>
          <cell r="V29">
            <v>5.76946822131492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</row>
        <row r="30">
          <cell r="C30">
            <v>537060.8435917038</v>
          </cell>
          <cell r="D30">
            <v>8.0533051303328609</v>
          </cell>
          <cell r="E30">
            <v>537060.8435917038</v>
          </cell>
          <cell r="F30">
            <v>8.0533051303328609</v>
          </cell>
          <cell r="G30">
            <v>0</v>
          </cell>
          <cell r="H30">
            <v>0</v>
          </cell>
          <cell r="I30">
            <v>51980.031445795226</v>
          </cell>
          <cell r="J30">
            <v>7.58006393808071</v>
          </cell>
          <cell r="K30">
            <v>293730.07268295449</v>
          </cell>
          <cell r="L30">
            <v>8.0840185248961554</v>
          </cell>
          <cell r="M30">
            <v>273267.5007643954</v>
          </cell>
          <cell r="N30">
            <v>8.2993655462399314</v>
          </cell>
          <cell r="O30">
            <v>273267.5007643954</v>
          </cell>
          <cell r="P30">
            <v>8.2993655462399314</v>
          </cell>
          <cell r="Q30">
            <v>0</v>
          </cell>
          <cell r="R30">
            <v>0</v>
          </cell>
          <cell r="S30">
            <v>9050.0072836445597</v>
          </cell>
          <cell r="T30">
            <v>8.2576421506973787</v>
          </cell>
          <cell r="U30">
            <v>177439.61372237408</v>
          </cell>
          <cell r="V30">
            <v>7.8739119172178818</v>
          </cell>
          <cell r="W30">
            <v>263793.34282731276</v>
          </cell>
          <cell r="X30">
            <v>7.7899671797201711</v>
          </cell>
          <cell r="Y30">
            <v>263793.34282731276</v>
          </cell>
          <cell r="Z30">
            <v>7.7899671797201711</v>
          </cell>
          <cell r="AA30">
            <v>0</v>
          </cell>
          <cell r="AB30">
            <v>0</v>
          </cell>
          <cell r="AC30">
            <v>42930.024162150672</v>
          </cell>
          <cell r="AD30">
            <v>7.4472569746777646</v>
          </cell>
          <cell r="AE30">
            <v>116290.45896057923</v>
          </cell>
          <cell r="AF30">
            <v>8.4104193584484026</v>
          </cell>
        </row>
        <row r="31">
          <cell r="C31">
            <v>10935.879717085512</v>
          </cell>
          <cell r="D31">
            <v>11.487571700939821</v>
          </cell>
          <cell r="E31">
            <v>10935.879717085512</v>
          </cell>
          <cell r="F31">
            <v>11.487571700939821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4578.2837291471515</v>
          </cell>
          <cell r="L31">
            <v>10.70874774027625</v>
          </cell>
          <cell r="M31">
            <v>8896.7440983525466</v>
          </cell>
          <cell r="N31">
            <v>11.691614186536331</v>
          </cell>
          <cell r="O31">
            <v>8896.7440983525466</v>
          </cell>
          <cell r="P31">
            <v>11.691614186536331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3713.3502171754544</v>
          </cell>
          <cell r="V31">
            <v>10.967003229470929</v>
          </cell>
          <cell r="W31">
            <v>2039.1356187329643</v>
          </cell>
          <cell r="X31">
            <v>10.43183281229344</v>
          </cell>
          <cell r="Y31">
            <v>2039.1356187329643</v>
          </cell>
          <cell r="Z31">
            <v>10.43183281229344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864.93351197169602</v>
          </cell>
          <cell r="AF31">
            <v>9.6</v>
          </cell>
        </row>
        <row r="32">
          <cell r="C32">
            <v>28819.05296149362</v>
          </cell>
          <cell r="D32">
            <v>6.4148586346080121</v>
          </cell>
          <cell r="E32">
            <v>28819.05296149362</v>
          </cell>
          <cell r="F32">
            <v>6.4148586346080121</v>
          </cell>
          <cell r="G32">
            <v>0</v>
          </cell>
          <cell r="H32">
            <v>0</v>
          </cell>
          <cell r="I32">
            <v>2800.6313136573208</v>
          </cell>
          <cell r="J32">
            <v>6.2760326391412971</v>
          </cell>
          <cell r="K32">
            <v>12978.93626857629</v>
          </cell>
          <cell r="L32">
            <v>5.2923808401813828</v>
          </cell>
          <cell r="M32">
            <v>24264.059145305942</v>
          </cell>
          <cell r="N32">
            <v>6.5069030091748186</v>
          </cell>
          <cell r="O32">
            <v>24264.059145305942</v>
          </cell>
          <cell r="P32">
            <v>6.5069030091748186</v>
          </cell>
          <cell r="Q32">
            <v>0</v>
          </cell>
          <cell r="R32">
            <v>0</v>
          </cell>
          <cell r="S32">
            <v>1845.8461847922476</v>
          </cell>
          <cell r="T32">
            <v>5.3076923076923075</v>
          </cell>
          <cell r="U32">
            <v>11490.375970864488</v>
          </cell>
          <cell r="V32">
            <v>5.3819375505207345</v>
          </cell>
          <cell r="W32">
            <v>4554.993816187678</v>
          </cell>
          <cell r="X32">
            <v>5.9897504038500857</v>
          </cell>
          <cell r="Y32">
            <v>4554.993816187678</v>
          </cell>
          <cell r="Z32">
            <v>5.9897504038500857</v>
          </cell>
          <cell r="AA32">
            <v>0</v>
          </cell>
          <cell r="AB32">
            <v>0</v>
          </cell>
          <cell r="AC32">
            <v>954.78512886507337</v>
          </cell>
          <cell r="AD32">
            <v>7.961881032486847</v>
          </cell>
          <cell r="AE32">
            <v>1488.5602977117974</v>
          </cell>
          <cell r="AF32">
            <v>4.7115201917825509</v>
          </cell>
        </row>
        <row r="33">
          <cell r="C33">
            <v>245511.31100142022</v>
          </cell>
          <cell r="D33">
            <v>7.1651615716659531</v>
          </cell>
          <cell r="E33">
            <v>245511.31100142022</v>
          </cell>
          <cell r="F33">
            <v>7.1651615716659531</v>
          </cell>
          <cell r="G33">
            <v>0</v>
          </cell>
          <cell r="H33">
            <v>0</v>
          </cell>
          <cell r="I33">
            <v>14354.77598334375</v>
          </cell>
          <cell r="J33">
            <v>7.6934688954977037</v>
          </cell>
          <cell r="K33">
            <v>172849.47265982089</v>
          </cell>
          <cell r="L33">
            <v>6.5619177377475717</v>
          </cell>
          <cell r="M33">
            <v>237155.19642330357</v>
          </cell>
          <cell r="N33">
            <v>6.9771908571627286</v>
          </cell>
          <cell r="O33">
            <v>237155.19642330357</v>
          </cell>
          <cell r="P33">
            <v>6.9771908571627286</v>
          </cell>
          <cell r="Q33">
            <v>0</v>
          </cell>
          <cell r="R33">
            <v>0</v>
          </cell>
          <cell r="S33">
            <v>14354.77598334375</v>
          </cell>
          <cell r="T33">
            <v>7.6934688954977037</v>
          </cell>
          <cell r="U33">
            <v>166848.69600488368</v>
          </cell>
          <cell r="V33">
            <v>6.4049997676811028</v>
          </cell>
          <cell r="W33">
            <v>8356.1145781165669</v>
          </cell>
          <cell r="X33">
            <v>12.087076371017565</v>
          </cell>
          <cell r="Y33">
            <v>8356.1145781165669</v>
          </cell>
          <cell r="Z33">
            <v>12.087076371017565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6000.7766549370299</v>
          </cell>
          <cell r="AF33">
            <v>10.529946479780083</v>
          </cell>
        </row>
        <row r="34">
          <cell r="C34">
            <v>762785.52574589232</v>
          </cell>
          <cell r="D34">
            <v>8.4931980775254452</v>
          </cell>
          <cell r="E34">
            <v>762785.52574589232</v>
          </cell>
          <cell r="F34">
            <v>8.4931980775254452</v>
          </cell>
          <cell r="G34">
            <v>0</v>
          </cell>
          <cell r="H34">
            <v>0</v>
          </cell>
          <cell r="I34">
            <v>63005.893200306302</v>
          </cell>
          <cell r="J34">
            <v>8.1046323923088917</v>
          </cell>
          <cell r="K34">
            <v>372476.46564383467</v>
          </cell>
          <cell r="L34">
            <v>7.9922950598349631</v>
          </cell>
          <cell r="M34">
            <v>349275.18832317449</v>
          </cell>
          <cell r="N34">
            <v>8.4929924855418459</v>
          </cell>
          <cell r="O34">
            <v>349275.18832317449</v>
          </cell>
          <cell r="P34">
            <v>8.4929924855418459</v>
          </cell>
          <cell r="Q34">
            <v>0</v>
          </cell>
          <cell r="R34">
            <v>0</v>
          </cell>
          <cell r="S34">
            <v>18743.11232963697</v>
          </cell>
          <cell r="T34">
            <v>8.1961974813170162</v>
          </cell>
          <cell r="U34">
            <v>184795.84494696854</v>
          </cell>
          <cell r="V34">
            <v>7.9687822763782856</v>
          </cell>
          <cell r="W34">
            <v>413510.33742273675</v>
          </cell>
          <cell r="X34">
            <v>8.4933742779200827</v>
          </cell>
          <cell r="Y34">
            <v>413510.33742273675</v>
          </cell>
          <cell r="Z34">
            <v>8.4933742779200827</v>
          </cell>
          <cell r="AA34">
            <v>0</v>
          </cell>
          <cell r="AB34">
            <v>0</v>
          </cell>
          <cell r="AC34">
            <v>44262.780870669325</v>
          </cell>
          <cell r="AD34">
            <v>8.0663753945353012</v>
          </cell>
          <cell r="AE34">
            <v>187680.62069686476</v>
          </cell>
          <cell r="AF34">
            <v>8.0157421415444645</v>
          </cell>
        </row>
        <row r="35">
          <cell r="C35">
            <v>119971.26592627872</v>
          </cell>
          <cell r="D35">
            <v>8.207978648483337</v>
          </cell>
          <cell r="E35">
            <v>119971.26592627872</v>
          </cell>
          <cell r="F35">
            <v>8.207978648483337</v>
          </cell>
          <cell r="G35">
            <v>0</v>
          </cell>
          <cell r="H35">
            <v>0</v>
          </cell>
          <cell r="I35">
            <v>11134.659922874116</v>
          </cell>
          <cell r="J35">
            <v>6.5378683068801333</v>
          </cell>
          <cell r="K35">
            <v>63775.524786288959</v>
          </cell>
          <cell r="L35">
            <v>7.881152782401518</v>
          </cell>
          <cell r="M35">
            <v>114000.86551724334</v>
          </cell>
          <cell r="N35">
            <v>8.077661124267653</v>
          </cell>
          <cell r="O35">
            <v>114000.86551724334</v>
          </cell>
          <cell r="P35">
            <v>8.077661124267653</v>
          </cell>
          <cell r="Q35">
            <v>0</v>
          </cell>
          <cell r="R35">
            <v>0</v>
          </cell>
          <cell r="S35">
            <v>10730.74663405064</v>
          </cell>
          <cell r="T35">
            <v>6.3809124678842437</v>
          </cell>
          <cell r="U35">
            <v>61539.854298918581</v>
          </cell>
          <cell r="V35">
            <v>7.8218761282267035</v>
          </cell>
          <cell r="W35">
            <v>5970.4004090354383</v>
          </cell>
          <cell r="X35">
            <v>10.61360800693407</v>
          </cell>
          <cell r="Y35">
            <v>5970.4004090354383</v>
          </cell>
          <cell r="Z35">
            <v>10.61360800693407</v>
          </cell>
          <cell r="AA35">
            <v>0</v>
          </cell>
          <cell r="AB35">
            <v>0</v>
          </cell>
          <cell r="AC35">
            <v>403.91328882347602</v>
          </cell>
          <cell r="AD35">
            <v>10.636363636363637</v>
          </cell>
          <cell r="AE35">
            <v>2235.6704873703743</v>
          </cell>
          <cell r="AF35">
            <v>9.4427522521277272</v>
          </cell>
        </row>
        <row r="36">
          <cell r="C36">
            <v>184771.92381214286</v>
          </cell>
          <cell r="D36">
            <v>7.9736597031404495</v>
          </cell>
          <cell r="E36">
            <v>184771.92381214286</v>
          </cell>
          <cell r="F36">
            <v>7.9736597031404495</v>
          </cell>
          <cell r="G36">
            <v>0</v>
          </cell>
          <cell r="H36">
            <v>0</v>
          </cell>
          <cell r="I36">
            <v>30640.907016782105</v>
          </cell>
          <cell r="J36">
            <v>8.499612469428623</v>
          </cell>
          <cell r="K36">
            <v>75902.21850251811</v>
          </cell>
          <cell r="L36">
            <v>7.6213934351847383</v>
          </cell>
          <cell r="M36">
            <v>45192.700626233818</v>
          </cell>
          <cell r="N36">
            <v>8.619476700823455</v>
          </cell>
          <cell r="O36">
            <v>45192.700626233818</v>
          </cell>
          <cell r="P36">
            <v>8.619476700823455</v>
          </cell>
          <cell r="Q36">
            <v>0</v>
          </cell>
          <cell r="R36">
            <v>0</v>
          </cell>
          <cell r="S36">
            <v>3269.2637238606876</v>
          </cell>
          <cell r="T36">
            <v>8.9118312486346163</v>
          </cell>
          <cell r="U36">
            <v>20516.57785729321</v>
          </cell>
          <cell r="V36">
            <v>8.3687312911568785</v>
          </cell>
          <cell r="W36">
            <v>139579.22318590817</v>
          </cell>
          <cell r="X36">
            <v>7.7609334737303168</v>
          </cell>
          <cell r="Y36">
            <v>139579.22318590817</v>
          </cell>
          <cell r="Z36">
            <v>7.7609334737303168</v>
          </cell>
          <cell r="AA36">
            <v>0</v>
          </cell>
          <cell r="AB36">
            <v>0</v>
          </cell>
          <cell r="AC36">
            <v>27371.643292921417</v>
          </cell>
          <cell r="AD36">
            <v>8.4469418349090279</v>
          </cell>
          <cell r="AE36">
            <v>55385.640645224878</v>
          </cell>
          <cell r="AF36">
            <v>7.3412287173587556</v>
          </cell>
        </row>
        <row r="37">
          <cell r="C37">
            <v>27827.956178339547</v>
          </cell>
          <cell r="D37">
            <v>11.90660836910012</v>
          </cell>
          <cell r="E37">
            <v>27827.956178339547</v>
          </cell>
          <cell r="F37">
            <v>11.90660836910012</v>
          </cell>
          <cell r="G37">
            <v>0</v>
          </cell>
          <cell r="H37">
            <v>0</v>
          </cell>
          <cell r="I37">
            <v>1641.7514046523033</v>
          </cell>
          <cell r="J37">
            <v>10.525559574368668</v>
          </cell>
          <cell r="K37">
            <v>11736.609620267762</v>
          </cell>
          <cell r="L37">
            <v>11.138773218549701</v>
          </cell>
          <cell r="M37">
            <v>17338.975232889235</v>
          </cell>
          <cell r="N37">
            <v>11.553475989431185</v>
          </cell>
          <cell r="O37">
            <v>17338.975232889235</v>
          </cell>
          <cell r="P37">
            <v>11.553475989431185</v>
          </cell>
          <cell r="Q37">
            <v>0</v>
          </cell>
          <cell r="R37">
            <v>0</v>
          </cell>
          <cell r="S37">
            <v>940.24746599768741</v>
          </cell>
          <cell r="T37">
            <v>9.5117669727360266</v>
          </cell>
          <cell r="U37">
            <v>7357.8837649889538</v>
          </cell>
          <cell r="V37">
            <v>10.487149732772627</v>
          </cell>
          <cell r="W37">
            <v>10488.980945450314</v>
          </cell>
          <cell r="X37">
            <v>12.479597313338848</v>
          </cell>
          <cell r="Y37">
            <v>10488.980945450314</v>
          </cell>
          <cell r="Z37">
            <v>12.479597313338848</v>
          </cell>
          <cell r="AA37">
            <v>0</v>
          </cell>
          <cell r="AB37">
            <v>0</v>
          </cell>
          <cell r="AC37">
            <v>701.50393865461592</v>
          </cell>
          <cell r="AD37">
            <v>11.8843772120293</v>
          </cell>
          <cell r="AE37">
            <v>4378.7258552788044</v>
          </cell>
          <cell r="AF37">
            <v>12.186171456120396</v>
          </cell>
        </row>
        <row r="38">
          <cell r="C38">
            <v>42850.307505248653</v>
          </cell>
          <cell r="D38">
            <v>13.60771980705184</v>
          </cell>
          <cell r="E38">
            <v>42850.307505248653</v>
          </cell>
          <cell r="F38">
            <v>13.60771980705184</v>
          </cell>
          <cell r="G38">
            <v>0</v>
          </cell>
          <cell r="H38">
            <v>0</v>
          </cell>
          <cell r="I38">
            <v>908.9061394102564</v>
          </cell>
          <cell r="J38">
            <v>10.454383438324303</v>
          </cell>
          <cell r="K38">
            <v>19149.222056864557</v>
          </cell>
          <cell r="L38">
            <v>12.141845435482271</v>
          </cell>
          <cell r="M38">
            <v>23408.252043742687</v>
          </cell>
          <cell r="N38">
            <v>12.615050386401496</v>
          </cell>
          <cell r="O38">
            <v>23408.252043742687</v>
          </cell>
          <cell r="P38">
            <v>12.615050386401496</v>
          </cell>
          <cell r="Q38">
            <v>0</v>
          </cell>
          <cell r="R38">
            <v>0</v>
          </cell>
          <cell r="S38">
            <v>220.31633935825965</v>
          </cell>
          <cell r="T38">
            <v>15</v>
          </cell>
          <cell r="U38">
            <v>10458.489952121397</v>
          </cell>
          <cell r="V38">
            <v>11.164873301295131</v>
          </cell>
          <cell r="W38">
            <v>19442.055461505952</v>
          </cell>
          <cell r="X38">
            <v>14.848975993635674</v>
          </cell>
          <cell r="Y38">
            <v>19442.055461505952</v>
          </cell>
          <cell r="Z38">
            <v>14.848975993635674</v>
          </cell>
          <cell r="AA38">
            <v>0</v>
          </cell>
          <cell r="AB38">
            <v>0</v>
          </cell>
          <cell r="AC38">
            <v>688.58980005199669</v>
          </cell>
          <cell r="AD38">
            <v>9</v>
          </cell>
          <cell r="AE38">
            <v>8690.7321047431669</v>
          </cell>
          <cell r="AF38">
            <v>13.424028451304402</v>
          </cell>
        </row>
        <row r="39">
          <cell r="C39">
            <v>5128.6272590188501</v>
          </cell>
          <cell r="D39">
            <v>13.693663499132336</v>
          </cell>
          <cell r="E39">
            <v>5128.6272590188501</v>
          </cell>
          <cell r="F39">
            <v>13.693663499132336</v>
          </cell>
          <cell r="G39">
            <v>0</v>
          </cell>
          <cell r="H39">
            <v>0</v>
          </cell>
          <cell r="I39">
            <v>702.55705664823404</v>
          </cell>
          <cell r="J39">
            <v>17</v>
          </cell>
          <cell r="K39">
            <v>1431.5062765314062</v>
          </cell>
          <cell r="L39">
            <v>8.458842368918809</v>
          </cell>
          <cell r="M39">
            <v>3044.2044327010813</v>
          </cell>
          <cell r="N39">
            <v>11.876050401793778</v>
          </cell>
          <cell r="O39">
            <v>3044.2044327010813</v>
          </cell>
          <cell r="P39">
            <v>11.876050401793778</v>
          </cell>
          <cell r="Q39">
            <v>0</v>
          </cell>
          <cell r="R39">
            <v>0</v>
          </cell>
          <cell r="S39">
            <v>518.96010718301761</v>
          </cell>
          <cell r="T39">
            <v>17</v>
          </cell>
          <cell r="U39">
            <v>1431.5062765314062</v>
          </cell>
          <cell r="V39">
            <v>8.458842368918809</v>
          </cell>
          <cell r="W39">
            <v>2084.4228263177683</v>
          </cell>
          <cell r="X39">
            <v>16.348204496281273</v>
          </cell>
          <cell r="Y39">
            <v>2084.4228263177683</v>
          </cell>
          <cell r="Z39">
            <v>16.348204496281273</v>
          </cell>
          <cell r="AA39">
            <v>0</v>
          </cell>
          <cell r="AB39">
            <v>0</v>
          </cell>
          <cell r="AC39">
            <v>183.59694946521637</v>
          </cell>
          <cell r="AD39">
            <v>17</v>
          </cell>
          <cell r="AE39">
            <v>0</v>
          </cell>
          <cell r="AF39">
            <v>0</v>
          </cell>
        </row>
        <row r="40">
          <cell r="C40">
            <v>38355.362171619941</v>
          </cell>
          <cell r="D40">
            <v>14.265008040713058</v>
          </cell>
          <cell r="E40">
            <v>38355.362171619941</v>
          </cell>
          <cell r="F40">
            <v>14.265008040713058</v>
          </cell>
          <cell r="G40">
            <v>0</v>
          </cell>
          <cell r="H40">
            <v>0</v>
          </cell>
          <cell r="I40">
            <v>3699.2307894648084</v>
          </cell>
          <cell r="J40">
            <v>14.385413693301546</v>
          </cell>
          <cell r="K40">
            <v>11084.154294370006</v>
          </cell>
          <cell r="L40">
            <v>13.544274716952609</v>
          </cell>
          <cell r="M40">
            <v>22163.268827590036</v>
          </cell>
          <cell r="N40">
            <v>14.725478613939826</v>
          </cell>
          <cell r="O40">
            <v>22163.268827590036</v>
          </cell>
          <cell r="P40">
            <v>14.725478613939826</v>
          </cell>
          <cell r="Q40">
            <v>0</v>
          </cell>
          <cell r="R40">
            <v>0</v>
          </cell>
          <cell r="S40">
            <v>2066.5470992645637</v>
          </cell>
          <cell r="T40">
            <v>16.988104288284525</v>
          </cell>
          <cell r="U40">
            <v>6263.5658894459475</v>
          </cell>
          <cell r="V40">
            <v>12.957678573801472</v>
          </cell>
          <cell r="W40">
            <v>16192.093344029885</v>
          </cell>
          <cell r="X40">
            <v>13.650090894490422</v>
          </cell>
          <cell r="Y40">
            <v>16192.093344029885</v>
          </cell>
          <cell r="Z40">
            <v>13.650090894490422</v>
          </cell>
          <cell r="AA40">
            <v>0</v>
          </cell>
          <cell r="AB40">
            <v>0</v>
          </cell>
          <cell r="AC40">
            <v>1632.6836902002447</v>
          </cell>
          <cell r="AD40">
            <v>11.952205257074828</v>
          </cell>
          <cell r="AE40">
            <v>4820.5884049240567</v>
          </cell>
          <cell r="AF40">
            <v>14.306460426350448</v>
          </cell>
        </row>
        <row r="41">
          <cell r="C41">
            <v>67745.458365347004</v>
          </cell>
          <cell r="D41">
            <v>8.6637366850889865</v>
          </cell>
          <cell r="E41">
            <v>67745.458365347004</v>
          </cell>
          <cell r="F41">
            <v>8.6637366850889865</v>
          </cell>
          <cell r="G41">
            <v>0</v>
          </cell>
          <cell r="H41">
            <v>0</v>
          </cell>
          <cell r="I41">
            <v>8624.4452251650146</v>
          </cell>
          <cell r="J41">
            <v>8.2419885803606263</v>
          </cell>
          <cell r="K41">
            <v>36015.711409749107</v>
          </cell>
          <cell r="L41">
            <v>7.6951072358884449</v>
          </cell>
          <cell r="M41">
            <v>45043.065073474812</v>
          </cell>
          <cell r="N41">
            <v>8.2859508068689927</v>
          </cell>
          <cell r="O41">
            <v>45043.065073474812</v>
          </cell>
          <cell r="P41">
            <v>8.2859508068689927</v>
          </cell>
          <cell r="Q41">
            <v>0</v>
          </cell>
          <cell r="R41">
            <v>0</v>
          </cell>
          <cell r="S41">
            <v>1403.6788847873913</v>
          </cell>
          <cell r="T41">
            <v>10.934745762289063</v>
          </cell>
          <cell r="U41">
            <v>28461.133036718529</v>
          </cell>
          <cell r="V41">
            <v>7.2869038881888217</v>
          </cell>
          <cell r="W41">
            <v>22702.393291872235</v>
          </cell>
          <cell r="X41">
            <v>9.4055713923426048</v>
          </cell>
          <cell r="Y41">
            <v>22702.393291872235</v>
          </cell>
          <cell r="Z41">
            <v>9.4055713923426048</v>
          </cell>
          <cell r="AA41">
            <v>0</v>
          </cell>
          <cell r="AB41">
            <v>0</v>
          </cell>
          <cell r="AC41">
            <v>7220.7663403776214</v>
          </cell>
          <cell r="AD41">
            <v>7.7185307893230508</v>
          </cell>
          <cell r="AE41">
            <v>7554.5783730305538</v>
          </cell>
          <cell r="AF41">
            <v>9.3266368243272666</v>
          </cell>
        </row>
        <row r="42">
          <cell r="C42">
            <v>118324.81715935066</v>
          </cell>
          <cell r="D42">
            <v>10.957732836605381</v>
          </cell>
          <cell r="E42">
            <v>118324.81715935066</v>
          </cell>
          <cell r="F42">
            <v>10.957732836605381</v>
          </cell>
          <cell r="G42">
            <v>0</v>
          </cell>
          <cell r="H42">
            <v>0</v>
          </cell>
          <cell r="I42">
            <v>10935.250664140251</v>
          </cell>
          <cell r="J42">
            <v>8.9186989023959935</v>
          </cell>
          <cell r="K42">
            <v>45709.619690366446</v>
          </cell>
          <cell r="L42">
            <v>10.093213124106157</v>
          </cell>
          <cell r="M42">
            <v>62490.183775716243</v>
          </cell>
          <cell r="N42">
            <v>10.366035935155644</v>
          </cell>
          <cell r="O42">
            <v>62490.183775716243</v>
          </cell>
          <cell r="P42">
            <v>10.366035935155644</v>
          </cell>
          <cell r="Q42">
            <v>0</v>
          </cell>
          <cell r="R42">
            <v>0</v>
          </cell>
          <cell r="S42">
            <v>2356.6914636986935</v>
          </cell>
          <cell r="T42">
            <v>9.9052606834956336</v>
          </cell>
          <cell r="U42">
            <v>30042.429770137791</v>
          </cell>
          <cell r="V42">
            <v>9.4910690601389245</v>
          </cell>
          <cell r="W42">
            <v>55834.633383634617</v>
          </cell>
          <cell r="X42">
            <v>11.607189121634697</v>
          </cell>
          <cell r="Y42">
            <v>55834.633383634617</v>
          </cell>
          <cell r="Z42">
            <v>11.607189121634697</v>
          </cell>
          <cell r="AA42">
            <v>0</v>
          </cell>
          <cell r="AB42">
            <v>0</v>
          </cell>
          <cell r="AC42">
            <v>8578.5592004415539</v>
          </cell>
          <cell r="AD42">
            <v>8.6476718367077048</v>
          </cell>
          <cell r="AE42">
            <v>15667.189920228675</v>
          </cell>
          <cell r="AF42">
            <v>11.194698741323091</v>
          </cell>
        </row>
        <row r="43">
          <cell r="C43">
            <v>143344.58434334764</v>
          </cell>
          <cell r="D43">
            <v>14.344144772099526</v>
          </cell>
          <cell r="E43">
            <v>143344.58434334764</v>
          </cell>
          <cell r="F43">
            <v>14.344144772099526</v>
          </cell>
          <cell r="G43">
            <v>0</v>
          </cell>
          <cell r="H43">
            <v>0</v>
          </cell>
          <cell r="I43">
            <v>35336.03226822961</v>
          </cell>
          <cell r="J43">
            <v>14.17314017937027</v>
          </cell>
          <cell r="K43">
            <v>18877.420056633342</v>
          </cell>
          <cell r="L43">
            <v>12.240475039128741</v>
          </cell>
          <cell r="M43">
            <v>43885.335567466638</v>
          </cell>
          <cell r="N43">
            <v>13.180889274074636</v>
          </cell>
          <cell r="O43">
            <v>43885.335567466638</v>
          </cell>
          <cell r="P43">
            <v>13.180889274074636</v>
          </cell>
          <cell r="Q43">
            <v>0</v>
          </cell>
          <cell r="R43">
            <v>0</v>
          </cell>
          <cell r="S43">
            <v>7777.6942962397443</v>
          </cell>
          <cell r="T43">
            <v>14.049622494142318</v>
          </cell>
          <cell r="U43">
            <v>9608.5881583715909</v>
          </cell>
          <cell r="V43">
            <v>10.694580694042473</v>
          </cell>
          <cell r="W43">
            <v>99459.248775880886</v>
          </cell>
          <cell r="X43">
            <v>14.859320867144833</v>
          </cell>
          <cell r="Y43">
            <v>99459.248775880886</v>
          </cell>
          <cell r="Z43">
            <v>14.859320867144833</v>
          </cell>
          <cell r="AA43">
            <v>0</v>
          </cell>
          <cell r="AB43">
            <v>0</v>
          </cell>
          <cell r="AC43">
            <v>27558.337971989873</v>
          </cell>
          <cell r="AD43">
            <v>14.208000147952504</v>
          </cell>
          <cell r="AE43">
            <v>9268.8318982617639</v>
          </cell>
          <cell r="AF43">
            <v>13.87542033025267</v>
          </cell>
        </row>
        <row r="44">
          <cell r="C44">
            <v>98007.412959165653</v>
          </cell>
          <cell r="D44">
            <v>12.493110997029785</v>
          </cell>
          <cell r="E44">
            <v>98007.412959165653</v>
          </cell>
          <cell r="F44">
            <v>12.493110997029785</v>
          </cell>
          <cell r="G44">
            <v>0</v>
          </cell>
          <cell r="H44">
            <v>0</v>
          </cell>
          <cell r="I44">
            <v>10104.838158910243</v>
          </cell>
          <cell r="J44">
            <v>11.407811667450673</v>
          </cell>
          <cell r="K44">
            <v>35819.479262532201</v>
          </cell>
          <cell r="L44">
            <v>10.747438851783055</v>
          </cell>
          <cell r="M44">
            <v>36652.531402300527</v>
          </cell>
          <cell r="N44">
            <v>11.721838358083993</v>
          </cell>
          <cell r="O44">
            <v>36652.531402300527</v>
          </cell>
          <cell r="P44">
            <v>11.721838358083993</v>
          </cell>
          <cell r="Q44">
            <v>0</v>
          </cell>
          <cell r="R44">
            <v>0</v>
          </cell>
          <cell r="S44">
            <v>2299.7116158214785</v>
          </cell>
          <cell r="T44">
            <v>10.634175716016204</v>
          </cell>
          <cell r="U44">
            <v>12059.220574968247</v>
          </cell>
          <cell r="V44">
            <v>8.9566077355474487</v>
          </cell>
          <cell r="W44">
            <v>61354.881556865184</v>
          </cell>
          <cell r="X44">
            <v>12.940655973937139</v>
          </cell>
          <cell r="Y44">
            <v>61354.881556865184</v>
          </cell>
          <cell r="Z44">
            <v>12.940655973937139</v>
          </cell>
          <cell r="AA44">
            <v>0</v>
          </cell>
          <cell r="AB44">
            <v>0</v>
          </cell>
          <cell r="AC44">
            <v>7805.1265430887643</v>
          </cell>
          <cell r="AD44">
            <v>11.645490957241671</v>
          </cell>
          <cell r="AE44">
            <v>23760.258687563957</v>
          </cell>
          <cell r="AF44">
            <v>11.561519686436204</v>
          </cell>
        </row>
        <row r="45">
          <cell r="C45">
            <v>25045.950743110032</v>
          </cell>
          <cell r="D45">
            <v>9.4826464492102538</v>
          </cell>
          <cell r="E45">
            <v>25045.950743110032</v>
          </cell>
          <cell r="F45">
            <v>9.4826464492102538</v>
          </cell>
          <cell r="G45">
            <v>0</v>
          </cell>
          <cell r="H45">
            <v>0</v>
          </cell>
          <cell r="I45">
            <v>2209.1037096486862</v>
          </cell>
          <cell r="J45">
            <v>10.640112318934566</v>
          </cell>
          <cell r="K45">
            <v>5379.6220776433984</v>
          </cell>
          <cell r="L45">
            <v>6.3089227254164628</v>
          </cell>
          <cell r="M45">
            <v>14522.651961678263</v>
          </cell>
          <cell r="N45">
            <v>9.7619676448777604</v>
          </cell>
          <cell r="O45">
            <v>14522.651961678263</v>
          </cell>
          <cell r="P45">
            <v>9.7619676448777604</v>
          </cell>
          <cell r="Q45">
            <v>0</v>
          </cell>
          <cell r="R45">
            <v>0</v>
          </cell>
          <cell r="S45">
            <v>1566.4468934821384</v>
          </cell>
          <cell r="T45">
            <v>10.433817269669523</v>
          </cell>
          <cell r="U45">
            <v>2095.6655259662011</v>
          </cell>
          <cell r="V45">
            <v>6.1810090991550872</v>
          </cell>
          <cell r="W45">
            <v>10523.29878143178</v>
          </cell>
          <cell r="X45">
            <v>9.0701803032491242</v>
          </cell>
          <cell r="Y45">
            <v>10523.29878143178</v>
          </cell>
          <cell r="Z45">
            <v>9.0701803032491242</v>
          </cell>
          <cell r="AA45">
            <v>0</v>
          </cell>
          <cell r="AB45">
            <v>0</v>
          </cell>
          <cell r="AC45">
            <v>642.65681616654751</v>
          </cell>
          <cell r="AD45">
            <v>11.142947161626449</v>
          </cell>
          <cell r="AE45">
            <v>3283.9565516771972</v>
          </cell>
          <cell r="AF45">
            <v>6.4122083888740171</v>
          </cell>
        </row>
        <row r="46">
          <cell r="C46">
            <v>169435.91863721484</v>
          </cell>
          <cell r="D46">
            <v>7.852249383761615</v>
          </cell>
          <cell r="E46">
            <v>169435.91863721484</v>
          </cell>
          <cell r="F46">
            <v>7.852249383761615</v>
          </cell>
          <cell r="G46">
            <v>0</v>
          </cell>
          <cell r="H46">
            <v>0</v>
          </cell>
          <cell r="I46">
            <v>43792.1830173458</v>
          </cell>
          <cell r="J46">
            <v>6.5303054964565845</v>
          </cell>
          <cell r="K46">
            <v>53930.084510068307</v>
          </cell>
          <cell r="L46">
            <v>7.8061460207946132</v>
          </cell>
          <cell r="M46">
            <v>71148.666124902316</v>
          </cell>
          <cell r="N46">
            <v>8.5092267978920351</v>
          </cell>
          <cell r="O46">
            <v>71148.666124902316</v>
          </cell>
          <cell r="P46">
            <v>8.5092267978920351</v>
          </cell>
          <cell r="Q46">
            <v>0</v>
          </cell>
          <cell r="R46">
            <v>0</v>
          </cell>
          <cell r="S46">
            <v>8661.4649051745782</v>
          </cell>
          <cell r="T46">
            <v>7.1133647679560408</v>
          </cell>
          <cell r="U46">
            <v>33832.181872279878</v>
          </cell>
          <cell r="V46">
            <v>7.8191655229978707</v>
          </cell>
          <cell r="W46">
            <v>98287.252512311912</v>
          </cell>
          <cell r="X46">
            <v>7.347105352657695</v>
          </cell>
          <cell r="Y46">
            <v>98287.252512311912</v>
          </cell>
          <cell r="Z46">
            <v>7.347105352657695</v>
          </cell>
          <cell r="AA46">
            <v>0</v>
          </cell>
          <cell r="AB46">
            <v>0</v>
          </cell>
          <cell r="AC46">
            <v>35130.71811217122</v>
          </cell>
          <cell r="AD46">
            <v>6.3803131774699553</v>
          </cell>
          <cell r="AE46">
            <v>20097.902637788415</v>
          </cell>
          <cell r="AF46">
            <v>7.7849914856134372</v>
          </cell>
        </row>
        <row r="47">
          <cell r="C47">
            <v>119250.51177223398</v>
          </cell>
          <cell r="D47">
            <v>6.629342415413003</v>
          </cell>
          <cell r="E47">
            <v>119250.51177223398</v>
          </cell>
          <cell r="F47">
            <v>6.629342415413003</v>
          </cell>
          <cell r="G47">
            <v>0</v>
          </cell>
          <cell r="H47">
            <v>0</v>
          </cell>
          <cell r="I47">
            <v>9642.1298092125253</v>
          </cell>
          <cell r="J47">
            <v>6.8580549825321633</v>
          </cell>
          <cell r="K47">
            <v>90643.392389164248</v>
          </cell>
          <cell r="L47">
            <v>6.3724876243834352</v>
          </cell>
          <cell r="M47">
            <v>10262.030918324921</v>
          </cell>
          <cell r="N47">
            <v>5.3562702404364879</v>
          </cell>
          <cell r="O47">
            <v>10262.030918324921</v>
          </cell>
          <cell r="P47">
            <v>5.3562702404364879</v>
          </cell>
          <cell r="Q47">
            <v>0</v>
          </cell>
          <cell r="R47">
            <v>0</v>
          </cell>
          <cell r="S47">
            <v>1771.3032748241767</v>
          </cell>
          <cell r="T47">
            <v>10.083399272876083</v>
          </cell>
          <cell r="U47">
            <v>6498.1829119506392</v>
          </cell>
          <cell r="V47">
            <v>4.3491222300138457</v>
          </cell>
          <cell r="W47">
            <v>108988.48085390909</v>
          </cell>
          <cell r="X47">
            <v>6.7168427101115453</v>
          </cell>
          <cell r="Y47">
            <v>108988.48085390909</v>
          </cell>
          <cell r="Z47">
            <v>6.7168427101115453</v>
          </cell>
          <cell r="AA47">
            <v>0</v>
          </cell>
          <cell r="AB47">
            <v>0</v>
          </cell>
          <cell r="AC47">
            <v>7870.8265343883468</v>
          </cell>
          <cell r="AD47">
            <v>6.5024436355660233</v>
          </cell>
          <cell r="AE47">
            <v>84145.209477213648</v>
          </cell>
          <cell r="AF47">
            <v>6.4932786205893027</v>
          </cell>
        </row>
        <row r="48">
          <cell r="C48">
            <v>6970.4708328696606</v>
          </cell>
          <cell r="D48">
            <v>13.483138382021561</v>
          </cell>
          <cell r="E48">
            <v>6970.4708328696606</v>
          </cell>
          <cell r="F48">
            <v>13.483138382021561</v>
          </cell>
          <cell r="G48">
            <v>0</v>
          </cell>
          <cell r="H48">
            <v>0</v>
          </cell>
          <cell r="I48">
            <v>1008.2531145379642</v>
          </cell>
          <cell r="J48">
            <v>11.365906616351085</v>
          </cell>
          <cell r="K48">
            <v>1548.0871985356168</v>
          </cell>
          <cell r="L48">
            <v>12.163033487872957</v>
          </cell>
          <cell r="M48">
            <v>3299.1854752753256</v>
          </cell>
          <cell r="N48">
            <v>14.562997436079812</v>
          </cell>
          <cell r="O48">
            <v>3299.1854752753256</v>
          </cell>
          <cell r="P48">
            <v>14.562997436079812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944.17488179419615</v>
          </cell>
          <cell r="V48">
            <v>12.500655550133596</v>
          </cell>
          <cell r="W48">
            <v>3671.2853575943341</v>
          </cell>
          <cell r="X48">
            <v>12.512727487885014</v>
          </cell>
          <cell r="Y48">
            <v>3671.2853575943341</v>
          </cell>
          <cell r="Z48">
            <v>12.512727487885014</v>
          </cell>
          <cell r="AA48">
            <v>0</v>
          </cell>
          <cell r="AB48">
            <v>0</v>
          </cell>
          <cell r="AC48">
            <v>1008.2531145379642</v>
          </cell>
          <cell r="AD48">
            <v>11.365906616351085</v>
          </cell>
          <cell r="AE48">
            <v>603.91231674142068</v>
          </cell>
          <cell r="AF48">
            <v>11.635184888185361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C50">
            <v>61123.477018914695</v>
          </cell>
          <cell r="D50">
            <v>11.245140806237419</v>
          </cell>
          <cell r="E50">
            <v>0</v>
          </cell>
          <cell r="F50">
            <v>0</v>
          </cell>
          <cell r="G50">
            <v>61123.477018914695</v>
          </cell>
          <cell r="H50">
            <v>11.245140806237419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26577.083474924388</v>
          </cell>
          <cell r="N50">
            <v>11.057710950549142</v>
          </cell>
          <cell r="O50">
            <v>0</v>
          </cell>
          <cell r="P50">
            <v>0</v>
          </cell>
          <cell r="Q50">
            <v>26577.083474924388</v>
          </cell>
          <cell r="R50">
            <v>11.057710950549142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34546.393543990285</v>
          </cell>
          <cell r="X50">
            <v>11.3920523315783</v>
          </cell>
          <cell r="Y50">
            <v>0</v>
          </cell>
          <cell r="Z50">
            <v>0</v>
          </cell>
          <cell r="AA50">
            <v>34546.393543990285</v>
          </cell>
          <cell r="AB50">
            <v>11.3920523315783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C51">
            <v>1482.2199350971346</v>
          </cell>
          <cell r="D51">
            <v>12.350477956199747</v>
          </cell>
          <cell r="E51">
            <v>1482.2199350971346</v>
          </cell>
          <cell r="F51">
            <v>12.350477956199747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1091.0389427587111</v>
          </cell>
          <cell r="N51">
            <v>12.299830909417524</v>
          </cell>
          <cell r="O51">
            <v>1091.0389427587111</v>
          </cell>
          <cell r="P51">
            <v>12.299830909417524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391.18099233842338</v>
          </cell>
          <cell r="X51">
            <v>12.46934015982653</v>
          </cell>
          <cell r="Y51">
            <v>391.18099233842338</v>
          </cell>
          <cell r="Z51">
            <v>12.46934015982653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3">
          <cell r="C53">
            <v>100779.38662198163</v>
          </cell>
          <cell r="D53">
            <v>12.961216542608213</v>
          </cell>
          <cell r="E53">
            <v>100779.38662198163</v>
          </cell>
          <cell r="F53">
            <v>12.961216542608213</v>
          </cell>
          <cell r="G53">
            <v>0</v>
          </cell>
          <cell r="H53">
            <v>0</v>
          </cell>
          <cell r="I53">
            <v>778.65568814900848</v>
          </cell>
          <cell r="J53">
            <v>11.423102793659794</v>
          </cell>
          <cell r="K53">
            <v>24378.630296950734</v>
          </cell>
          <cell r="L53">
            <v>11.600105652914548</v>
          </cell>
          <cell r="M53">
            <v>49494.870577702248</v>
          </cell>
          <cell r="N53">
            <v>12.662379721955606</v>
          </cell>
          <cell r="O53">
            <v>49494.870577702248</v>
          </cell>
          <cell r="P53">
            <v>12.662379721955606</v>
          </cell>
          <cell r="Q53">
            <v>0</v>
          </cell>
          <cell r="R53">
            <v>0</v>
          </cell>
          <cell r="S53">
            <v>275.39542419782452</v>
          </cell>
          <cell r="T53">
            <v>16</v>
          </cell>
          <cell r="U53">
            <v>10760.301714659627</v>
          </cell>
          <cell r="V53">
            <v>11.051494527219193</v>
          </cell>
          <cell r="W53">
            <v>51284.516044279546</v>
          </cell>
          <cell r="X53">
            <v>13.237864154185745</v>
          </cell>
          <cell r="Y53">
            <v>51284.516044279546</v>
          </cell>
          <cell r="Z53">
            <v>13.237864154185745</v>
          </cell>
          <cell r="AA53">
            <v>0</v>
          </cell>
          <cell r="AB53">
            <v>0</v>
          </cell>
          <cell r="AC53">
            <v>503.2602639511839</v>
          </cell>
          <cell r="AD53">
            <v>8.918520894517119</v>
          </cell>
          <cell r="AE53">
            <v>13618.32858229112</v>
          </cell>
          <cell r="AF53">
            <v>12.001319758020063</v>
          </cell>
        </row>
        <row r="54">
          <cell r="C54">
            <v>194896.85420070827</v>
          </cell>
          <cell r="D54">
            <v>15.897403143574682</v>
          </cell>
          <cell r="E54">
            <v>194896.85420070827</v>
          </cell>
          <cell r="F54">
            <v>15.897403143574682</v>
          </cell>
          <cell r="G54">
            <v>0</v>
          </cell>
          <cell r="H54">
            <v>0</v>
          </cell>
          <cell r="I54">
            <v>31227.808721863988</v>
          </cell>
          <cell r="J54">
            <v>15.588798927554068</v>
          </cell>
          <cell r="K54">
            <v>24392.648334604364</v>
          </cell>
          <cell r="L54">
            <v>15.392311852320859</v>
          </cell>
          <cell r="M54">
            <v>77765.764417775223</v>
          </cell>
          <cell r="N54">
            <v>15.844986190828273</v>
          </cell>
          <cell r="O54">
            <v>77765.764417775223</v>
          </cell>
          <cell r="P54">
            <v>15.844986190828273</v>
          </cell>
          <cell r="Q54">
            <v>0</v>
          </cell>
          <cell r="R54">
            <v>0</v>
          </cell>
          <cell r="S54">
            <v>6760.4336080248904</v>
          </cell>
          <cell r="T54">
            <v>15.928506949445861</v>
          </cell>
          <cell r="U54">
            <v>11344.253123845379</v>
          </cell>
          <cell r="V54">
            <v>15.281128530133083</v>
          </cell>
          <cell r="W54">
            <v>117131.08978293267</v>
          </cell>
          <cell r="X54">
            <v>15.93220384769454</v>
          </cell>
          <cell r="Y54">
            <v>117131.08978293267</v>
          </cell>
          <cell r="Z54">
            <v>15.93220384769454</v>
          </cell>
          <cell r="AA54">
            <v>0</v>
          </cell>
          <cell r="AB54">
            <v>0</v>
          </cell>
          <cell r="AC54">
            <v>24467.375113839091</v>
          </cell>
          <cell r="AD54">
            <v>15.494936242348656</v>
          </cell>
          <cell r="AE54">
            <v>13048.395210759001</v>
          </cell>
          <cell r="AF54">
            <v>15.488974447963898</v>
          </cell>
        </row>
        <row r="55">
          <cell r="C55">
            <v>237076.39863789672</v>
          </cell>
          <cell r="D55">
            <v>11.270473816008533</v>
          </cell>
          <cell r="E55">
            <v>237076.39863789672</v>
          </cell>
          <cell r="F55">
            <v>11.270473816008533</v>
          </cell>
          <cell r="G55">
            <v>0</v>
          </cell>
          <cell r="H55">
            <v>0</v>
          </cell>
          <cell r="I55">
            <v>29466.177287511586</v>
          </cell>
          <cell r="J55">
            <v>10.366736135885121</v>
          </cell>
          <cell r="K55">
            <v>92962.361881357283</v>
          </cell>
          <cell r="L55">
            <v>10.869491525372938</v>
          </cell>
          <cell r="M55">
            <v>138667.46430982437</v>
          </cell>
          <cell r="N55">
            <v>10.528347404852672</v>
          </cell>
          <cell r="O55">
            <v>138667.46430982437</v>
          </cell>
          <cell r="P55">
            <v>10.528347404852672</v>
          </cell>
          <cell r="Q55">
            <v>0</v>
          </cell>
          <cell r="R55">
            <v>0</v>
          </cell>
          <cell r="S55">
            <v>13660.957724440281</v>
          </cell>
          <cell r="T55">
            <v>9.8484202372702097</v>
          </cell>
          <cell r="U55">
            <v>55717.601530454012</v>
          </cell>
          <cell r="V55">
            <v>10.126038347483735</v>
          </cell>
          <cell r="W55">
            <v>98408.934328070754</v>
          </cell>
          <cell r="X55">
            <v>12.310025341302053</v>
          </cell>
          <cell r="Y55">
            <v>98408.934328070754</v>
          </cell>
          <cell r="Z55">
            <v>12.310025341302053</v>
          </cell>
          <cell r="AA55">
            <v>0</v>
          </cell>
          <cell r="AB55">
            <v>0</v>
          </cell>
          <cell r="AC55">
            <v>15805.219563071345</v>
          </cell>
          <cell r="AD55">
            <v>10.79701850924635</v>
          </cell>
          <cell r="AE55">
            <v>37244.760350903314</v>
          </cell>
          <cell r="AF55">
            <v>11.971640581854782</v>
          </cell>
        </row>
        <row r="56">
          <cell r="C56">
            <v>121548.97523508115</v>
          </cell>
          <cell r="D56">
            <v>11.938412617340658</v>
          </cell>
          <cell r="E56">
            <v>121548.97523508115</v>
          </cell>
          <cell r="F56">
            <v>11.938412617340658</v>
          </cell>
          <cell r="G56">
            <v>0</v>
          </cell>
          <cell r="H56">
            <v>0</v>
          </cell>
          <cell r="I56">
            <v>7300.5476181342528</v>
          </cell>
          <cell r="J56">
            <v>10.17256066192274</v>
          </cell>
          <cell r="K56">
            <v>54071.262343316201</v>
          </cell>
          <cell r="L56">
            <v>11.801006800275733</v>
          </cell>
          <cell r="M56">
            <v>62199.781498869685</v>
          </cell>
          <cell r="N56">
            <v>11.489567489926209</v>
          </cell>
          <cell r="O56">
            <v>62199.781498869685</v>
          </cell>
          <cell r="P56">
            <v>11.489567489926209</v>
          </cell>
          <cell r="Q56">
            <v>0</v>
          </cell>
          <cell r="R56">
            <v>0</v>
          </cell>
          <cell r="S56">
            <v>2632.2483386836152</v>
          </cell>
          <cell r="T56">
            <v>9.6808530495229395</v>
          </cell>
          <cell r="U56">
            <v>25982.381487063536</v>
          </cell>
          <cell r="V56">
            <v>11.073746401825661</v>
          </cell>
          <cell r="W56">
            <v>59349.193736211717</v>
          </cell>
          <cell r="X56">
            <v>12.395536699934025</v>
          </cell>
          <cell r="Y56">
            <v>59349.193736211717</v>
          </cell>
          <cell r="Z56">
            <v>12.395536699934025</v>
          </cell>
          <cell r="AA56">
            <v>0</v>
          </cell>
          <cell r="AB56">
            <v>0</v>
          </cell>
          <cell r="AC56">
            <v>4668.2992794506381</v>
          </cell>
          <cell r="AD56">
            <v>10.449812926265519</v>
          </cell>
          <cell r="AE56">
            <v>28088.88085625261</v>
          </cell>
          <cell r="AF56">
            <v>12.433018093903669</v>
          </cell>
        </row>
        <row r="57">
          <cell r="C57">
            <v>881367.90725837112</v>
          </cell>
          <cell r="D57">
            <v>8.009705512785807</v>
          </cell>
          <cell r="E57">
            <v>881367.90725837112</v>
          </cell>
          <cell r="F57">
            <v>8.009705512785807</v>
          </cell>
          <cell r="G57">
            <v>0</v>
          </cell>
          <cell r="H57">
            <v>0</v>
          </cell>
          <cell r="I57">
            <v>90083.587629019472</v>
          </cell>
          <cell r="J57">
            <v>8.1155514334658641</v>
          </cell>
          <cell r="K57">
            <v>437745.51083369687</v>
          </cell>
          <cell r="L57">
            <v>7.5206120981459916</v>
          </cell>
          <cell r="M57">
            <v>342678.9619281817</v>
          </cell>
          <cell r="N57">
            <v>7.9385570922235784</v>
          </cell>
          <cell r="O57">
            <v>342678.9619281817</v>
          </cell>
          <cell r="P57">
            <v>7.9385570922235784</v>
          </cell>
          <cell r="Q57">
            <v>0</v>
          </cell>
          <cell r="R57">
            <v>0</v>
          </cell>
          <cell r="S57">
            <v>18447.214307373237</v>
          </cell>
          <cell r="T57">
            <v>8.8129268443799944</v>
          </cell>
          <cell r="U57">
            <v>184775.89003525153</v>
          </cell>
          <cell r="V57">
            <v>7.3723759321730702</v>
          </cell>
          <cell r="W57">
            <v>538688.94533020665</v>
          </cell>
          <cell r="X57">
            <v>8.055227299873323</v>
          </cell>
          <cell r="Y57">
            <v>538688.94533020665</v>
          </cell>
          <cell r="Z57">
            <v>8.055227299873323</v>
          </cell>
          <cell r="AA57">
            <v>0</v>
          </cell>
          <cell r="AB57">
            <v>0</v>
          </cell>
          <cell r="AC57">
            <v>71636.373321646199</v>
          </cell>
          <cell r="AD57">
            <v>7.9313532695151245</v>
          </cell>
          <cell r="AE57">
            <v>252969.62079844557</v>
          </cell>
          <cell r="AF57">
            <v>7.6285958410407524</v>
          </cell>
        </row>
        <row r="58">
          <cell r="C58">
            <v>568562.50219005684</v>
          </cell>
          <cell r="D58">
            <v>5.2260107707958499</v>
          </cell>
          <cell r="E58">
            <v>568562.50219005684</v>
          </cell>
          <cell r="F58">
            <v>5.2260107707958499</v>
          </cell>
          <cell r="G58">
            <v>0</v>
          </cell>
          <cell r="H58">
            <v>0</v>
          </cell>
          <cell r="I58">
            <v>45615.692122813904</v>
          </cell>
          <cell r="J58">
            <v>5.9472994089125883</v>
          </cell>
          <cell r="K58">
            <v>368012.6147365311</v>
          </cell>
          <cell r="L58">
            <v>5.0216768620122822</v>
          </cell>
          <cell r="M58">
            <v>508924.46979343402</v>
          </cell>
          <cell r="N58">
            <v>5.3081534802513604</v>
          </cell>
          <cell r="O58">
            <v>508924.46979343402</v>
          </cell>
          <cell r="P58">
            <v>5.3081534802513604</v>
          </cell>
          <cell r="Q58">
            <v>0</v>
          </cell>
          <cell r="R58">
            <v>0</v>
          </cell>
          <cell r="S58">
            <v>33870.824627190559</v>
          </cell>
          <cell r="T58">
            <v>6.1446173112809035</v>
          </cell>
          <cell r="U58">
            <v>357112.0957125593</v>
          </cell>
          <cell r="V58">
            <v>5.0452873079800469</v>
          </cell>
          <cell r="W58">
            <v>59638.03239662663</v>
          </cell>
          <cell r="X58">
            <v>4.579350792592547</v>
          </cell>
          <cell r="Y58">
            <v>59638.03239662663</v>
          </cell>
          <cell r="Z58">
            <v>4.579350792592547</v>
          </cell>
          <cell r="AA58">
            <v>0</v>
          </cell>
          <cell r="AB58">
            <v>0</v>
          </cell>
          <cell r="AC58">
            <v>11744.867495623397</v>
          </cell>
          <cell r="AD58">
            <v>5.4349306873714278</v>
          </cell>
          <cell r="AE58">
            <v>10900.519023971499</v>
          </cell>
          <cell r="AF58">
            <v>4.3195876288659791</v>
          </cell>
        </row>
        <row r="59">
          <cell r="C59">
            <v>598078.47347503621</v>
          </cell>
          <cell r="D59">
            <v>7.4440543663865038</v>
          </cell>
          <cell r="E59">
            <v>598078.47347503621</v>
          </cell>
          <cell r="F59">
            <v>7.4440543663865038</v>
          </cell>
          <cell r="G59">
            <v>0</v>
          </cell>
          <cell r="H59">
            <v>0</v>
          </cell>
          <cell r="I59">
            <v>65052.571110153178</v>
          </cell>
          <cell r="J59">
            <v>7.5907102038873999</v>
          </cell>
          <cell r="K59">
            <v>309661.96877949277</v>
          </cell>
          <cell r="L59">
            <v>7.2733910446649421</v>
          </cell>
          <cell r="M59">
            <v>372789.91882897931</v>
          </cell>
          <cell r="N59">
            <v>7.614213572815884</v>
          </cell>
          <cell r="O59">
            <v>372789.91882897931</v>
          </cell>
          <cell r="P59">
            <v>7.614213572815884</v>
          </cell>
          <cell r="Q59">
            <v>0</v>
          </cell>
          <cell r="R59">
            <v>0</v>
          </cell>
          <cell r="S59">
            <v>17399.802994184764</v>
          </cell>
          <cell r="T59">
            <v>7.5043292137920723</v>
          </cell>
          <cell r="U59">
            <v>232942.20270904855</v>
          </cell>
          <cell r="V59">
            <v>7.269163188740321</v>
          </cell>
          <cell r="W59">
            <v>225288.55464606566</v>
          </cell>
          <cell r="X59">
            <v>7.152091661733551</v>
          </cell>
          <cell r="Y59">
            <v>225288.55464606566</v>
          </cell>
          <cell r="Z59">
            <v>7.152091661733551</v>
          </cell>
          <cell r="AA59">
            <v>0</v>
          </cell>
          <cell r="AB59">
            <v>0</v>
          </cell>
          <cell r="AC59">
            <v>47652.768115968393</v>
          </cell>
          <cell r="AD59">
            <v>7.621106630481445</v>
          </cell>
          <cell r="AE59">
            <v>76719.76607044354</v>
          </cell>
          <cell r="AF59">
            <v>7.2866484032931744</v>
          </cell>
        </row>
        <row r="60">
          <cell r="C60">
            <v>198924.58066090467</v>
          </cell>
          <cell r="D60">
            <v>8.0955658885212198</v>
          </cell>
          <cell r="E60">
            <v>198924.58066090467</v>
          </cell>
          <cell r="F60">
            <v>8.0955658885212198</v>
          </cell>
          <cell r="G60">
            <v>0</v>
          </cell>
          <cell r="H60">
            <v>0</v>
          </cell>
          <cell r="I60">
            <v>11540.312956233598</v>
          </cell>
          <cell r="J60">
            <v>7.0647258168383589</v>
          </cell>
          <cell r="K60">
            <v>125252.09735241921</v>
          </cell>
          <cell r="L60">
            <v>8.0875456353697786</v>
          </cell>
          <cell r="M60">
            <v>169625.62182895318</v>
          </cell>
          <cell r="N60">
            <v>7.9098484390949624</v>
          </cell>
          <cell r="O60">
            <v>169625.62182895318</v>
          </cell>
          <cell r="P60">
            <v>7.9098484390949624</v>
          </cell>
          <cell r="Q60">
            <v>0</v>
          </cell>
          <cell r="R60">
            <v>0</v>
          </cell>
          <cell r="S60">
            <v>9618.9478141829823</v>
          </cell>
          <cell r="T60">
            <v>6.9070744813414073</v>
          </cell>
          <cell r="U60">
            <v>104660.53693174737</v>
          </cell>
          <cell r="V60">
            <v>7.8373934361232145</v>
          </cell>
          <cell r="W60">
            <v>29298.958831950909</v>
          </cell>
          <cell r="X60">
            <v>9.1358563756981415</v>
          </cell>
          <cell r="Y60">
            <v>29298.958831950909</v>
          </cell>
          <cell r="Z60">
            <v>9.1358563756981415</v>
          </cell>
          <cell r="AA60">
            <v>0</v>
          </cell>
          <cell r="AB60">
            <v>0</v>
          </cell>
          <cell r="AC60">
            <v>1921.3651420506151</v>
          </cell>
          <cell r="AD60">
            <v>7.8389126864500049</v>
          </cell>
          <cell r="AE60">
            <v>20591.560420671973</v>
          </cell>
          <cell r="AF60">
            <v>9.308226062996761</v>
          </cell>
        </row>
        <row r="61">
          <cell r="C61">
            <v>1074667.1995403022</v>
          </cell>
          <cell r="D61">
            <v>6.2559133192034757</v>
          </cell>
          <cell r="E61">
            <v>1074667.1995403022</v>
          </cell>
          <cell r="F61">
            <v>6.2559133192034757</v>
          </cell>
          <cell r="G61">
            <v>0</v>
          </cell>
          <cell r="H61">
            <v>0</v>
          </cell>
          <cell r="I61">
            <v>141614.27266431984</v>
          </cell>
          <cell r="J61">
            <v>6.1520487333318403</v>
          </cell>
          <cell r="K61">
            <v>550128.58307064592</v>
          </cell>
          <cell r="L61">
            <v>6.0754201184545611</v>
          </cell>
          <cell r="M61">
            <v>782766.17302820005</v>
          </cell>
          <cell r="N61">
            <v>6.0990031856011599</v>
          </cell>
          <cell r="O61">
            <v>782766.17302820005</v>
          </cell>
          <cell r="P61">
            <v>6.0990031856011599</v>
          </cell>
          <cell r="Q61">
            <v>0</v>
          </cell>
          <cell r="R61">
            <v>0</v>
          </cell>
          <cell r="S61">
            <v>79345.38079295613</v>
          </cell>
          <cell r="T61">
            <v>6.0210714861804311</v>
          </cell>
          <cell r="U61">
            <v>424772.39662353421</v>
          </cell>
          <cell r="V61">
            <v>5.8623416599633762</v>
          </cell>
          <cell r="W61">
            <v>291901.02651213529</v>
          </cell>
          <cell r="X61">
            <v>6.679022846890299</v>
          </cell>
          <cell r="Y61">
            <v>291901.02651213529</v>
          </cell>
          <cell r="Z61">
            <v>6.679022846890299</v>
          </cell>
          <cell r="AA61">
            <v>0</v>
          </cell>
          <cell r="AB61">
            <v>0</v>
          </cell>
          <cell r="AC61">
            <v>62268.891871363325</v>
          </cell>
          <cell r="AD61">
            <v>6.3245335196436203</v>
          </cell>
          <cell r="AE61">
            <v>125356.18644711447</v>
          </cell>
          <cell r="AF61">
            <v>6.7682695024201411</v>
          </cell>
        </row>
        <row r="62">
          <cell r="C62">
            <v>2730.9470729120794</v>
          </cell>
          <cell r="D62">
            <v>6.3641075715300053</v>
          </cell>
          <cell r="E62">
            <v>2730.9470729120794</v>
          </cell>
          <cell r="F62">
            <v>6.3641075715300053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1623.7744922194752</v>
          </cell>
          <cell r="L62">
            <v>6.298423738488971</v>
          </cell>
          <cell r="M62">
            <v>2227.6868089608956</v>
          </cell>
          <cell r="N62">
            <v>6.7760275356490673</v>
          </cell>
          <cell r="O62">
            <v>2227.6868089608956</v>
          </cell>
          <cell r="P62">
            <v>6.7760275356490673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1304.1111777335077</v>
          </cell>
          <cell r="V62">
            <v>6.3715732697524565</v>
          </cell>
          <cell r="W62">
            <v>503.2602639511839</v>
          </cell>
          <cell r="X62">
            <v>4.5407395527414405</v>
          </cell>
          <cell r="Y62">
            <v>503.2602639511839</v>
          </cell>
          <cell r="Z62">
            <v>4.5407395527414405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319.66331448596753</v>
          </cell>
          <cell r="AF62">
            <v>6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4">
          <cell r="C64">
            <v>61123.477018914695</v>
          </cell>
          <cell r="D64">
            <v>11.245140806237419</v>
          </cell>
          <cell r="E64">
            <v>0</v>
          </cell>
          <cell r="F64">
            <v>0</v>
          </cell>
          <cell r="G64">
            <v>61123.477018914695</v>
          </cell>
          <cell r="H64">
            <v>11.245140806237419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26577.083474924388</v>
          </cell>
          <cell r="N64">
            <v>11.057710950549142</v>
          </cell>
          <cell r="O64">
            <v>0</v>
          </cell>
          <cell r="P64">
            <v>0</v>
          </cell>
          <cell r="Q64">
            <v>26577.083474924388</v>
          </cell>
          <cell r="R64">
            <v>11.057710950549142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34546.393543990285</v>
          </cell>
          <cell r="X64">
            <v>11.3920523315783</v>
          </cell>
          <cell r="Y64">
            <v>0</v>
          </cell>
          <cell r="Z64">
            <v>0</v>
          </cell>
          <cell r="AA64">
            <v>34546.393543990285</v>
          </cell>
          <cell r="AB64">
            <v>11.3920523315783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</row>
        <row r="65">
          <cell r="C65">
            <v>1128.2159675512767</v>
          </cell>
          <cell r="D65">
            <v>11.837267903711997</v>
          </cell>
          <cell r="E65">
            <v>1128.2159675512767</v>
          </cell>
          <cell r="F65">
            <v>11.837267903711997</v>
          </cell>
          <cell r="G65">
            <v>0</v>
          </cell>
          <cell r="H65">
            <v>0</v>
          </cell>
          <cell r="I65">
            <v>577.4251191556275</v>
          </cell>
          <cell r="J65">
            <v>12</v>
          </cell>
          <cell r="K65">
            <v>367.19389893043274</v>
          </cell>
          <cell r="L65">
            <v>11</v>
          </cell>
          <cell r="M65">
            <v>183.59694946521637</v>
          </cell>
          <cell r="N65">
            <v>11</v>
          </cell>
          <cell r="O65">
            <v>183.59694946521637</v>
          </cell>
          <cell r="P65">
            <v>11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183.59694946521637</v>
          </cell>
          <cell r="V65">
            <v>11</v>
          </cell>
          <cell r="W65">
            <v>944.61901808606024</v>
          </cell>
          <cell r="X65">
            <v>12</v>
          </cell>
          <cell r="Y65">
            <v>944.61901808606024</v>
          </cell>
          <cell r="Z65">
            <v>12</v>
          </cell>
          <cell r="AA65">
            <v>0</v>
          </cell>
          <cell r="AB65">
            <v>0</v>
          </cell>
          <cell r="AC65">
            <v>577.4251191556275</v>
          </cell>
          <cell r="AD65">
            <v>12</v>
          </cell>
          <cell r="AE65">
            <v>183.59694946521637</v>
          </cell>
          <cell r="AF65">
            <v>11</v>
          </cell>
        </row>
        <row r="75">
          <cell r="C75">
            <v>240532.76901917811</v>
          </cell>
          <cell r="D75">
            <v>9.7966916726077464</v>
          </cell>
          <cell r="E75">
            <v>423257.05091736</v>
          </cell>
          <cell r="F75">
            <v>7.9843891644184533</v>
          </cell>
          <cell r="G75">
            <v>1988596.6460200604</v>
          </cell>
          <cell r="H75">
            <v>7.1928824321397542</v>
          </cell>
          <cell r="I75">
            <v>21471.924467980367</v>
          </cell>
          <cell r="J75">
            <v>9.3624381591784562</v>
          </cell>
          <cell r="K75">
            <v>124977.13739926269</v>
          </cell>
          <cell r="L75">
            <v>7.9680712669926548</v>
          </cell>
          <cell r="M75">
            <v>110523.83143146029</v>
          </cell>
          <cell r="N75">
            <v>9.4177917179718484</v>
          </cell>
          <cell r="O75">
            <v>182011.20563123564</v>
          </cell>
          <cell r="P75">
            <v>7.330450519104283</v>
          </cell>
          <cell r="Q75">
            <v>1409555.3679952833</v>
          </cell>
          <cell r="R75">
            <v>6.7245947799476999</v>
          </cell>
          <cell r="S75">
            <v>7756.1595043825164</v>
          </cell>
          <cell r="T75">
            <v>8.920920559343708</v>
          </cell>
          <cell r="U75">
            <v>35385.333869836024</v>
          </cell>
          <cell r="V75">
            <v>8.1539886912663508</v>
          </cell>
          <cell r="W75">
            <v>130008.93758771608</v>
          </cell>
          <cell r="X75">
            <v>10.117978808855206</v>
          </cell>
          <cell r="Y75">
            <v>241245.8452861229</v>
          </cell>
          <cell r="Z75">
            <v>8.4616706863614475</v>
          </cell>
          <cell r="AA75">
            <v>579041.27802479989</v>
          </cell>
          <cell r="AB75">
            <v>8.2618084673568699</v>
          </cell>
          <cell r="AC75">
            <v>13715.764963597865</v>
          </cell>
          <cell r="AD75">
            <v>9.5767553311955798</v>
          </cell>
          <cell r="AE75">
            <v>89591.803529426674</v>
          </cell>
          <cell r="AF75">
            <v>7.9011059285479011</v>
          </cell>
        </row>
        <row r="76">
          <cell r="C76">
            <v>46046.11492587626</v>
          </cell>
          <cell r="D76">
            <v>10.993221690590113</v>
          </cell>
          <cell r="E76">
            <v>49222.342151624493</v>
          </cell>
          <cell r="F76">
            <v>9.484437350359137</v>
          </cell>
          <cell r="G76">
            <v>190702.15140952385</v>
          </cell>
          <cell r="H76">
            <v>9.0069284064665052</v>
          </cell>
          <cell r="I76">
            <v>2955.9108863899833</v>
          </cell>
          <cell r="J76">
            <v>11.335403726708075</v>
          </cell>
          <cell r="K76">
            <v>12906.86554740471</v>
          </cell>
          <cell r="L76">
            <v>8.9460708782742664</v>
          </cell>
          <cell r="M76">
            <v>23849.243735531607</v>
          </cell>
          <cell r="N76">
            <v>10.67821401077752</v>
          </cell>
          <cell r="O76">
            <v>18212.817386949464</v>
          </cell>
          <cell r="P76">
            <v>9.4218928164196161</v>
          </cell>
          <cell r="Q76">
            <v>111535.14680012008</v>
          </cell>
          <cell r="R76">
            <v>8.6083577965809042</v>
          </cell>
          <cell r="S76">
            <v>862.9056624865168</v>
          </cell>
          <cell r="T76">
            <v>11.74468085106383</v>
          </cell>
          <cell r="U76">
            <v>4810.2400759886677</v>
          </cell>
          <cell r="V76">
            <v>9.5288461538461533</v>
          </cell>
          <cell r="W76">
            <v>22196.871190344656</v>
          </cell>
          <cell r="X76">
            <v>11.331679073614559</v>
          </cell>
          <cell r="Y76">
            <v>31009.524764675025</v>
          </cell>
          <cell r="Z76">
            <v>9.518109269490477</v>
          </cell>
          <cell r="AA76">
            <v>79167.004609401512</v>
          </cell>
          <cell r="AB76">
            <v>9.5607005758157531</v>
          </cell>
          <cell r="AC76">
            <v>2093.0052239034662</v>
          </cell>
          <cell r="AD76">
            <v>11.166666666666666</v>
          </cell>
          <cell r="AE76">
            <v>8096.6254714160405</v>
          </cell>
          <cell r="AF76">
            <v>8.6712018140589553</v>
          </cell>
        </row>
        <row r="77">
          <cell r="C77">
            <v>21121.67636234883</v>
          </cell>
          <cell r="D77">
            <v>10.374687760199834</v>
          </cell>
          <cell r="E77">
            <v>22263.388598151476</v>
          </cell>
          <cell r="F77">
            <v>8.7682437850842003</v>
          </cell>
          <cell r="G77">
            <v>125000.19115014863</v>
          </cell>
          <cell r="H77">
            <v>8.892172640819318</v>
          </cell>
          <cell r="I77">
            <v>2058.5417584926367</v>
          </cell>
          <cell r="J77">
            <v>11.403361344537814</v>
          </cell>
          <cell r="K77">
            <v>9150.9965566605406</v>
          </cell>
          <cell r="L77">
            <v>9.7858546168958753</v>
          </cell>
          <cell r="M77">
            <v>8424.4524066043141</v>
          </cell>
          <cell r="N77">
            <v>10.457023060796642</v>
          </cell>
          <cell r="O77">
            <v>8701.2311304352588</v>
          </cell>
          <cell r="P77">
            <v>8.6565874730021584</v>
          </cell>
          <cell r="Q77">
            <v>72810.103037777109</v>
          </cell>
          <cell r="R77">
            <v>8.4908234126984201</v>
          </cell>
          <cell r="S77">
            <v>1107.1148953237707</v>
          </cell>
          <cell r="T77">
            <v>11.28125</v>
          </cell>
          <cell r="U77">
            <v>2369.9178228024475</v>
          </cell>
          <cell r="V77">
            <v>8.1732283464566944</v>
          </cell>
          <cell r="W77">
            <v>12697.223955744488</v>
          </cell>
          <cell r="X77">
            <v>10.320441988950273</v>
          </cell>
          <cell r="Y77">
            <v>13562.157467716181</v>
          </cell>
          <cell r="Z77">
            <v>8.8341836734693882</v>
          </cell>
          <cell r="AA77">
            <v>52190.088112372061</v>
          </cell>
          <cell r="AB77">
            <v>9.469496967534786</v>
          </cell>
          <cell r="AC77">
            <v>951.42686316886557</v>
          </cell>
          <cell r="AD77">
            <v>11.545454545454545</v>
          </cell>
          <cell r="AE77">
            <v>6781.0787338580949</v>
          </cell>
          <cell r="AF77">
            <v>10.321989528795813</v>
          </cell>
        </row>
        <row r="78">
          <cell r="C78">
            <v>117807.4936732903</v>
          </cell>
          <cell r="D78">
            <v>9.5874195942052562</v>
          </cell>
          <cell r="E78">
            <v>138428.0240796436</v>
          </cell>
          <cell r="F78">
            <v>9.1174062091401122</v>
          </cell>
          <cell r="G78">
            <v>723110.66345977539</v>
          </cell>
          <cell r="H78">
            <v>7.9715451037137841</v>
          </cell>
          <cell r="I78">
            <v>8401.9562980513747</v>
          </cell>
          <cell r="J78">
            <v>10.61493581526855</v>
          </cell>
          <cell r="K78">
            <v>49375.670118798043</v>
          </cell>
          <cell r="L78">
            <v>8.2754102377148211</v>
          </cell>
          <cell r="M78">
            <v>57216.289196147918</v>
          </cell>
          <cell r="N78">
            <v>9.1075356856169414</v>
          </cell>
          <cell r="O78">
            <v>49544.330670583309</v>
          </cell>
          <cell r="P78">
            <v>8.1130727003962502</v>
          </cell>
          <cell r="Q78">
            <v>464667.160332434</v>
          </cell>
          <cell r="R78">
            <v>7.5862718952467461</v>
          </cell>
          <cell r="S78">
            <v>1950.1791727406157</v>
          </cell>
          <cell r="T78">
            <v>8.2589159575845184</v>
          </cell>
          <cell r="U78">
            <v>16281.734340718333</v>
          </cell>
          <cell r="V78">
            <v>7.6801733692384291</v>
          </cell>
          <cell r="W78">
            <v>60591.204477142739</v>
          </cell>
          <cell r="X78">
            <v>10.029304665027965</v>
          </cell>
          <cell r="Y78">
            <v>88883.693409060521</v>
          </cell>
          <cell r="Z78">
            <v>9.6647297463780042</v>
          </cell>
          <cell r="AA78">
            <v>258443.50312733676</v>
          </cell>
          <cell r="AB78">
            <v>8.6518313928978721</v>
          </cell>
          <cell r="AC78">
            <v>6451.7771253107594</v>
          </cell>
          <cell r="AD78">
            <v>11.15945349264188</v>
          </cell>
          <cell r="AE78">
            <v>33093.935778079693</v>
          </cell>
          <cell r="AF78">
            <v>8.5436807783833633</v>
          </cell>
        </row>
        <row r="79">
          <cell r="C79">
            <v>55557.484057661051</v>
          </cell>
          <cell r="D79">
            <v>8.9516027655562525</v>
          </cell>
          <cell r="E79">
            <v>213343.29608793673</v>
          </cell>
          <cell r="F79">
            <v>6.726869238648006</v>
          </cell>
          <cell r="G79">
            <v>949783.64000069152</v>
          </cell>
          <cell r="H79">
            <v>5.8657965328101911</v>
          </cell>
          <cell r="I79">
            <v>8055.515525046384</v>
          </cell>
          <cell r="J79">
            <v>6.6681034482758621</v>
          </cell>
          <cell r="K79">
            <v>53543.605176399455</v>
          </cell>
          <cell r="L79">
            <v>7.11563731931669</v>
          </cell>
          <cell r="M79">
            <v>21033.846093176664</v>
          </cell>
          <cell r="N79">
            <v>8.317512274959082</v>
          </cell>
          <cell r="O79">
            <v>105552.82644326623</v>
          </cell>
          <cell r="P79">
            <v>6.4580310880829019</v>
          </cell>
          <cell r="Q79">
            <v>760542.95782500645</v>
          </cell>
          <cell r="R79">
            <v>5.6149375477950523</v>
          </cell>
          <cell r="S79">
            <v>3835.9597738316102</v>
          </cell>
          <cell r="T79">
            <v>7.6499999999999995</v>
          </cell>
          <cell r="U79">
            <v>11923.441630326597</v>
          </cell>
          <cell r="V79">
            <v>8.2826086956521738</v>
          </cell>
          <cell r="W79">
            <v>34523.637964484449</v>
          </cell>
          <cell r="X79">
            <v>9.3469387755102069</v>
          </cell>
          <cell r="Y79">
            <v>107790.46964466794</v>
          </cell>
          <cell r="Z79">
            <v>6.9895376307796111</v>
          </cell>
          <cell r="AA79">
            <v>189240.68217569377</v>
          </cell>
          <cell r="AB79">
            <v>6.7834763148079062</v>
          </cell>
          <cell r="AC79">
            <v>4219.5557512147707</v>
          </cell>
          <cell r="AD79">
            <v>5.9242424242424248</v>
          </cell>
          <cell r="AE79">
            <v>41620.163546072894</v>
          </cell>
          <cell r="AF79">
            <v>6.8024999999999967</v>
          </cell>
        </row>
        <row r="81">
          <cell r="C81">
            <v>0</v>
          </cell>
          <cell r="D81">
            <v>0</v>
          </cell>
          <cell r="E81">
            <v>1243.0618384302734</v>
          </cell>
          <cell r="F81">
            <v>2.9290368367913127</v>
          </cell>
          <cell r="G81">
            <v>1438.4849151868539</v>
          </cell>
          <cell r="H81">
            <v>5.333333333333333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665.63671927464588</v>
          </cell>
          <cell r="P81">
            <v>2</v>
          </cell>
          <cell r="Q81">
            <v>1118.8216007008864</v>
          </cell>
          <cell r="R81">
            <v>5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577.4251191556275</v>
          </cell>
          <cell r="Z81">
            <v>4</v>
          </cell>
          <cell r="AA81">
            <v>319.66331448596753</v>
          </cell>
          <cell r="AB81">
            <v>6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C82">
            <v>319.66331448596753</v>
          </cell>
          <cell r="D82">
            <v>0</v>
          </cell>
          <cell r="E82">
            <v>9729.2959867943937</v>
          </cell>
          <cell r="F82">
            <v>5.2268423553943402</v>
          </cell>
          <cell r="G82">
            <v>17326.714864294128</v>
          </cell>
          <cell r="H82">
            <v>5.7307663087888043</v>
          </cell>
          <cell r="I82">
            <v>1451.6399603382092</v>
          </cell>
          <cell r="J82">
            <v>6.4857277796103343</v>
          </cell>
          <cell r="K82">
            <v>1611.4716175811932</v>
          </cell>
          <cell r="L82">
            <v>5.8926529635973415</v>
          </cell>
          <cell r="M82">
            <v>319.66331448596753</v>
          </cell>
          <cell r="N82">
            <v>0</v>
          </cell>
          <cell r="O82">
            <v>7491.65278539262</v>
          </cell>
          <cell r="P82">
            <v>5.2536427989733419</v>
          </cell>
          <cell r="Q82">
            <v>13998.610406579081</v>
          </cell>
          <cell r="R82">
            <v>5.5334086308388608</v>
          </cell>
          <cell r="S82">
            <v>958.98994345790265</v>
          </cell>
          <cell r="T82">
            <v>7.5</v>
          </cell>
          <cell r="U82">
            <v>319.66331448596753</v>
          </cell>
          <cell r="V82">
            <v>6</v>
          </cell>
          <cell r="W82">
            <v>0</v>
          </cell>
          <cell r="X82">
            <v>0</v>
          </cell>
          <cell r="Y82">
            <v>2237.6432014017728</v>
          </cell>
          <cell r="Z82">
            <v>5.1428571428571432</v>
          </cell>
          <cell r="AA82">
            <v>3328.1044577150478</v>
          </cell>
          <cell r="AB82">
            <v>6.5229761864898954</v>
          </cell>
          <cell r="AC82">
            <v>492.65001688030674</v>
          </cell>
          <cell r="AD82">
            <v>4.51135078589407</v>
          </cell>
          <cell r="AE82">
            <v>1291.8083030952255</v>
          </cell>
          <cell r="AF82">
            <v>5.8660894948733064</v>
          </cell>
        </row>
        <row r="83">
          <cell r="C83">
            <v>29029.509402011103</v>
          </cell>
          <cell r="D83">
            <v>8.9029094778194136</v>
          </cell>
          <cell r="E83">
            <v>40002.68237573099</v>
          </cell>
          <cell r="F83">
            <v>7.1934663617755357</v>
          </cell>
          <cell r="G83">
            <v>116559.65058404405</v>
          </cell>
          <cell r="H83">
            <v>6.9639256606171953</v>
          </cell>
          <cell r="I83">
            <v>3102.7868011004853</v>
          </cell>
          <cell r="J83">
            <v>7.3006399087488258</v>
          </cell>
          <cell r="K83">
            <v>14353.940395347883</v>
          </cell>
          <cell r="L83">
            <v>7.4343075647204806</v>
          </cell>
          <cell r="M83">
            <v>14153.342540007072</v>
          </cell>
          <cell r="N83">
            <v>8.1722032868890313</v>
          </cell>
          <cell r="O83">
            <v>25356.655350687241</v>
          </cell>
          <cell r="P83">
            <v>6.9202686482872036</v>
          </cell>
          <cell r="Q83">
            <v>92746.300917384739</v>
          </cell>
          <cell r="R83">
            <v>6.6524831128583655</v>
          </cell>
          <cell r="S83">
            <v>527.24735735917454</v>
          </cell>
          <cell r="T83">
            <v>9</v>
          </cell>
          <cell r="U83">
            <v>3883.8329791825035</v>
          </cell>
          <cell r="V83">
            <v>7.1486650740839144</v>
          </cell>
          <cell r="W83">
            <v>14876.166862004075</v>
          </cell>
          <cell r="X83">
            <v>9.5973313917382139</v>
          </cell>
          <cell r="Y83">
            <v>14646.027025043832</v>
          </cell>
          <cell r="Z83">
            <v>7.6688741017797701</v>
          </cell>
          <cell r="AA83">
            <v>23813.349666659331</v>
          </cell>
          <cell r="AB83">
            <v>8.0815235153612068</v>
          </cell>
          <cell r="AC83">
            <v>2575.5394437413106</v>
          </cell>
          <cell r="AD83">
            <v>6.9527581787713988</v>
          </cell>
          <cell r="AE83">
            <v>10470.107416165376</v>
          </cell>
          <cell r="AF83">
            <v>7.535545816701986</v>
          </cell>
        </row>
        <row r="84">
          <cell r="C84">
            <v>86154.373382823382</v>
          </cell>
          <cell r="D84">
            <v>10.44151231951513</v>
          </cell>
          <cell r="E84">
            <v>72339.408996584345</v>
          </cell>
          <cell r="F84">
            <v>8.7430791848373506</v>
          </cell>
          <cell r="G84">
            <v>337985.1714473106</v>
          </cell>
          <cell r="H84">
            <v>8.3741400121503435</v>
          </cell>
          <cell r="I84">
            <v>7611.7855718681485</v>
          </cell>
          <cell r="J84">
            <v>10.05523966445431</v>
          </cell>
          <cell r="K84">
            <v>26031.834770120189</v>
          </cell>
          <cell r="L84">
            <v>9.4769603769040067</v>
          </cell>
          <cell r="M84">
            <v>40239.196400925059</v>
          </cell>
          <cell r="N84">
            <v>10.478946153681866</v>
          </cell>
          <cell r="O84">
            <v>38028.14758131581</v>
          </cell>
          <cell r="P84">
            <v>7.7177825533102711</v>
          </cell>
          <cell r="Q84">
            <v>245351.46368352562</v>
          </cell>
          <cell r="R84">
            <v>7.8388145904609763</v>
          </cell>
          <cell r="S84">
            <v>2301.6123788591285</v>
          </cell>
          <cell r="T84">
            <v>9.226963517492198</v>
          </cell>
          <cell r="U84">
            <v>9104.8721728996334</v>
          </cell>
          <cell r="V84">
            <v>10.643703239483109</v>
          </cell>
          <cell r="W84">
            <v>45915.176981898287</v>
          </cell>
          <cell r="X84">
            <v>10.40884704523914</v>
          </cell>
          <cell r="Y84">
            <v>34311.261415268556</v>
          </cell>
          <cell r="Z84">
            <v>9.8425372024937889</v>
          </cell>
          <cell r="AA84">
            <v>92633.707763783503</v>
          </cell>
          <cell r="AB84">
            <v>9.7450026216705368</v>
          </cell>
          <cell r="AC84">
            <v>5310.1731930090182</v>
          </cell>
          <cell r="AD84">
            <v>10.414243140173618</v>
          </cell>
          <cell r="AE84">
            <v>16926.962597220587</v>
          </cell>
          <cell r="AF84">
            <v>8.8372991989140495</v>
          </cell>
        </row>
        <row r="85">
          <cell r="C85">
            <v>41621.011753518847</v>
          </cell>
          <cell r="D85">
            <v>10.75712346336265</v>
          </cell>
          <cell r="E85">
            <v>45966.696619593742</v>
          </cell>
          <cell r="F85">
            <v>9.6996110840812264</v>
          </cell>
          <cell r="G85">
            <v>262873.99531141267</v>
          </cell>
          <cell r="H85">
            <v>8.6321895770554686</v>
          </cell>
          <cell r="I85">
            <v>2279.1737668884994</v>
          </cell>
          <cell r="J85">
            <v>12.294347830406711</v>
          </cell>
          <cell r="K85">
            <v>15501.908921983428</v>
          </cell>
          <cell r="L85">
            <v>9.8448897783631697</v>
          </cell>
          <cell r="M85">
            <v>15165.430494486165</v>
          </cell>
          <cell r="N85">
            <v>10.013277687715922</v>
          </cell>
          <cell r="O85">
            <v>16435.360263699517</v>
          </cell>
          <cell r="P85">
            <v>8.0075432008002672</v>
          </cell>
          <cell r="Q85">
            <v>182248.81955582599</v>
          </cell>
          <cell r="R85">
            <v>8.0017860235726044</v>
          </cell>
          <cell r="S85">
            <v>550.87184004159735</v>
          </cell>
          <cell r="T85">
            <v>6</v>
          </cell>
          <cell r="U85">
            <v>2232.3942946063939</v>
          </cell>
          <cell r="V85">
            <v>8.8678446882052704</v>
          </cell>
          <cell r="W85">
            <v>26455.581259032671</v>
          </cell>
          <cell r="X85">
            <v>11.237819268097446</v>
          </cell>
          <cell r="Y85">
            <v>29531.336355894269</v>
          </cell>
          <cell r="Z85">
            <v>10.589008134186845</v>
          </cell>
          <cell r="AA85">
            <v>80625.175755584845</v>
          </cell>
          <cell r="AB85">
            <v>9.9703220936104486</v>
          </cell>
          <cell r="AC85">
            <v>1728.301926846902</v>
          </cell>
          <cell r="AD85">
            <v>14.300582341481888</v>
          </cell>
          <cell r="AE85">
            <v>13269.514627377032</v>
          </cell>
          <cell r="AF85">
            <v>9.9810182931777405</v>
          </cell>
        </row>
        <row r="86">
          <cell r="C86">
            <v>26601.441873644191</v>
          </cell>
          <cell r="D86">
            <v>11.285383643361167</v>
          </cell>
          <cell r="E86">
            <v>50372.1209906367</v>
          </cell>
          <cell r="F86">
            <v>8.5340451472617502</v>
          </cell>
          <cell r="G86">
            <v>219781.21901831424</v>
          </cell>
          <cell r="H86">
            <v>7.6842216077546324</v>
          </cell>
          <cell r="I86">
            <v>1399.2398396607282</v>
          </cell>
          <cell r="J86">
            <v>12</v>
          </cell>
          <cell r="K86">
            <v>10664.221895608263</v>
          </cell>
          <cell r="L86">
            <v>7.1289521123251038</v>
          </cell>
          <cell r="M86">
            <v>9723.4447166067839</v>
          </cell>
          <cell r="N86">
            <v>11.716451838306819</v>
          </cell>
          <cell r="O86">
            <v>13816.801830342625</v>
          </cell>
          <cell r="P86">
            <v>7.7314353494874233</v>
          </cell>
          <cell r="Q86">
            <v>149598.74953689333</v>
          </cell>
          <cell r="R86">
            <v>7.0680094609568149</v>
          </cell>
          <cell r="S86">
            <v>642.65681616654751</v>
          </cell>
          <cell r="T86">
            <v>12</v>
          </cell>
          <cell r="U86">
            <v>3620.497618344265</v>
          </cell>
          <cell r="V86">
            <v>7.310511545680793</v>
          </cell>
          <cell r="W86">
            <v>16877.997157037407</v>
          </cell>
          <cell r="X86">
            <v>11.060493479492584</v>
          </cell>
          <cell r="Y86">
            <v>36555.319160294064</v>
          </cell>
          <cell r="Z86">
            <v>8.8353914505079185</v>
          </cell>
          <cell r="AA86">
            <v>70182.469481418884</v>
          </cell>
          <cell r="AB86">
            <v>8.9158787529762957</v>
          </cell>
          <cell r="AC86">
            <v>756.58302349418079</v>
          </cell>
          <cell r="AD86">
            <v>12</v>
          </cell>
          <cell r="AE86">
            <v>7043.7242772639956</v>
          </cell>
          <cell r="AF86">
            <v>7.0311934067317159</v>
          </cell>
        </row>
        <row r="87">
          <cell r="C87">
            <v>20990.983046313391</v>
          </cell>
          <cell r="D87">
            <v>8.7119541954248607</v>
          </cell>
          <cell r="E87">
            <v>33889.411095322728</v>
          </cell>
          <cell r="F87">
            <v>8.3172955891053224</v>
          </cell>
          <cell r="G87">
            <v>214848.62220825235</v>
          </cell>
          <cell r="H87">
            <v>7.2453431726790365</v>
          </cell>
          <cell r="I87">
            <v>1281.9834451384825</v>
          </cell>
          <cell r="J87">
            <v>8.3658786937256444</v>
          </cell>
          <cell r="K87">
            <v>12010.112982198896</v>
          </cell>
          <cell r="L87">
            <v>6.9462927290186514</v>
          </cell>
          <cell r="M87">
            <v>8611.1920909646742</v>
          </cell>
          <cell r="N87">
            <v>7.5382773689060354</v>
          </cell>
          <cell r="O87">
            <v>8467.3265307031324</v>
          </cell>
          <cell r="P87">
            <v>7.3261169017831946</v>
          </cell>
          <cell r="Q87">
            <v>138643.19254133195</v>
          </cell>
          <cell r="R87">
            <v>6.8087298492493238</v>
          </cell>
          <cell r="S87">
            <v>319.66331448596753</v>
          </cell>
          <cell r="T87">
            <v>6</v>
          </cell>
          <cell r="U87">
            <v>567.1929268483774</v>
          </cell>
          <cell r="V87">
            <v>6</v>
          </cell>
          <cell r="W87">
            <v>12379.790955348722</v>
          </cell>
          <cell r="X87">
            <v>9.528345735663331</v>
          </cell>
          <cell r="Y87">
            <v>25422.084564619632</v>
          </cell>
          <cell r="Z87">
            <v>8.5985481589301447</v>
          </cell>
          <cell r="AA87">
            <v>76205.429666918339</v>
          </cell>
          <cell r="AB87">
            <v>7.9868019844084497</v>
          </cell>
          <cell r="AC87">
            <v>962.32013065251499</v>
          </cell>
          <cell r="AD87">
            <v>9.1517758196594645</v>
          </cell>
          <cell r="AE87">
            <v>11442.920055350518</v>
          </cell>
          <cell r="AF87">
            <v>6.961911936809714</v>
          </cell>
        </row>
        <row r="88">
          <cell r="C88">
            <v>13037.71506567554</v>
          </cell>
          <cell r="D88">
            <v>7.8843897225481463</v>
          </cell>
          <cell r="E88">
            <v>46495.232955945903</v>
          </cell>
          <cell r="F88">
            <v>7.8610800825874989</v>
          </cell>
          <cell r="G88">
            <v>182961.79720034372</v>
          </cell>
          <cell r="H88">
            <v>6.6831268036660116</v>
          </cell>
          <cell r="I88">
            <v>1213.9502626281069</v>
          </cell>
          <cell r="J88">
            <v>7.6299092326404487</v>
          </cell>
          <cell r="K88">
            <v>10396.286147568107</v>
          </cell>
          <cell r="L88">
            <v>7.4629503849475158</v>
          </cell>
          <cell r="M88">
            <v>6336.3750413371336</v>
          </cell>
          <cell r="N88">
            <v>8.2606016211158249</v>
          </cell>
          <cell r="O88">
            <v>15007.401363167655</v>
          </cell>
          <cell r="P88">
            <v>8.265600840622664</v>
          </cell>
          <cell r="Q88">
            <v>125456.1675731711</v>
          </cell>
          <cell r="R88">
            <v>6.2385889284724421</v>
          </cell>
          <cell r="S88">
            <v>0</v>
          </cell>
          <cell r="T88">
            <v>0</v>
          </cell>
          <cell r="U88">
            <v>1974.514696349429</v>
          </cell>
          <cell r="V88">
            <v>4.3434833370819907</v>
          </cell>
          <cell r="W88">
            <v>6701.3400243384094</v>
          </cell>
          <cell r="X88">
            <v>7.5108484429251909</v>
          </cell>
          <cell r="Y88">
            <v>31487.831592778257</v>
          </cell>
          <cell r="Z88">
            <v>7.6572821973815106</v>
          </cell>
          <cell r="AA88">
            <v>57505.629627171278</v>
          </cell>
          <cell r="AB88">
            <v>7.5424582529482267</v>
          </cell>
          <cell r="AC88">
            <v>1213.9502626281069</v>
          </cell>
          <cell r="AD88">
            <v>7.6299092326404487</v>
          </cell>
          <cell r="AE88">
            <v>8421.7714512186776</v>
          </cell>
          <cell r="AF88">
            <v>7.9351070124647238</v>
          </cell>
        </row>
        <row r="89">
          <cell r="C89">
            <v>9462.736491782649</v>
          </cell>
          <cell r="D89">
            <v>7.5761801981780454</v>
          </cell>
          <cell r="E89">
            <v>41401.532235581886</v>
          </cell>
          <cell r="F89">
            <v>7.1174011793993204</v>
          </cell>
          <cell r="G89">
            <v>157235.46992958506</v>
          </cell>
          <cell r="H89">
            <v>6.0880054448713965</v>
          </cell>
          <cell r="I89">
            <v>827.16100408503462</v>
          </cell>
          <cell r="J89">
            <v>14.673064388093959</v>
          </cell>
          <cell r="K89">
            <v>5335.3654352377916</v>
          </cell>
          <cell r="L89">
            <v>6.0161929546823787</v>
          </cell>
          <cell r="M89">
            <v>6904.2151507651679</v>
          </cell>
          <cell r="N89">
            <v>7.9136322361440499</v>
          </cell>
          <cell r="O89">
            <v>15017.138463746365</v>
          </cell>
          <cell r="P89">
            <v>6.3552730205106611</v>
          </cell>
          <cell r="Q89">
            <v>113634.57462108908</v>
          </cell>
          <cell r="R89">
            <v>5.761193299805222</v>
          </cell>
          <cell r="S89">
            <v>827.16100408503462</v>
          </cell>
          <cell r="T89">
            <v>14.673064388093959</v>
          </cell>
          <cell r="U89">
            <v>1377.1796001039934</v>
          </cell>
          <cell r="V89">
            <v>0</v>
          </cell>
          <cell r="W89">
            <v>2558.5213410174806</v>
          </cell>
          <cell r="X89">
            <v>6.7893490711764919</v>
          </cell>
          <cell r="Y89">
            <v>26384.393771835534</v>
          </cell>
          <cell r="Z89">
            <v>7.53069378289673</v>
          </cell>
          <cell r="AA89">
            <v>43600.895308495252</v>
          </cell>
          <cell r="AB89">
            <v>6.9109626866620282</v>
          </cell>
          <cell r="AC89">
            <v>0</v>
          </cell>
          <cell r="AD89">
            <v>0</v>
          </cell>
          <cell r="AE89">
            <v>3958.1858351337964</v>
          </cell>
          <cell r="AF89">
            <v>6.0161929546823787</v>
          </cell>
        </row>
        <row r="90">
          <cell r="C90">
            <v>5691.0243687736065</v>
          </cell>
          <cell r="D90">
            <v>6.3130045136151542</v>
          </cell>
          <cell r="E90">
            <v>26869.865251747244</v>
          </cell>
          <cell r="F90">
            <v>7.2381925880159619</v>
          </cell>
          <cell r="G90">
            <v>148444.27187508388</v>
          </cell>
          <cell r="H90">
            <v>6.2257169083942614</v>
          </cell>
          <cell r="I90">
            <v>356.58365185955557</v>
          </cell>
          <cell r="J90">
            <v>6</v>
          </cell>
          <cell r="K90">
            <v>7566.3540509746454</v>
          </cell>
          <cell r="L90">
            <v>6.9771846375494011</v>
          </cell>
          <cell r="M90">
            <v>2688.3459017137516</v>
          </cell>
          <cell r="N90">
            <v>6.120679762175067</v>
          </cell>
          <cell r="O90">
            <v>11413.17283020285</v>
          </cell>
          <cell r="P90">
            <v>7.1046856519830648</v>
          </cell>
          <cell r="Q90">
            <v>102034.8721647818</v>
          </cell>
          <cell r="R90">
            <v>5.6452660047763281</v>
          </cell>
          <cell r="S90">
            <v>0</v>
          </cell>
          <cell r="T90">
            <v>0</v>
          </cell>
          <cell r="U90">
            <v>1809.0899929578472</v>
          </cell>
          <cell r="V90">
            <v>7.8563087632597703</v>
          </cell>
          <cell r="W90">
            <v>3002.6784670598536</v>
          </cell>
          <cell r="X90">
            <v>6.5057113855223312</v>
          </cell>
          <cell r="Y90">
            <v>15456.692421544449</v>
          </cell>
          <cell r="Z90">
            <v>7.3364704727086352</v>
          </cell>
          <cell r="AA90">
            <v>46409.399710301579</v>
          </cell>
          <cell r="AB90">
            <v>7.3655818581292136</v>
          </cell>
          <cell r="AC90">
            <v>356.58365185955557</v>
          </cell>
          <cell r="AD90">
            <v>6</v>
          </cell>
          <cell r="AE90">
            <v>5757.2640580167981</v>
          </cell>
          <cell r="AF90">
            <v>6.7589185105558132</v>
          </cell>
        </row>
        <row r="91">
          <cell r="C91">
            <v>2596.8142420074701</v>
          </cell>
          <cell r="D91">
            <v>6.4954160520661599</v>
          </cell>
          <cell r="E91">
            <v>22256.776844806078</v>
          </cell>
          <cell r="F91">
            <v>6.7836957039293715</v>
          </cell>
          <cell r="G91">
            <v>107612.02765383096</v>
          </cell>
          <cell r="H91">
            <v>5.7731965519386383</v>
          </cell>
          <cell r="I91">
            <v>951.70988358163777</v>
          </cell>
          <cell r="J91">
            <v>6.7270564502002479</v>
          </cell>
          <cell r="K91">
            <v>5323.3908364497238</v>
          </cell>
          <cell r="L91">
            <v>8.6538465298797416</v>
          </cell>
          <cell r="M91">
            <v>1942.6399403167743</v>
          </cell>
          <cell r="N91">
            <v>7.3205779327348406</v>
          </cell>
          <cell r="O91">
            <v>9058.8282658752942</v>
          </cell>
          <cell r="P91">
            <v>7.9659298075698999</v>
          </cell>
          <cell r="Q91">
            <v>74031.614026312134</v>
          </cell>
          <cell r="R91">
            <v>5.6038522163272075</v>
          </cell>
          <cell r="S91">
            <v>632.04656909567029</v>
          </cell>
          <cell r="T91">
            <v>7.0947718782294658</v>
          </cell>
          <cell r="U91">
            <v>2365.8098210592188</v>
          </cell>
          <cell r="V91">
            <v>9.9701960458000833</v>
          </cell>
          <cell r="W91">
            <v>654.17430169069553</v>
          </cell>
          <cell r="X91">
            <v>4.5288703697080734</v>
          </cell>
          <cell r="Y91">
            <v>13197.948578930798</v>
          </cell>
          <cell r="Z91">
            <v>6.0033003920708188</v>
          </cell>
          <cell r="AA91">
            <v>33580.41362751877</v>
          </cell>
          <cell r="AB91">
            <v>6.1405054334283777</v>
          </cell>
          <cell r="AC91">
            <v>319.66331448596753</v>
          </cell>
          <cell r="AD91">
            <v>6</v>
          </cell>
          <cell r="AE91">
            <v>2957.581015390504</v>
          </cell>
          <cell r="AF91">
            <v>7.6008804077328831</v>
          </cell>
        </row>
        <row r="92">
          <cell r="C92">
            <v>2476.8832605373932</v>
          </cell>
          <cell r="D92">
            <v>6.4124019889315322</v>
          </cell>
          <cell r="E92">
            <v>16888.346415199605</v>
          </cell>
          <cell r="F92">
            <v>7.1838273965193888</v>
          </cell>
          <cell r="G92">
            <v>92882.801784021183</v>
          </cell>
          <cell r="H92">
            <v>5.6523873294778539</v>
          </cell>
          <cell r="I92">
            <v>822.92357843715149</v>
          </cell>
          <cell r="J92">
            <v>9</v>
          </cell>
          <cell r="K92">
            <v>6566.6387556687268</v>
          </cell>
          <cell r="L92">
            <v>7.2257953049996182</v>
          </cell>
          <cell r="M92">
            <v>2293.2863110721769</v>
          </cell>
          <cell r="N92">
            <v>6.4565289541417235</v>
          </cell>
          <cell r="O92">
            <v>11728.407950944529</v>
          </cell>
          <cell r="P92">
            <v>6.8502669153773166</v>
          </cell>
          <cell r="Q92">
            <v>74202.841738539923</v>
          </cell>
          <cell r="R92">
            <v>5.4399174705453541</v>
          </cell>
          <cell r="S92">
            <v>822.92357843715149</v>
          </cell>
          <cell r="T92">
            <v>9</v>
          </cell>
          <cell r="U92">
            <v>3544.4648808428524</v>
          </cell>
          <cell r="V92">
            <v>7.1547464010993655</v>
          </cell>
          <cell r="W92">
            <v>183.59694946521637</v>
          </cell>
          <cell r="X92">
            <v>6</v>
          </cell>
          <cell r="Y92">
            <v>5159.9384642550776</v>
          </cell>
          <cell r="Z92">
            <v>7.9133337688102179</v>
          </cell>
          <cell r="AA92">
            <v>18679.960045481261</v>
          </cell>
          <cell r="AB92">
            <v>6.5108629738333823</v>
          </cell>
          <cell r="AC92">
            <v>0</v>
          </cell>
          <cell r="AD92">
            <v>0</v>
          </cell>
          <cell r="AE92">
            <v>3022.1738748258717</v>
          </cell>
          <cell r="AF92">
            <v>7.3242822859272474</v>
          </cell>
        </row>
        <row r="93">
          <cell r="C93">
            <v>2550.6128176031857</v>
          </cell>
          <cell r="D93">
            <v>7.0752269412873696</v>
          </cell>
          <cell r="E93">
            <v>15802.619310980144</v>
          </cell>
          <cell r="F93">
            <v>6.8949880390020857</v>
          </cell>
          <cell r="G93">
            <v>128646.41922848258</v>
          </cell>
          <cell r="H93">
            <v>4.7580262407644645</v>
          </cell>
          <cell r="I93">
            <v>172.9867023943392</v>
          </cell>
          <cell r="J93">
            <v>3</v>
          </cell>
          <cell r="K93">
            <v>9615.611590523984</v>
          </cell>
          <cell r="L93">
            <v>4.9160261265740655</v>
          </cell>
          <cell r="M93">
            <v>2146.6995287797095</v>
          </cell>
          <cell r="N93">
            <v>7.1578014788317317</v>
          </cell>
          <cell r="O93">
            <v>9524.6756958821734</v>
          </cell>
          <cell r="P93">
            <v>7.4594667574773377</v>
          </cell>
          <cell r="Q93">
            <v>96489.33962921465</v>
          </cell>
          <cell r="R93">
            <v>4.6474223497903866</v>
          </cell>
          <cell r="S93">
            <v>172.9867023943392</v>
          </cell>
          <cell r="T93">
            <v>3</v>
          </cell>
          <cell r="U93">
            <v>4585.8215721555562</v>
          </cell>
          <cell r="V93">
            <v>4.6284364460531453</v>
          </cell>
          <cell r="W93">
            <v>403.91328882347602</v>
          </cell>
          <cell r="X93">
            <v>6.6363636363636367</v>
          </cell>
          <cell r="Y93">
            <v>6277.9436150979691</v>
          </cell>
          <cell r="Z93">
            <v>6.2605269430359485</v>
          </cell>
          <cell r="AA93">
            <v>32157.079599267912</v>
          </cell>
          <cell r="AB93">
            <v>5.0763668935283039</v>
          </cell>
          <cell r="AC93">
            <v>0</v>
          </cell>
          <cell r="AD93">
            <v>0</v>
          </cell>
          <cell r="AE93">
            <v>5029.7900183684269</v>
          </cell>
          <cell r="AF93">
            <v>5.2955321258695891</v>
          </cell>
        </row>
        <row r="95">
          <cell r="C95">
            <v>0</v>
          </cell>
          <cell r="D95">
            <v>0</v>
          </cell>
          <cell r="E95">
            <v>117501.61650529249</v>
          </cell>
          <cell r="F95">
            <v>5.9462115329219074</v>
          </cell>
          <cell r="G95">
            <v>655110.29722236784</v>
          </cell>
          <cell r="H95">
            <v>5.2547268784991807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91200.536974136703</v>
          </cell>
          <cell r="P95">
            <v>5.9804523492468356</v>
          </cell>
          <cell r="Q95">
            <v>628287.56667967839</v>
          </cell>
          <cell r="R95">
            <v>5.230881889062311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26301.079531155865</v>
          </cell>
          <cell r="Z95">
            <v>5.8282164460978931</v>
          </cell>
          <cell r="AA95">
            <v>26822.730542691865</v>
          </cell>
          <cell r="AB95">
            <v>5.7851646926711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</row>
        <row r="96">
          <cell r="C96">
            <v>0</v>
          </cell>
          <cell r="D96">
            <v>0</v>
          </cell>
          <cell r="E96">
            <v>3233.8541719369382</v>
          </cell>
          <cell r="F96">
            <v>3.3422477940726605</v>
          </cell>
          <cell r="G96">
            <v>5870.4656819192842</v>
          </cell>
          <cell r="H96">
            <v>5.76946822131492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3233.8541719369382</v>
          </cell>
          <cell r="P96">
            <v>3.3422477940726605</v>
          </cell>
          <cell r="Q96">
            <v>5870.4656819192842</v>
          </cell>
          <cell r="R96">
            <v>5.76946822131492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C97">
            <v>0</v>
          </cell>
          <cell r="D97">
            <v>0</v>
          </cell>
          <cell r="E97">
            <v>51980.031445795226</v>
          </cell>
          <cell r="F97">
            <v>7.58006393808071</v>
          </cell>
          <cell r="G97">
            <v>293730.07268295449</v>
          </cell>
          <cell r="H97">
            <v>8.0840185248961554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9050.0072836445597</v>
          </cell>
          <cell r="P97">
            <v>8.2576421506973787</v>
          </cell>
          <cell r="Q97">
            <v>177439.61372237408</v>
          </cell>
          <cell r="R97">
            <v>7.8739119172178818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42930.024162150672</v>
          </cell>
          <cell r="Z97">
            <v>7.4472569746777646</v>
          </cell>
          <cell r="AA97">
            <v>116290.45896057923</v>
          </cell>
          <cell r="AB97">
            <v>8.4104193584484026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</row>
        <row r="98"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4578.2837291471515</v>
          </cell>
          <cell r="H98">
            <v>10.70874774027625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3713.3502171754544</v>
          </cell>
          <cell r="R98">
            <v>10.967003229470929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864.93351197169602</v>
          </cell>
          <cell r="AB98">
            <v>9.6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</row>
        <row r="99">
          <cell r="C99">
            <v>0</v>
          </cell>
          <cell r="D99">
            <v>0</v>
          </cell>
          <cell r="E99">
            <v>2800.6313136573208</v>
          </cell>
          <cell r="F99">
            <v>6.2760326391412971</v>
          </cell>
          <cell r="G99">
            <v>12978.93626857629</v>
          </cell>
          <cell r="H99">
            <v>5.2923808401813828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1845.8461847922476</v>
          </cell>
          <cell r="P99">
            <v>5.3076923076923075</v>
          </cell>
          <cell r="Q99">
            <v>11490.375970864488</v>
          </cell>
          <cell r="R99">
            <v>5.3819375505207345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954.78512886507337</v>
          </cell>
          <cell r="Z99">
            <v>7.961881032486847</v>
          </cell>
          <cell r="AA99">
            <v>1488.5602977117974</v>
          </cell>
          <cell r="AB99">
            <v>4.7115201917825509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</row>
        <row r="100">
          <cell r="C100">
            <v>0</v>
          </cell>
          <cell r="D100">
            <v>0</v>
          </cell>
          <cell r="E100">
            <v>14354.77598334375</v>
          </cell>
          <cell r="F100">
            <v>7.6934688954977037</v>
          </cell>
          <cell r="G100">
            <v>172849.47265982089</v>
          </cell>
          <cell r="H100">
            <v>6.5619177377475717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14354.77598334375</v>
          </cell>
          <cell r="P100">
            <v>7.6934688954977037</v>
          </cell>
          <cell r="Q100">
            <v>166848.69600488368</v>
          </cell>
          <cell r="R100">
            <v>6.4049997676811028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6000.7766549370299</v>
          </cell>
          <cell r="AB100">
            <v>10.529946479780083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</row>
        <row r="101">
          <cell r="C101">
            <v>0</v>
          </cell>
          <cell r="D101">
            <v>0</v>
          </cell>
          <cell r="E101">
            <v>63005.893200306302</v>
          </cell>
          <cell r="F101">
            <v>8.1046323923088917</v>
          </cell>
          <cell r="G101">
            <v>372476.46564383467</v>
          </cell>
          <cell r="H101">
            <v>7.9922950598349631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18743.11232963697</v>
          </cell>
          <cell r="P101">
            <v>8.1961974813170162</v>
          </cell>
          <cell r="Q101">
            <v>184795.84494696854</v>
          </cell>
          <cell r="R101">
            <v>7.9687822763782856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44262.780870669325</v>
          </cell>
          <cell r="Z101">
            <v>8.0663753945353012</v>
          </cell>
          <cell r="AA101">
            <v>187680.62069686476</v>
          </cell>
          <cell r="AB101">
            <v>8.0157421415444645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</row>
        <row r="102">
          <cell r="C102">
            <v>0</v>
          </cell>
          <cell r="D102">
            <v>0</v>
          </cell>
          <cell r="E102">
            <v>11134.659922874116</v>
          </cell>
          <cell r="F102">
            <v>6.5378683068801333</v>
          </cell>
          <cell r="G102">
            <v>63775.524786288959</v>
          </cell>
          <cell r="H102">
            <v>7.881152782401518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10730.74663405064</v>
          </cell>
          <cell r="P102">
            <v>6.3809124678842437</v>
          </cell>
          <cell r="Q102">
            <v>61539.854298918581</v>
          </cell>
          <cell r="R102">
            <v>7.8218761282267035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403.91328882347602</v>
          </cell>
          <cell r="Z102">
            <v>10.636363636363637</v>
          </cell>
          <cell r="AA102">
            <v>2235.6704873703743</v>
          </cell>
          <cell r="AB102">
            <v>9.4427522521277272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</row>
        <row r="103">
          <cell r="C103">
            <v>0</v>
          </cell>
          <cell r="D103">
            <v>0</v>
          </cell>
          <cell r="E103">
            <v>30640.907016782105</v>
          </cell>
          <cell r="F103">
            <v>8.499612469428623</v>
          </cell>
          <cell r="G103">
            <v>75902.21850251811</v>
          </cell>
          <cell r="H103">
            <v>7.6213934351847383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3269.2637238606876</v>
          </cell>
          <cell r="P103">
            <v>8.9118312486346163</v>
          </cell>
          <cell r="Q103">
            <v>20516.57785729321</v>
          </cell>
          <cell r="R103">
            <v>8.3687312911568785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27371.643292921417</v>
          </cell>
          <cell r="Z103">
            <v>8.4469418349090279</v>
          </cell>
          <cell r="AA103">
            <v>55385.640645224878</v>
          </cell>
          <cell r="AB103">
            <v>7.3412287173587556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</row>
        <row r="104">
          <cell r="C104">
            <v>0</v>
          </cell>
          <cell r="D104">
            <v>0</v>
          </cell>
          <cell r="E104">
            <v>1641.7514046523033</v>
          </cell>
          <cell r="F104">
            <v>10.525559574368668</v>
          </cell>
          <cell r="G104">
            <v>11736.609620267762</v>
          </cell>
          <cell r="H104">
            <v>11.138773218549701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940.24746599768741</v>
          </cell>
          <cell r="P104">
            <v>9.5117669727360266</v>
          </cell>
          <cell r="Q104">
            <v>7357.8837649889538</v>
          </cell>
          <cell r="R104">
            <v>10.487149732772627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701.50393865461592</v>
          </cell>
          <cell r="Z104">
            <v>11.8843772120293</v>
          </cell>
          <cell r="AA104">
            <v>4378.7258552788044</v>
          </cell>
          <cell r="AB104">
            <v>12.186171456120396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</row>
        <row r="105">
          <cell r="C105">
            <v>0</v>
          </cell>
          <cell r="D105">
            <v>0</v>
          </cell>
          <cell r="E105">
            <v>908.9061394102564</v>
          </cell>
          <cell r="F105">
            <v>10.454383438324303</v>
          </cell>
          <cell r="G105">
            <v>19149.222056864557</v>
          </cell>
          <cell r="H105">
            <v>12.141845435482271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220.31633935825965</v>
          </cell>
          <cell r="P105">
            <v>15</v>
          </cell>
          <cell r="Q105">
            <v>10458.489952121397</v>
          </cell>
          <cell r="R105">
            <v>11.164873301295131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688.58980005199669</v>
          </cell>
          <cell r="Z105">
            <v>9</v>
          </cell>
          <cell r="AA105">
            <v>8690.7321047431669</v>
          </cell>
          <cell r="AB105">
            <v>13.424028451304402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</row>
        <row r="106">
          <cell r="C106">
            <v>0</v>
          </cell>
          <cell r="D106">
            <v>0</v>
          </cell>
          <cell r="E106">
            <v>702.55705664823404</v>
          </cell>
          <cell r="F106">
            <v>17</v>
          </cell>
          <cell r="G106">
            <v>1431.5062765314062</v>
          </cell>
          <cell r="H106">
            <v>8.458842368918809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518.96010718301761</v>
          </cell>
          <cell r="P106">
            <v>17</v>
          </cell>
          <cell r="Q106">
            <v>1431.5062765314062</v>
          </cell>
          <cell r="R106">
            <v>8.458842368918809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183.59694946521637</v>
          </cell>
          <cell r="Z106">
            <v>17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</row>
        <row r="107">
          <cell r="C107">
            <v>0</v>
          </cell>
          <cell r="D107">
            <v>0</v>
          </cell>
          <cell r="E107">
            <v>3699.2307894648084</v>
          </cell>
          <cell r="F107">
            <v>14.385413693301546</v>
          </cell>
          <cell r="G107">
            <v>11084.154294370006</v>
          </cell>
          <cell r="H107">
            <v>13.544274716952609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2066.5470992645637</v>
          </cell>
          <cell r="P107">
            <v>16.988104288284525</v>
          </cell>
          <cell r="Q107">
            <v>6263.5658894459475</v>
          </cell>
          <cell r="R107">
            <v>12.957678573801472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1632.6836902002447</v>
          </cell>
          <cell r="Z107">
            <v>11.952205257074828</v>
          </cell>
          <cell r="AA107">
            <v>4820.5884049240567</v>
          </cell>
          <cell r="AB107">
            <v>14.306460426350448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</row>
        <row r="108">
          <cell r="C108">
            <v>0</v>
          </cell>
          <cell r="D108">
            <v>0</v>
          </cell>
          <cell r="E108">
            <v>8624.4452251650146</v>
          </cell>
          <cell r="F108">
            <v>8.2419885803606263</v>
          </cell>
          <cell r="G108">
            <v>36015.711409749107</v>
          </cell>
          <cell r="H108">
            <v>7.6951072358884449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1403.6788847873913</v>
          </cell>
          <cell r="P108">
            <v>10.934745762289063</v>
          </cell>
          <cell r="Q108">
            <v>28461.133036718529</v>
          </cell>
          <cell r="R108">
            <v>7.2869038881888217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7220.7663403776214</v>
          </cell>
          <cell r="Z108">
            <v>7.7185307893230508</v>
          </cell>
          <cell r="AA108">
            <v>7554.5783730305538</v>
          </cell>
          <cell r="AB108">
            <v>9.3266368243272666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</row>
        <row r="109">
          <cell r="C109">
            <v>0</v>
          </cell>
          <cell r="D109">
            <v>0</v>
          </cell>
          <cell r="E109">
            <v>10935.250664140251</v>
          </cell>
          <cell r="F109">
            <v>8.9186989023959935</v>
          </cell>
          <cell r="G109">
            <v>45709.619690366446</v>
          </cell>
          <cell r="H109">
            <v>10.093213124106157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2356.6914636986935</v>
          </cell>
          <cell r="P109">
            <v>9.9052606834956336</v>
          </cell>
          <cell r="Q109">
            <v>30042.429770137791</v>
          </cell>
          <cell r="R109">
            <v>9.4910690601389245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8578.5592004415539</v>
          </cell>
          <cell r="Z109">
            <v>8.6476718367077048</v>
          </cell>
          <cell r="AA109">
            <v>15667.189920228675</v>
          </cell>
          <cell r="AB109">
            <v>11.194698741323091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</row>
        <row r="110">
          <cell r="C110">
            <v>0</v>
          </cell>
          <cell r="D110">
            <v>0</v>
          </cell>
          <cell r="E110">
            <v>35336.03226822961</v>
          </cell>
          <cell r="F110">
            <v>14.17314017937027</v>
          </cell>
          <cell r="G110">
            <v>18877.420056633342</v>
          </cell>
          <cell r="H110">
            <v>12.240475039128741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7777.6942962397443</v>
          </cell>
          <cell r="P110">
            <v>14.049622494142318</v>
          </cell>
          <cell r="Q110">
            <v>9608.5881583715909</v>
          </cell>
          <cell r="R110">
            <v>10.694580694042473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27558.337971989873</v>
          </cell>
          <cell r="Z110">
            <v>14.208000147952504</v>
          </cell>
          <cell r="AA110">
            <v>9268.8318982617639</v>
          </cell>
          <cell r="AB110">
            <v>13.87542033025267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</row>
        <row r="111">
          <cell r="C111">
            <v>0</v>
          </cell>
          <cell r="D111">
            <v>0</v>
          </cell>
          <cell r="E111">
            <v>10104.838158910243</v>
          </cell>
          <cell r="F111">
            <v>11.407811667450673</v>
          </cell>
          <cell r="G111">
            <v>35819.479262532201</v>
          </cell>
          <cell r="H111">
            <v>10.747438851783055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2299.7116158214785</v>
          </cell>
          <cell r="P111">
            <v>10.634175716016204</v>
          </cell>
          <cell r="Q111">
            <v>12059.220574968247</v>
          </cell>
          <cell r="R111">
            <v>8.9566077355474487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7805.1265430887643</v>
          </cell>
          <cell r="Z111">
            <v>11.645490957241671</v>
          </cell>
          <cell r="AA111">
            <v>23760.258687563957</v>
          </cell>
          <cell r="AB111">
            <v>11.561519686436204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</row>
        <row r="112">
          <cell r="C112">
            <v>0</v>
          </cell>
          <cell r="D112">
            <v>0</v>
          </cell>
          <cell r="E112">
            <v>2209.1037096486862</v>
          </cell>
          <cell r="F112">
            <v>10.640112318934566</v>
          </cell>
          <cell r="G112">
            <v>5379.6220776433984</v>
          </cell>
          <cell r="H112">
            <v>6.3089227254164628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1566.4468934821384</v>
          </cell>
          <cell r="P112">
            <v>10.433817269669523</v>
          </cell>
          <cell r="Q112">
            <v>2095.6655259662011</v>
          </cell>
          <cell r="R112">
            <v>6.1810090991550872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642.65681616654751</v>
          </cell>
          <cell r="Z112">
            <v>11.142947161626449</v>
          </cell>
          <cell r="AA112">
            <v>3283.9565516771972</v>
          </cell>
          <cell r="AB112">
            <v>6.4122083888740171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</row>
        <row r="113">
          <cell r="C113">
            <v>0</v>
          </cell>
          <cell r="D113">
            <v>0</v>
          </cell>
          <cell r="E113">
            <v>43792.1830173458</v>
          </cell>
          <cell r="F113">
            <v>6.5303054964565845</v>
          </cell>
          <cell r="G113">
            <v>53930.084510068307</v>
          </cell>
          <cell r="H113">
            <v>7.8061460207946132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8661.4649051745782</v>
          </cell>
          <cell r="P113">
            <v>7.1133647679560408</v>
          </cell>
          <cell r="Q113">
            <v>33832.181872279878</v>
          </cell>
          <cell r="R113">
            <v>7.8191655229978707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35130.71811217122</v>
          </cell>
          <cell r="Z113">
            <v>6.3803131774699553</v>
          </cell>
          <cell r="AA113">
            <v>20097.902637788415</v>
          </cell>
          <cell r="AB113">
            <v>7.7849914856134372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</row>
        <row r="114">
          <cell r="C114">
            <v>0</v>
          </cell>
          <cell r="D114">
            <v>0</v>
          </cell>
          <cell r="E114">
            <v>9642.1298092125253</v>
          </cell>
          <cell r="F114">
            <v>6.8580549825321633</v>
          </cell>
          <cell r="G114">
            <v>90643.392389164248</v>
          </cell>
          <cell r="H114">
            <v>6.3724876243834352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1771.3032748241767</v>
          </cell>
          <cell r="P114">
            <v>10.083399272876083</v>
          </cell>
          <cell r="Q114">
            <v>6498.1829119506392</v>
          </cell>
          <cell r="R114">
            <v>4.3491222300138457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7870.8265343883468</v>
          </cell>
          <cell r="Z114">
            <v>6.5024436355660233</v>
          </cell>
          <cell r="AA114">
            <v>84145.209477213648</v>
          </cell>
          <cell r="AB114">
            <v>6.4932786205893027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</row>
        <row r="115">
          <cell r="C115">
            <v>0</v>
          </cell>
          <cell r="D115">
            <v>0</v>
          </cell>
          <cell r="E115">
            <v>1008.2531145379642</v>
          </cell>
          <cell r="F115">
            <v>11.365906616351085</v>
          </cell>
          <cell r="G115">
            <v>1548.0871985356168</v>
          </cell>
          <cell r="H115">
            <v>12.163033487872957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944.17488179419615</v>
          </cell>
          <cell r="R115">
            <v>12.500655550133596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1008.2531145379642</v>
          </cell>
          <cell r="Z115">
            <v>11.365906616351085</v>
          </cell>
          <cell r="AA115">
            <v>603.91231674142068</v>
          </cell>
          <cell r="AB115">
            <v>11.635184888185361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</row>
        <row r="117">
          <cell r="C117">
            <v>61123.477018914695</v>
          </cell>
          <cell r="D117">
            <v>11.245140806237419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4151.104601598111</v>
          </cell>
          <cell r="J117">
            <v>10.416003983521472</v>
          </cell>
          <cell r="K117">
            <v>30954.745369953635</v>
          </cell>
          <cell r="L117">
            <v>8.1627377890169956</v>
          </cell>
          <cell r="M117">
            <v>26577.083474924388</v>
          </cell>
          <cell r="N117">
            <v>11.057710950549142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427.90038223146666</v>
          </cell>
          <cell r="T117">
            <v>10.029755281868772</v>
          </cell>
          <cell r="U117">
            <v>5340.2887236122679</v>
          </cell>
          <cell r="V117">
            <v>9.8431760379733522</v>
          </cell>
          <cell r="W117">
            <v>34546.393543990285</v>
          </cell>
          <cell r="X117">
            <v>11.3920523315783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3723.2042193666448</v>
          </cell>
          <cell r="AD117">
            <v>10.460394770955022</v>
          </cell>
          <cell r="AE117">
            <v>25614.456646341379</v>
          </cell>
          <cell r="AF117">
            <v>7.808548397854417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</row>
        <row r="120">
          <cell r="C120">
            <v>0</v>
          </cell>
          <cell r="D120">
            <v>0</v>
          </cell>
          <cell r="E120">
            <v>778.65568814900848</v>
          </cell>
          <cell r="F120">
            <v>11.423102793659794</v>
          </cell>
          <cell r="G120">
            <v>24378.630296950734</v>
          </cell>
          <cell r="H120">
            <v>11.600105652914548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275.39542419782452</v>
          </cell>
          <cell r="P120">
            <v>16</v>
          </cell>
          <cell r="Q120">
            <v>10760.301714659627</v>
          </cell>
          <cell r="R120">
            <v>11.051494527219193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503.2602639511839</v>
          </cell>
          <cell r="Z120">
            <v>8.918520894517119</v>
          </cell>
          <cell r="AA120">
            <v>13618.32858229112</v>
          </cell>
          <cell r="AB120">
            <v>12.001319758020063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C121">
            <v>0</v>
          </cell>
          <cell r="D121">
            <v>0</v>
          </cell>
          <cell r="E121">
            <v>31227.808721863988</v>
          </cell>
          <cell r="F121">
            <v>15.588798927554068</v>
          </cell>
          <cell r="G121">
            <v>24392.648334604364</v>
          </cell>
          <cell r="H121">
            <v>15.392311852320859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6760.4336080248904</v>
          </cell>
          <cell r="P121">
            <v>15.928506949445861</v>
          </cell>
          <cell r="Q121">
            <v>11344.253123845379</v>
          </cell>
          <cell r="R121">
            <v>15.281128530133083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24467.375113839091</v>
          </cell>
          <cell r="Z121">
            <v>15.494936242348656</v>
          </cell>
          <cell r="AA121">
            <v>13048.395210759001</v>
          </cell>
          <cell r="AB121">
            <v>15.488974447963898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</row>
        <row r="122">
          <cell r="C122">
            <v>0</v>
          </cell>
          <cell r="D122">
            <v>0</v>
          </cell>
          <cell r="E122">
            <v>29466.177287511586</v>
          </cell>
          <cell r="F122">
            <v>10.366736135885121</v>
          </cell>
          <cell r="G122">
            <v>92962.361881357283</v>
          </cell>
          <cell r="H122">
            <v>10.869491525372938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13660.957724440281</v>
          </cell>
          <cell r="P122">
            <v>9.8484202372702097</v>
          </cell>
          <cell r="Q122">
            <v>55717.601530454012</v>
          </cell>
          <cell r="R122">
            <v>10.126038347483735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15805.219563071345</v>
          </cell>
          <cell r="Z122">
            <v>10.79701850924635</v>
          </cell>
          <cell r="AA122">
            <v>37244.760350903314</v>
          </cell>
          <cell r="AB122">
            <v>11.971640581854782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</row>
        <row r="123">
          <cell r="C123">
            <v>0</v>
          </cell>
          <cell r="D123">
            <v>0</v>
          </cell>
          <cell r="E123">
            <v>7300.5476181342528</v>
          </cell>
          <cell r="F123">
            <v>10.17256066192274</v>
          </cell>
          <cell r="G123">
            <v>54071.262343316201</v>
          </cell>
          <cell r="H123">
            <v>11.801006800275733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2632.2483386836152</v>
          </cell>
          <cell r="P123">
            <v>9.6808530495229395</v>
          </cell>
          <cell r="Q123">
            <v>25982.381487063536</v>
          </cell>
          <cell r="R123">
            <v>11.073746401825661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4668.2992794506381</v>
          </cell>
          <cell r="Z123">
            <v>10.449812926265519</v>
          </cell>
          <cell r="AA123">
            <v>28088.88085625261</v>
          </cell>
          <cell r="AB123">
            <v>12.433018093903669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</row>
        <row r="124">
          <cell r="C124">
            <v>0</v>
          </cell>
          <cell r="D124">
            <v>0</v>
          </cell>
          <cell r="E124">
            <v>90083.587629019472</v>
          </cell>
          <cell r="F124">
            <v>8.1155514334658641</v>
          </cell>
          <cell r="G124">
            <v>437745.51083369687</v>
          </cell>
          <cell r="H124">
            <v>7.5206120981459916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18447.214307373237</v>
          </cell>
          <cell r="P124">
            <v>8.8129268443799944</v>
          </cell>
          <cell r="Q124">
            <v>184775.89003525153</v>
          </cell>
          <cell r="R124">
            <v>7.3723759321730702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71636.373321646199</v>
          </cell>
          <cell r="Z124">
            <v>7.9313532695151245</v>
          </cell>
          <cell r="AA124">
            <v>252969.62079844557</v>
          </cell>
          <cell r="AB124">
            <v>7.6285958410407524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</row>
        <row r="125">
          <cell r="C125">
            <v>0</v>
          </cell>
          <cell r="D125">
            <v>0</v>
          </cell>
          <cell r="E125">
            <v>45615.692122813904</v>
          </cell>
          <cell r="F125">
            <v>5.9472994089125883</v>
          </cell>
          <cell r="G125">
            <v>368012.6147365311</v>
          </cell>
          <cell r="H125">
            <v>5.0216768620122822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33870.824627190559</v>
          </cell>
          <cell r="P125">
            <v>6.1446173112809035</v>
          </cell>
          <cell r="Q125">
            <v>357112.0957125593</v>
          </cell>
          <cell r="R125">
            <v>5.0452873079800469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11744.867495623397</v>
          </cell>
          <cell r="Z125">
            <v>5.4349306873714278</v>
          </cell>
          <cell r="AA125">
            <v>10900.519023971499</v>
          </cell>
          <cell r="AB125">
            <v>4.3195876288659791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</row>
        <row r="126">
          <cell r="C126">
            <v>0</v>
          </cell>
          <cell r="D126">
            <v>0</v>
          </cell>
          <cell r="E126">
            <v>65052.571110153178</v>
          </cell>
          <cell r="F126">
            <v>7.5907102038873999</v>
          </cell>
          <cell r="G126">
            <v>309661.96877949277</v>
          </cell>
          <cell r="H126">
            <v>7.2733910446649421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17399.802994184764</v>
          </cell>
          <cell r="P126">
            <v>7.5043292137920723</v>
          </cell>
          <cell r="Q126">
            <v>232942.20270904855</v>
          </cell>
          <cell r="R126">
            <v>7.269163188740321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47652.768115968393</v>
          </cell>
          <cell r="Z126">
            <v>7.621106630481445</v>
          </cell>
          <cell r="AA126">
            <v>76719.76607044354</v>
          </cell>
          <cell r="AB126">
            <v>7.2866484032931744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</row>
        <row r="127">
          <cell r="C127">
            <v>0</v>
          </cell>
          <cell r="D127">
            <v>0</v>
          </cell>
          <cell r="E127">
            <v>11540.312956233598</v>
          </cell>
          <cell r="F127">
            <v>7.0647258168383589</v>
          </cell>
          <cell r="G127">
            <v>125252.09735241921</v>
          </cell>
          <cell r="H127">
            <v>8.0875456353697786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9618.9478141829823</v>
          </cell>
          <cell r="P127">
            <v>6.9070744813414073</v>
          </cell>
          <cell r="Q127">
            <v>104660.53693174737</v>
          </cell>
          <cell r="R127">
            <v>7.8373934361232145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1921.3651420506151</v>
          </cell>
          <cell r="Z127">
            <v>7.8389126864500049</v>
          </cell>
          <cell r="AA127">
            <v>20591.560420671973</v>
          </cell>
          <cell r="AB127">
            <v>9.308226062996761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C128">
            <v>0</v>
          </cell>
          <cell r="D128">
            <v>0</v>
          </cell>
          <cell r="E128">
            <v>141614.27266431984</v>
          </cell>
          <cell r="F128">
            <v>6.1520487333318403</v>
          </cell>
          <cell r="G128">
            <v>550128.58307064592</v>
          </cell>
          <cell r="H128">
            <v>6.0754201184545611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79345.38079295613</v>
          </cell>
          <cell r="P128">
            <v>6.0210714861804311</v>
          </cell>
          <cell r="Q128">
            <v>424772.39662353421</v>
          </cell>
          <cell r="R128">
            <v>5.8623416599633762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62268.891871363325</v>
          </cell>
          <cell r="Z128">
            <v>6.3245335196436203</v>
          </cell>
          <cell r="AA128">
            <v>125356.18644711447</v>
          </cell>
          <cell r="AB128">
            <v>6.7682695024201411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1623.7744922194752</v>
          </cell>
          <cell r="H129">
            <v>6.298423738488971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1304.1111777335077</v>
          </cell>
          <cell r="R129">
            <v>6.3715732697524565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319.66331448596753</v>
          </cell>
          <cell r="AB129">
            <v>6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</row>
        <row r="131">
          <cell r="C131">
            <v>61123.477018914695</v>
          </cell>
          <cell r="D131">
            <v>11.245140806237419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4151.104601598111</v>
          </cell>
          <cell r="J131">
            <v>10.416003983521472</v>
          </cell>
          <cell r="K131">
            <v>30954.745369953635</v>
          </cell>
          <cell r="L131">
            <v>8.1627377890169956</v>
          </cell>
          <cell r="M131">
            <v>26577.083474924388</v>
          </cell>
          <cell r="N131">
            <v>11.057710950549142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427.90038223146666</v>
          </cell>
          <cell r="T131">
            <v>10.029755281868772</v>
          </cell>
          <cell r="U131">
            <v>5340.2887236122679</v>
          </cell>
          <cell r="V131">
            <v>9.8431760379733522</v>
          </cell>
          <cell r="W131">
            <v>34546.393543990285</v>
          </cell>
          <cell r="X131">
            <v>11.3920523315783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3723.2042193666448</v>
          </cell>
          <cell r="AD131">
            <v>10.460394770955022</v>
          </cell>
          <cell r="AE131">
            <v>25614.456646341379</v>
          </cell>
          <cell r="AF131">
            <v>7.808548397854417</v>
          </cell>
        </row>
        <row r="132">
          <cell r="C132">
            <v>0</v>
          </cell>
          <cell r="D132">
            <v>0</v>
          </cell>
          <cell r="E132">
            <v>577.4251191556275</v>
          </cell>
          <cell r="F132">
            <v>12</v>
          </cell>
          <cell r="G132">
            <v>367.19389893043274</v>
          </cell>
          <cell r="H132">
            <v>11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183.59694946521637</v>
          </cell>
          <cell r="R132">
            <v>11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577.4251191556275</v>
          </cell>
          <cell r="Z132">
            <v>12</v>
          </cell>
          <cell r="AA132">
            <v>183.59694946521637</v>
          </cell>
          <cell r="AB132">
            <v>11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F4">
            <v>9.4365822115495614</v>
          </cell>
          <cell r="G4">
            <v>9.3547035599462163</v>
          </cell>
          <cell r="H4">
            <v>10.032718797425968</v>
          </cell>
          <cell r="I4">
            <v>9.1642795395456282</v>
          </cell>
          <cell r="J4">
            <v>8.2764665375412001</v>
          </cell>
          <cell r="K4">
            <v>10.9045510595676</v>
          </cell>
          <cell r="L4">
            <v>8.5996243778038277</v>
          </cell>
        </row>
        <row r="6">
          <cell r="F6">
            <v>8.9891026066036872</v>
          </cell>
          <cell r="G6">
            <v>8.9200869004524215</v>
          </cell>
          <cell r="H6">
            <v>9.6637789022097085</v>
          </cell>
          <cell r="I6">
            <v>8.472866747080225</v>
          </cell>
          <cell r="J6">
            <v>7.8687088836967165</v>
          </cell>
          <cell r="K6">
            <v>10.094715015590586</v>
          </cell>
          <cell r="L6">
            <v>8.0877273058869381</v>
          </cell>
        </row>
        <row r="8">
          <cell r="F8">
            <v>9.9869004996008144</v>
          </cell>
          <cell r="G8">
            <v>9.9014297971423222</v>
          </cell>
          <cell r="H8">
            <v>10.372946914072026</v>
          </cell>
          <cell r="I8">
            <v>9.5433322767695685</v>
          </cell>
          <cell r="J8">
            <v>8.9471907565791025</v>
          </cell>
          <cell r="K8">
            <v>11.199716820167733</v>
          </cell>
          <cell r="L8">
            <v>8.8234816477022235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LXV Encuesta Permanente de Hogares de Propósitos Múltiples, 2019.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workbookViewId="0">
      <selection activeCell="B18" sqref="B17:B18"/>
    </sheetView>
  </sheetViews>
  <sheetFormatPr baseColWidth="10" defaultRowHeight="11.25" x14ac:dyDescent="0.2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11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O89"/>
  <sheetViews>
    <sheetView tabSelected="1" workbookViewId="0">
      <selection activeCell="K7" sqref="K7"/>
    </sheetView>
  </sheetViews>
  <sheetFormatPr baseColWidth="10" defaultRowHeight="11.25" x14ac:dyDescent="0.2"/>
  <cols>
    <col min="1" max="1" width="44.6640625" customWidth="1"/>
    <col min="2" max="2" width="13" bestFit="1" customWidth="1"/>
    <col min="3" max="3" width="9.6640625" bestFit="1" customWidth="1"/>
    <col min="4" max="4" width="13" bestFit="1" customWidth="1"/>
    <col min="5" max="5" width="8" customWidth="1"/>
    <col min="6" max="6" width="11" bestFit="1" customWidth="1"/>
    <col min="7" max="7" width="8" customWidth="1"/>
    <col min="8" max="8" width="7.5" bestFit="1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45.5" bestFit="1" customWidth="1"/>
    <col min="16" max="16" width="10.5" bestFit="1" customWidth="1"/>
    <col min="17" max="17" width="7" bestFit="1" customWidth="1"/>
    <col min="18" max="18" width="10.5" bestFit="1" customWidth="1"/>
    <col min="19" max="19" width="6.1640625" bestFit="1" customWidth="1"/>
    <col min="20" max="20" width="9" bestFit="1" customWidth="1"/>
    <col min="21" max="21" width="6.1640625" bestFit="1" customWidth="1"/>
    <col min="22" max="22" width="7" bestFit="1" customWidth="1"/>
    <col min="23" max="23" width="9" bestFit="1" customWidth="1"/>
    <col min="24" max="24" width="6.1640625" bestFit="1" customWidth="1"/>
    <col min="25" max="25" width="7.1640625" bestFit="1" customWidth="1"/>
    <col min="26" max="26" width="9" bestFit="1" customWidth="1"/>
    <col min="27" max="27" width="6.1640625" bestFit="1" customWidth="1"/>
    <col min="28" max="28" width="7.1640625" bestFit="1" customWidth="1"/>
  </cols>
  <sheetData>
    <row r="2" spans="1:15" x14ac:dyDescent="0.2">
      <c r="A2" s="102" t="s">
        <v>40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4" spans="1:15" x14ac:dyDescent="0.2">
      <c r="A4" s="103" t="s">
        <v>39</v>
      </c>
      <c r="B4" s="105" t="s">
        <v>38</v>
      </c>
      <c r="C4" s="105"/>
      <c r="D4" s="105" t="s">
        <v>37</v>
      </c>
      <c r="E4" s="105"/>
      <c r="F4" s="105" t="s">
        <v>36</v>
      </c>
      <c r="G4" s="105"/>
      <c r="H4" s="105"/>
      <c r="I4" s="105" t="s">
        <v>35</v>
      </c>
      <c r="J4" s="105"/>
      <c r="K4" s="105"/>
      <c r="L4" s="105" t="s">
        <v>34</v>
      </c>
      <c r="M4" s="105"/>
      <c r="N4" s="105"/>
    </row>
    <row r="5" spans="1:15" x14ac:dyDescent="0.2">
      <c r="A5" s="104"/>
      <c r="B5" s="14" t="s">
        <v>31</v>
      </c>
      <c r="C5" s="14" t="s">
        <v>30</v>
      </c>
      <c r="D5" s="14" t="s">
        <v>31</v>
      </c>
      <c r="E5" s="14" t="s">
        <v>30</v>
      </c>
      <c r="F5" s="14" t="s">
        <v>31</v>
      </c>
      <c r="G5" s="14" t="s">
        <v>30</v>
      </c>
      <c r="H5" s="14" t="s">
        <v>33</v>
      </c>
      <c r="I5" s="14" t="s">
        <v>31</v>
      </c>
      <c r="J5" s="14" t="s">
        <v>30</v>
      </c>
      <c r="K5" s="14" t="s">
        <v>32</v>
      </c>
      <c r="L5" s="14" t="s">
        <v>31</v>
      </c>
      <c r="M5" s="14" t="s">
        <v>30</v>
      </c>
      <c r="N5" s="14" t="s">
        <v>29</v>
      </c>
    </row>
    <row r="6" spans="1:15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5" x14ac:dyDescent="0.2">
      <c r="A7" s="57" t="s">
        <v>49</v>
      </c>
      <c r="B7" s="13">
        <f>[1]ProEmp!C8</f>
        <v>4220294.2098797988</v>
      </c>
      <c r="C7" s="12">
        <f>[1]ProEmp!D8</f>
        <v>8.1341378596866942</v>
      </c>
      <c r="D7" s="13">
        <f>[1]ProEmp!E8</f>
        <v>3979761.4408606421</v>
      </c>
      <c r="E7" s="12">
        <f>[1]ProEmp!F8</f>
        <v>8.0272282416981753</v>
      </c>
      <c r="F7" s="13">
        <f>[1]ProEmp!G8</f>
        <v>240532.76901917811</v>
      </c>
      <c r="G7" s="12">
        <f>[1]ProEmp!H8</f>
        <v>9.7966916726077464</v>
      </c>
      <c r="H7" s="12">
        <f>F7/B7*100</f>
        <v>5.6994312969007179</v>
      </c>
      <c r="I7" s="13">
        <f>[1]ProEmp!I8</f>
        <v>423257.05091736</v>
      </c>
      <c r="J7" s="12">
        <f>[1]ProEmp!J8</f>
        <v>7.9843891644184533</v>
      </c>
      <c r="K7" s="12">
        <f>IF(ISNUMBER(I7/D7*100),I7/D7*100,0)</f>
        <v>10.635236739864204</v>
      </c>
      <c r="L7" s="13">
        <f>[1]ProEmp!K8</f>
        <v>1988596.6460200604</v>
      </c>
      <c r="M7" s="12">
        <f>[1]ProEmp!L8</f>
        <v>7.1928824321397542</v>
      </c>
      <c r="N7" s="12">
        <f>IF(ISNUMBER(L7/D7*100),L7/D7*100,0)</f>
        <v>49.967734889908805</v>
      </c>
    </row>
    <row r="8" spans="1:15" x14ac:dyDescent="0.2">
      <c r="A8" s="57"/>
      <c r="B8" s="11"/>
      <c r="C8" s="10"/>
      <c r="D8" s="11"/>
      <c r="E8" s="10"/>
      <c r="F8" s="11"/>
      <c r="G8" s="10"/>
      <c r="H8" s="10"/>
      <c r="I8" s="11"/>
      <c r="J8" s="10"/>
      <c r="K8" s="10"/>
      <c r="L8" s="11"/>
      <c r="M8" s="10"/>
      <c r="N8" s="10"/>
    </row>
    <row r="9" spans="1:15" x14ac:dyDescent="0.2">
      <c r="A9" s="57" t="s">
        <v>27</v>
      </c>
      <c r="B9" s="86"/>
      <c r="C9" s="87"/>
      <c r="D9" s="86"/>
      <c r="E9" s="87"/>
      <c r="F9" s="86"/>
      <c r="G9" s="87"/>
      <c r="H9" s="87"/>
      <c r="I9" s="86"/>
      <c r="J9" s="87"/>
      <c r="K9" s="87"/>
      <c r="L9" s="86"/>
      <c r="M9" s="87"/>
      <c r="N9" s="87"/>
      <c r="O9" s="88"/>
    </row>
    <row r="10" spans="1:15" x14ac:dyDescent="0.2">
      <c r="A10" s="58" t="s">
        <v>26</v>
      </c>
      <c r="B10" s="4">
        <f>SUM(B11:B13)</f>
        <v>2360109.4502232978</v>
      </c>
      <c r="C10" s="3">
        <f>[2]Sheet1!F4</f>
        <v>9.4365822115495614</v>
      </c>
      <c r="D10" s="4">
        <f>SUM(D11:D13)</f>
        <v>2175134.1652617888</v>
      </c>
      <c r="E10" s="3">
        <f>[2]Sheet1!G4</f>
        <v>9.3547035599462163</v>
      </c>
      <c r="F10" s="4">
        <f>SUM(F11:F13)</f>
        <v>184975.2849615154</v>
      </c>
      <c r="G10" s="3">
        <f>[2]Sheet1!H4</f>
        <v>10.032718797425968</v>
      </c>
      <c r="H10" s="3">
        <f t="shared" ref="H10:H29" si="0">F10/B10*100</f>
        <v>7.837572318691163</v>
      </c>
      <c r="I10" s="4">
        <f>SUM(I11:I13)</f>
        <v>209913.75482941957</v>
      </c>
      <c r="J10" s="3">
        <f>[2]Sheet1!I4</f>
        <v>9.1642795395456282</v>
      </c>
      <c r="K10" s="3">
        <f t="shared" ref="K10:K29" si="1">IF(ISNUMBER(I10/D10*100),I10/D10*100,0)</f>
        <v>9.6506118188877501</v>
      </c>
      <c r="L10" s="4">
        <f>SUM(L11:L13)</f>
        <v>1038813.0060194479</v>
      </c>
      <c r="M10" s="3">
        <f>[2]Sheet1!J4</f>
        <v>8.2764665375412001</v>
      </c>
      <c r="N10" s="3">
        <f t="shared" ref="N10:N29" si="2">IF(ISNUMBER(L10/D10*100),L10/D10*100,0)</f>
        <v>47.7585715221581</v>
      </c>
    </row>
    <row r="11" spans="1:15" x14ac:dyDescent="0.2">
      <c r="A11" s="59" t="s">
        <v>25</v>
      </c>
      <c r="B11" s="6">
        <f>[1]ProEmp!C9</f>
        <v>506709.22082906606</v>
      </c>
      <c r="C11" s="2">
        <f>[1]ProEmp!D9</f>
        <v>10.505118433833958</v>
      </c>
      <c r="D11" s="6">
        <f>[1]ProEmp!E9</f>
        <v>460663.10590318742</v>
      </c>
      <c r="E11" s="2">
        <f>[1]ProEmp!F9</f>
        <v>10.45465413471843</v>
      </c>
      <c r="F11" s="6">
        <f>[1]ProEmp!G9</f>
        <v>46046.11492587626</v>
      </c>
      <c r="G11" s="2">
        <f>[1]ProEmp!H9</f>
        <v>10.993221690590113</v>
      </c>
      <c r="H11" s="3">
        <f t="shared" si="0"/>
        <v>9.0872857712233177</v>
      </c>
      <c r="I11" s="6">
        <f>[1]ProEmp!I9</f>
        <v>49222.342151624493</v>
      </c>
      <c r="J11" s="2">
        <f>[1]ProEmp!J9</f>
        <v>9.484437350359137</v>
      </c>
      <c r="K11" s="3">
        <f t="shared" si="1"/>
        <v>10.68510621338298</v>
      </c>
      <c r="L11" s="6">
        <f>[1]ProEmp!K9</f>
        <v>190702.15140952385</v>
      </c>
      <c r="M11" s="2">
        <f>[1]ProEmp!L9</f>
        <v>9.0069284064665052</v>
      </c>
      <c r="N11" s="3">
        <f t="shared" si="2"/>
        <v>41.397313777848247</v>
      </c>
    </row>
    <row r="12" spans="1:15" x14ac:dyDescent="0.2">
      <c r="A12" s="59" t="s">
        <v>24</v>
      </c>
      <c r="B12" s="4">
        <f>[1]ProEmp!C10</f>
        <v>299855.14993034856</v>
      </c>
      <c r="C12" s="3">
        <f>[1]ProEmp!D10</f>
        <v>9.9566182647306025</v>
      </c>
      <c r="D12" s="4">
        <f>[1]ProEmp!E10</f>
        <v>278733.47356800199</v>
      </c>
      <c r="E12" s="3">
        <f>[1]ProEmp!F10</f>
        <v>9.9241513094083551</v>
      </c>
      <c r="F12" s="4">
        <f>[1]ProEmp!G10</f>
        <v>21121.67636234883</v>
      </c>
      <c r="G12" s="3">
        <f>[1]ProEmp!H10</f>
        <v>10.374687760199834</v>
      </c>
      <c r="H12" s="3">
        <f t="shared" si="0"/>
        <v>7.0439598476981464</v>
      </c>
      <c r="I12" s="4">
        <f>[1]ProEmp!I10</f>
        <v>22263.388598151476</v>
      </c>
      <c r="J12" s="3">
        <f>[1]ProEmp!J10</f>
        <v>8.7682437850842003</v>
      </c>
      <c r="K12" s="3">
        <f t="shared" si="1"/>
        <v>7.9873394153788011</v>
      </c>
      <c r="L12" s="4">
        <f>[1]ProEmp!K10</f>
        <v>125000.19115014863</v>
      </c>
      <c r="M12" s="3">
        <f>[1]ProEmp!L10</f>
        <v>8.892172640819318</v>
      </c>
      <c r="N12" s="3">
        <f t="shared" si="2"/>
        <v>44.845776702040993</v>
      </c>
    </row>
    <row r="13" spans="1:15" x14ac:dyDescent="0.2">
      <c r="A13" s="59" t="s">
        <v>23</v>
      </c>
      <c r="B13" s="4">
        <f>[1]ProEmp!C11</f>
        <v>1553545.0794638831</v>
      </c>
      <c r="C13" s="3">
        <f>[1]ProEmp!D11</f>
        <v>8.9783750950925221</v>
      </c>
      <c r="D13" s="4">
        <f>[1]ProEmp!E11</f>
        <v>1435737.5857905992</v>
      </c>
      <c r="E13" s="3">
        <f>[1]ProEmp!F11</f>
        <v>8.9266719862336679</v>
      </c>
      <c r="F13" s="4">
        <f>[1]ProEmp!G11</f>
        <v>117807.4936732903</v>
      </c>
      <c r="G13" s="3">
        <f>[1]ProEmp!H11</f>
        <v>9.5874195942052562</v>
      </c>
      <c r="H13" s="3">
        <f t="shared" si="0"/>
        <v>7.5831396996825351</v>
      </c>
      <c r="I13" s="4">
        <f>[1]ProEmp!I11</f>
        <v>138428.0240796436</v>
      </c>
      <c r="J13" s="3">
        <f>[1]ProEmp!J11</f>
        <v>9.1174062091401122</v>
      </c>
      <c r="K13" s="3">
        <f t="shared" si="1"/>
        <v>9.6415964483800298</v>
      </c>
      <c r="L13" s="4">
        <f>[1]ProEmp!K11</f>
        <v>723110.66345977539</v>
      </c>
      <c r="M13" s="3">
        <f>[1]ProEmp!L11</f>
        <v>7.9715451037137841</v>
      </c>
      <c r="N13" s="3">
        <f t="shared" si="2"/>
        <v>50.365099487284738</v>
      </c>
    </row>
    <row r="14" spans="1:15" x14ac:dyDescent="0.2">
      <c r="A14" s="58" t="s">
        <v>22</v>
      </c>
      <c r="B14" s="4">
        <f>[1]ProEmp!C12</f>
        <v>1860184.7596566216</v>
      </c>
      <c r="C14" s="3">
        <f>[1]ProEmp!D12</f>
        <v>6.3033766130158213</v>
      </c>
      <c r="D14" s="4">
        <f>[1]ProEmp!E12</f>
        <v>1804627.2755989681</v>
      </c>
      <c r="E14" s="3">
        <f>[1]ProEmp!F12</f>
        <v>6.2165897668286894</v>
      </c>
      <c r="F14" s="4">
        <f>[1]ProEmp!G12</f>
        <v>55557.484057661051</v>
      </c>
      <c r="G14" s="3">
        <f>[1]ProEmp!H12</f>
        <v>8.9516027655562525</v>
      </c>
      <c r="H14" s="3">
        <f t="shared" si="0"/>
        <v>2.9866648336542987</v>
      </c>
      <c r="I14" s="4">
        <f>[1]ProEmp!I12</f>
        <v>213343.29608793673</v>
      </c>
      <c r="J14" s="3">
        <f>[1]ProEmp!J12</f>
        <v>6.726869238648006</v>
      </c>
      <c r="K14" s="3">
        <f t="shared" si="1"/>
        <v>11.822014383392638</v>
      </c>
      <c r="L14" s="4">
        <f>[1]ProEmp!K12</f>
        <v>949783.64000069152</v>
      </c>
      <c r="M14" s="3">
        <f>[1]ProEmp!L12</f>
        <v>5.8657965328101911</v>
      </c>
      <c r="N14" s="3">
        <f t="shared" si="2"/>
        <v>52.630460197685522</v>
      </c>
    </row>
    <row r="15" spans="1:15" ht="12.75" x14ac:dyDescent="0.2">
      <c r="A15" s="58"/>
      <c r="B15" s="9"/>
      <c r="C15" s="8"/>
      <c r="D15" s="9"/>
      <c r="E15" s="8"/>
      <c r="F15" s="9"/>
      <c r="G15" s="8"/>
      <c r="H15" s="3"/>
      <c r="I15" s="9"/>
      <c r="J15" s="8"/>
      <c r="K15" s="8">
        <f t="shared" si="1"/>
        <v>0</v>
      </c>
      <c r="L15" s="9"/>
      <c r="M15" s="8"/>
      <c r="N15" s="8">
        <f t="shared" si="2"/>
        <v>0</v>
      </c>
    </row>
    <row r="16" spans="1:15" x14ac:dyDescent="0.2">
      <c r="A16" s="57" t="s">
        <v>21</v>
      </c>
      <c r="B16" s="86"/>
      <c r="C16" s="87"/>
      <c r="D16" s="86"/>
      <c r="E16" s="87"/>
      <c r="F16" s="86"/>
      <c r="G16" s="87"/>
      <c r="H16" s="87"/>
      <c r="I16" s="86"/>
      <c r="J16" s="87"/>
      <c r="K16" s="87"/>
      <c r="L16" s="86"/>
      <c r="M16" s="87"/>
      <c r="N16" s="87"/>
    </row>
    <row r="17" spans="1:14" x14ac:dyDescent="0.2">
      <c r="A17" s="58" t="s">
        <v>20</v>
      </c>
      <c r="B17" s="4">
        <f>[1]ProEmp!C14</f>
        <v>28275.016353748942</v>
      </c>
      <c r="C17" s="3">
        <f>[1]ProEmp!D14</f>
        <v>3.969453437499201</v>
      </c>
      <c r="D17" s="4">
        <f>[1]ProEmp!E14</f>
        <v>28275.016353748942</v>
      </c>
      <c r="E17" s="3">
        <f>[1]ProEmp!F14</f>
        <v>3.969453437499201</v>
      </c>
      <c r="F17" s="4">
        <f>[1]ProEmp!G14</f>
        <v>0</v>
      </c>
      <c r="G17" s="3">
        <f>[1]ProEmp!H14</f>
        <v>0</v>
      </c>
      <c r="H17" s="3">
        <f t="shared" si="0"/>
        <v>0</v>
      </c>
      <c r="I17" s="4">
        <f>[1]ProEmp!I14</f>
        <v>1243.0618384302734</v>
      </c>
      <c r="J17" s="3">
        <f>[1]ProEmp!J14</f>
        <v>2.9290368367913127</v>
      </c>
      <c r="K17" s="3">
        <f t="shared" si="1"/>
        <v>4.3963257982889106</v>
      </c>
      <c r="L17" s="4">
        <f>[1]ProEmp!K14</f>
        <v>1438.4849151868539</v>
      </c>
      <c r="M17" s="3">
        <f>[1]ProEmp!L14</f>
        <v>5.333333333333333</v>
      </c>
      <c r="N17" s="3">
        <f t="shared" si="2"/>
        <v>5.087476863638055</v>
      </c>
    </row>
    <row r="18" spans="1:14" x14ac:dyDescent="0.2">
      <c r="A18" s="58" t="s">
        <v>19</v>
      </c>
      <c r="B18" s="4">
        <f>[1]ProEmp!C15</f>
        <v>117738.83507995434</v>
      </c>
      <c r="C18" s="3">
        <f>[1]ProEmp!D15</f>
        <v>5.8047693457470455</v>
      </c>
      <c r="D18" s="4">
        <f>[1]ProEmp!E15</f>
        <v>117419.17176546837</v>
      </c>
      <c r="E18" s="3">
        <f>[1]ProEmp!F15</f>
        <v>5.8047693457470455</v>
      </c>
      <c r="F18" s="4">
        <f>[1]ProEmp!G15</f>
        <v>319.66331448596753</v>
      </c>
      <c r="G18" s="3">
        <f>[1]ProEmp!H15</f>
        <v>0</v>
      </c>
      <c r="H18" s="3">
        <f t="shared" si="0"/>
        <v>0.27150201908222543</v>
      </c>
      <c r="I18" s="4">
        <f>[1]ProEmp!I15</f>
        <v>9729.2959867943937</v>
      </c>
      <c r="J18" s="3">
        <f>[1]ProEmp!J15</f>
        <v>5.2268423553943402</v>
      </c>
      <c r="K18" s="3">
        <f t="shared" si="1"/>
        <v>8.2859518088132766</v>
      </c>
      <c r="L18" s="4">
        <f>[1]ProEmp!K15</f>
        <v>17326.714864294128</v>
      </c>
      <c r="M18" s="3">
        <f>[1]ProEmp!L15</f>
        <v>5.7307663087888043</v>
      </c>
      <c r="N18" s="3">
        <f t="shared" si="2"/>
        <v>14.756291160784457</v>
      </c>
    </row>
    <row r="19" spans="1:14" x14ac:dyDescent="0.2">
      <c r="A19" s="58" t="s">
        <v>18</v>
      </c>
      <c r="B19" s="4">
        <f>[1]ProEmp!C16</f>
        <v>319772.69492874388</v>
      </c>
      <c r="C19" s="3">
        <f>[1]ProEmp!D16</f>
        <v>7.4845965875849574</v>
      </c>
      <c r="D19" s="4">
        <f>[1]ProEmp!E16</f>
        <v>290743.18552673206</v>
      </c>
      <c r="E19" s="3">
        <f>[1]ProEmp!F16</f>
        <v>7.3401383470746167</v>
      </c>
      <c r="F19" s="4">
        <f>[1]ProEmp!G16</f>
        <v>29029.509402011103</v>
      </c>
      <c r="G19" s="3">
        <f>[1]ProEmp!H16</f>
        <v>8.9029094778194136</v>
      </c>
      <c r="H19" s="3">
        <f t="shared" si="0"/>
        <v>9.0781701697450607</v>
      </c>
      <c r="I19" s="4">
        <f>[1]ProEmp!I16</f>
        <v>40002.68237573099</v>
      </c>
      <c r="J19" s="3">
        <f>[1]ProEmp!J16</f>
        <v>7.1934663617755357</v>
      </c>
      <c r="K19" s="3">
        <f t="shared" si="1"/>
        <v>13.758768689026759</v>
      </c>
      <c r="L19" s="4">
        <f>[1]ProEmp!K16</f>
        <v>116559.65058404405</v>
      </c>
      <c r="M19" s="3">
        <f>[1]ProEmp!L16</f>
        <v>6.9639256606171953</v>
      </c>
      <c r="N19" s="3">
        <f t="shared" si="2"/>
        <v>40.09024334409623</v>
      </c>
    </row>
    <row r="20" spans="1:14" x14ac:dyDescent="0.2">
      <c r="A20" s="58" t="s">
        <v>17</v>
      </c>
      <c r="B20" s="6">
        <f>[1]ProEmp!C17</f>
        <v>703761.89474848763</v>
      </c>
      <c r="C20" s="2">
        <f>[1]ProEmp!D17</f>
        <v>8.9977558102377042</v>
      </c>
      <c r="D20" s="6">
        <f>[1]ProEmp!E17</f>
        <v>617607.52136567107</v>
      </c>
      <c r="E20" s="2">
        <f>[1]ProEmp!F17</f>
        <v>8.7897381277118996</v>
      </c>
      <c r="F20" s="6">
        <f>[1]ProEmp!G17</f>
        <v>86154.373382823382</v>
      </c>
      <c r="G20" s="2">
        <f>[1]ProEmp!H17</f>
        <v>10.44151231951513</v>
      </c>
      <c r="H20" s="3">
        <f t="shared" si="0"/>
        <v>12.241977581581548</v>
      </c>
      <c r="I20" s="6">
        <f>[1]ProEmp!I17</f>
        <v>72339.408996584345</v>
      </c>
      <c r="J20" s="2">
        <f>[1]ProEmp!J17</f>
        <v>8.7430791848373506</v>
      </c>
      <c r="K20" s="3">
        <f t="shared" si="1"/>
        <v>11.71284456455864</v>
      </c>
      <c r="L20" s="6">
        <f>[1]ProEmp!K17</f>
        <v>337985.1714473106</v>
      </c>
      <c r="M20" s="2">
        <f>[1]ProEmp!L17</f>
        <v>8.3741400121503435</v>
      </c>
      <c r="N20" s="3">
        <f t="shared" si="2"/>
        <v>54.724911817775201</v>
      </c>
    </row>
    <row r="21" spans="1:14" x14ac:dyDescent="0.2">
      <c r="A21" s="58" t="s">
        <v>16</v>
      </c>
      <c r="B21" s="4">
        <f>[1]ProEmp!C18</f>
        <v>504127.22609039937</v>
      </c>
      <c r="C21" s="3">
        <f>[1]ProEmp!D18</f>
        <v>9.6550486464734462</v>
      </c>
      <c r="D21" s="4">
        <f>[1]ProEmp!E18</f>
        <v>462506.21433688054</v>
      </c>
      <c r="E21" s="3">
        <f>[1]ProEmp!F18</f>
        <v>9.5585179156640514</v>
      </c>
      <c r="F21" s="4">
        <f>[1]ProEmp!G18</f>
        <v>41621.011753518847</v>
      </c>
      <c r="G21" s="3">
        <f>[1]ProEmp!H18</f>
        <v>10.75712346336265</v>
      </c>
      <c r="H21" s="3">
        <f t="shared" si="0"/>
        <v>8.25605315473587</v>
      </c>
      <c r="I21" s="4">
        <f>[1]ProEmp!I18</f>
        <v>45966.696619593742</v>
      </c>
      <c r="J21" s="3">
        <f>[1]ProEmp!J18</f>
        <v>9.6996110840812264</v>
      </c>
      <c r="K21" s="3">
        <f t="shared" si="1"/>
        <v>9.9386116758449639</v>
      </c>
      <c r="L21" s="4">
        <f>[1]ProEmp!K18</f>
        <v>262873.99531141267</v>
      </c>
      <c r="M21" s="3">
        <f>[1]ProEmp!L18</f>
        <v>8.6321895770554686</v>
      </c>
      <c r="N21" s="3">
        <f t="shared" si="2"/>
        <v>56.836856924897525</v>
      </c>
    </row>
    <row r="22" spans="1:14" x14ac:dyDescent="0.2">
      <c r="A22" s="58" t="s">
        <v>15</v>
      </c>
      <c r="B22" s="4">
        <f>[1]ProEmp!C19</f>
        <v>445580.03488233709</v>
      </c>
      <c r="C22" s="3">
        <f>[1]ProEmp!D19</f>
        <v>9.1703591404268412</v>
      </c>
      <c r="D22" s="4">
        <f>[1]ProEmp!E19</f>
        <v>418978.59300869337</v>
      </c>
      <c r="E22" s="3">
        <f>[1]ProEmp!F19</f>
        <v>9.0312067058305558</v>
      </c>
      <c r="F22" s="4">
        <f>[1]ProEmp!G19</f>
        <v>26601.441873644191</v>
      </c>
      <c r="G22" s="3">
        <f>[1]ProEmp!H19</f>
        <v>11.285383643361167</v>
      </c>
      <c r="H22" s="3">
        <f t="shared" si="0"/>
        <v>5.9700704230764625</v>
      </c>
      <c r="I22" s="4">
        <f>[1]ProEmp!I19</f>
        <v>50372.1209906367</v>
      </c>
      <c r="J22" s="3">
        <f>[1]ProEmp!J19</f>
        <v>8.5340451472617502</v>
      </c>
      <c r="K22" s="3">
        <f t="shared" si="1"/>
        <v>12.022600159333566</v>
      </c>
      <c r="L22" s="4">
        <f>[1]ProEmp!K19</f>
        <v>219781.21901831424</v>
      </c>
      <c r="M22" s="3">
        <f>[1]ProEmp!L19</f>
        <v>7.6842216077546324</v>
      </c>
      <c r="N22" s="3">
        <f t="shared" si="2"/>
        <v>52.456431589991524</v>
      </c>
    </row>
    <row r="23" spans="1:14" x14ac:dyDescent="0.2">
      <c r="A23" s="58" t="s">
        <v>14</v>
      </c>
      <c r="B23" s="4">
        <f>[1]ProEmp!C20</f>
        <v>409412.74535638903</v>
      </c>
      <c r="C23" s="3">
        <f>[1]ProEmp!D20</f>
        <v>8.3863726228605575</v>
      </c>
      <c r="D23" s="4">
        <f>[1]ProEmp!E20</f>
        <v>388421.76231007552</v>
      </c>
      <c r="E23" s="3">
        <f>[1]ProEmp!F20</f>
        <v>8.3673099520537377</v>
      </c>
      <c r="F23" s="4">
        <f>[1]ProEmp!G20</f>
        <v>20990.983046313391</v>
      </c>
      <c r="G23" s="3">
        <f>[1]ProEmp!H20</f>
        <v>8.7119541954248607</v>
      </c>
      <c r="H23" s="3">
        <f t="shared" si="0"/>
        <v>5.1270956472156195</v>
      </c>
      <c r="I23" s="4">
        <f>[1]ProEmp!I20</f>
        <v>33889.411095322728</v>
      </c>
      <c r="J23" s="3">
        <f>[1]ProEmp!J20</f>
        <v>8.3172955891053224</v>
      </c>
      <c r="K23" s="3">
        <f t="shared" si="1"/>
        <v>8.7249001945130331</v>
      </c>
      <c r="L23" s="4">
        <f>[1]ProEmp!K20</f>
        <v>214848.62220825235</v>
      </c>
      <c r="M23" s="3">
        <f>[1]ProEmp!L20</f>
        <v>7.2453431726790365</v>
      </c>
      <c r="N23" s="3">
        <f t="shared" si="2"/>
        <v>55.313229858820215</v>
      </c>
    </row>
    <row r="24" spans="1:14" x14ac:dyDescent="0.2">
      <c r="A24" s="58" t="s">
        <v>13</v>
      </c>
      <c r="B24" s="4">
        <f>[1]ProEmp!C21</f>
        <v>381565.01820055163</v>
      </c>
      <c r="C24" s="3">
        <f>[1]ProEmp!D21</f>
        <v>7.8520757924349036</v>
      </c>
      <c r="D24" s="4">
        <f>[1]ProEmp!E21</f>
        <v>368527.30313487613</v>
      </c>
      <c r="E24" s="3">
        <f>[1]ProEmp!F21</f>
        <v>7.8508625821143374</v>
      </c>
      <c r="F24" s="4">
        <f>[1]ProEmp!G21</f>
        <v>13037.71506567554</v>
      </c>
      <c r="G24" s="3">
        <f>[1]ProEmp!H21</f>
        <v>7.8843897225481463</v>
      </c>
      <c r="H24" s="3">
        <f t="shared" si="0"/>
        <v>3.4169052307680055</v>
      </c>
      <c r="I24" s="4">
        <f>[1]ProEmp!I21</f>
        <v>46495.232955945903</v>
      </c>
      <c r="J24" s="3">
        <f>[1]ProEmp!J21</f>
        <v>7.8610800825874989</v>
      </c>
      <c r="K24" s="3">
        <f t="shared" si="1"/>
        <v>12.616496134868266</v>
      </c>
      <c r="L24" s="4">
        <f>[1]ProEmp!K21</f>
        <v>182961.79720034372</v>
      </c>
      <c r="M24" s="3">
        <f>[1]ProEmp!L21</f>
        <v>6.6831268036660116</v>
      </c>
      <c r="N24" s="3">
        <f t="shared" si="2"/>
        <v>49.646741406669157</v>
      </c>
    </row>
    <row r="25" spans="1:14" x14ac:dyDescent="0.2">
      <c r="A25" s="58" t="s">
        <v>12</v>
      </c>
      <c r="B25" s="4">
        <f>[1]ProEmp!C22</f>
        <v>342046.26068581367</v>
      </c>
      <c r="C25" s="3">
        <f>[1]ProEmp!D22</f>
        <v>7.7468451140198695</v>
      </c>
      <c r="D25" s="4">
        <f>[1]ProEmp!E22</f>
        <v>332583.52419403102</v>
      </c>
      <c r="E25" s="3">
        <f>[1]ProEmp!F22</f>
        <v>7.7516728669136548</v>
      </c>
      <c r="F25" s="4">
        <f>[1]ProEmp!G22</f>
        <v>9462.736491782649</v>
      </c>
      <c r="G25" s="3">
        <f>[1]ProEmp!H22</f>
        <v>7.5761801981780454</v>
      </c>
      <c r="H25" s="3">
        <f t="shared" si="0"/>
        <v>2.7665078030116628</v>
      </c>
      <c r="I25" s="4">
        <f>[1]ProEmp!I22</f>
        <v>41401.532235581886</v>
      </c>
      <c r="J25" s="3">
        <f>[1]ProEmp!J22</f>
        <v>7.1174011793993204</v>
      </c>
      <c r="K25" s="3">
        <f t="shared" si="1"/>
        <v>12.448461581466679</v>
      </c>
      <c r="L25" s="4">
        <f>[1]ProEmp!K22</f>
        <v>157235.46992958506</v>
      </c>
      <c r="M25" s="3">
        <f>[1]ProEmp!L22</f>
        <v>6.0880054448713965</v>
      </c>
      <c r="N25" s="3">
        <f t="shared" si="2"/>
        <v>47.276987129961682</v>
      </c>
    </row>
    <row r="26" spans="1:14" x14ac:dyDescent="0.2">
      <c r="A26" s="58" t="s">
        <v>11</v>
      </c>
      <c r="B26" s="4">
        <f>[1]ProEmp!C23</f>
        <v>290603.54079680966</v>
      </c>
      <c r="C26" s="3">
        <f>[1]ProEmp!D23</f>
        <v>7.8007941373186913</v>
      </c>
      <c r="D26" s="4">
        <f>[1]ProEmp!E23</f>
        <v>284912.51642803597</v>
      </c>
      <c r="E26" s="3">
        <f>[1]ProEmp!F23</f>
        <v>7.8325040246366253</v>
      </c>
      <c r="F26" s="4">
        <f>[1]ProEmp!G23</f>
        <v>5691.0243687736065</v>
      </c>
      <c r="G26" s="3">
        <f>[1]ProEmp!H23</f>
        <v>6.3130045136151542</v>
      </c>
      <c r="H26" s="3">
        <f t="shared" si="0"/>
        <v>1.9583465339649035</v>
      </c>
      <c r="I26" s="4">
        <f>[1]ProEmp!I23</f>
        <v>26869.865251747244</v>
      </c>
      <c r="J26" s="3">
        <f>[1]ProEmp!J23</f>
        <v>7.2381925880159619</v>
      </c>
      <c r="K26" s="3">
        <f t="shared" si="1"/>
        <v>9.4309178089528096</v>
      </c>
      <c r="L26" s="4">
        <f>[1]ProEmp!K23</f>
        <v>148444.27187508388</v>
      </c>
      <c r="M26" s="3">
        <f>[1]ProEmp!L23</f>
        <v>6.2257169083942614</v>
      </c>
      <c r="N26" s="3">
        <f t="shared" si="2"/>
        <v>52.101702563347494</v>
      </c>
    </row>
    <row r="27" spans="1:14" x14ac:dyDescent="0.2">
      <c r="A27" s="58" t="s">
        <v>10</v>
      </c>
      <c r="B27" s="4">
        <f>[1]ProEmp!C24</f>
        <v>217347.81017202896</v>
      </c>
      <c r="C27" s="3">
        <f>[1]ProEmp!D24</f>
        <v>6.7786995277218161</v>
      </c>
      <c r="D27" s="4">
        <f>[1]ProEmp!E24</f>
        <v>214750.99593002143</v>
      </c>
      <c r="E27" s="3">
        <f>[1]ProEmp!F24</f>
        <v>6.7821275989742338</v>
      </c>
      <c r="F27" s="4">
        <f>[1]ProEmp!G24</f>
        <v>2596.8142420074701</v>
      </c>
      <c r="G27" s="3">
        <f>[1]ProEmp!H24</f>
        <v>6.4954160520661599</v>
      </c>
      <c r="H27" s="3">
        <f t="shared" si="0"/>
        <v>1.19477359350992</v>
      </c>
      <c r="I27" s="4">
        <f>[1]ProEmp!I24</f>
        <v>22256.776844806078</v>
      </c>
      <c r="J27" s="3">
        <f>[1]ProEmp!J24</f>
        <v>6.7836957039293715</v>
      </c>
      <c r="K27" s="3">
        <f t="shared" si="1"/>
        <v>10.363992375643582</v>
      </c>
      <c r="L27" s="4">
        <f>[1]ProEmp!K24</f>
        <v>107612.02765383096</v>
      </c>
      <c r="M27" s="3">
        <f>[1]ProEmp!L24</f>
        <v>5.7731965519386383</v>
      </c>
      <c r="N27" s="3">
        <f t="shared" si="2"/>
        <v>50.110141369913521</v>
      </c>
    </row>
    <row r="28" spans="1:14" x14ac:dyDescent="0.2">
      <c r="A28" s="58" t="s">
        <v>9</v>
      </c>
      <c r="B28" s="4">
        <f>[1]ProEmp!C25</f>
        <v>185466.65768495147</v>
      </c>
      <c r="C28" s="3">
        <f>[1]ProEmp!D25</f>
        <v>6.571465355388745</v>
      </c>
      <c r="D28" s="4">
        <f>[1]ProEmp!E25</f>
        <v>182989.77442441398</v>
      </c>
      <c r="E28" s="3">
        <f>[1]ProEmp!F25</f>
        <v>6.573425905722134</v>
      </c>
      <c r="F28" s="4">
        <f>[1]ProEmp!G25</f>
        <v>2476.8832605373932</v>
      </c>
      <c r="G28" s="3">
        <f>[1]ProEmp!H25</f>
        <v>6.4124019889315322</v>
      </c>
      <c r="H28" s="3">
        <f t="shared" si="0"/>
        <v>1.3354870850936591</v>
      </c>
      <c r="I28" s="4">
        <f>[1]ProEmp!I25</f>
        <v>16888.346415199605</v>
      </c>
      <c r="J28" s="3">
        <f>[1]ProEmp!J25</f>
        <v>7.1838273965193888</v>
      </c>
      <c r="K28" s="3">
        <f t="shared" si="1"/>
        <v>9.2291202982905087</v>
      </c>
      <c r="L28" s="4">
        <f>[1]ProEmp!K25</f>
        <v>92882.801784021183</v>
      </c>
      <c r="M28" s="3">
        <f>[1]ProEmp!L25</f>
        <v>5.6523873294778539</v>
      </c>
      <c r="N28" s="3">
        <f t="shared" si="2"/>
        <v>50.758465644421833</v>
      </c>
    </row>
    <row r="29" spans="1:14" x14ac:dyDescent="0.2">
      <c r="A29" s="58" t="s">
        <v>8</v>
      </c>
      <c r="B29" s="4">
        <f>[1]ProEmp!C26</f>
        <v>274596.47489983815</v>
      </c>
      <c r="C29" s="3">
        <f>[1]ProEmp!D26</f>
        <v>5.6629119926289535</v>
      </c>
      <c r="D29" s="4">
        <f>[1]ProEmp!E26</f>
        <v>272045.86208223487</v>
      </c>
      <c r="E29" s="3">
        <f>[1]ProEmp!F26</f>
        <v>5.6435588136318708</v>
      </c>
      <c r="F29" s="4">
        <f>[1]ProEmp!G26</f>
        <v>2550.6128176031857</v>
      </c>
      <c r="G29" s="3">
        <f>[1]ProEmp!H26</f>
        <v>7.0752269412873696</v>
      </c>
      <c r="H29" s="3">
        <f t="shared" si="0"/>
        <v>0.92885854362607811</v>
      </c>
      <c r="I29" s="4">
        <f>[1]ProEmp!I26</f>
        <v>15802.619310980144</v>
      </c>
      <c r="J29" s="3">
        <f>[1]ProEmp!J26</f>
        <v>6.8949880390020857</v>
      </c>
      <c r="K29" s="3">
        <f t="shared" si="1"/>
        <v>5.8088070849624902</v>
      </c>
      <c r="L29" s="4">
        <f>[1]ProEmp!K26</f>
        <v>128646.41922848258</v>
      </c>
      <c r="M29" s="3">
        <f>[1]ProEmp!L26</f>
        <v>4.7580262407644645</v>
      </c>
      <c r="N29" s="3">
        <f t="shared" si="2"/>
        <v>47.28850431461256</v>
      </c>
    </row>
    <row r="30" spans="1:14" x14ac:dyDescent="0.2">
      <c r="A30" s="50"/>
      <c r="B30" s="51"/>
      <c r="C30" s="52"/>
      <c r="D30" s="51"/>
      <c r="E30" s="52"/>
      <c r="F30" s="51"/>
      <c r="G30" s="52"/>
      <c r="H30" s="53"/>
      <c r="I30" s="51"/>
      <c r="J30" s="52"/>
      <c r="K30" s="54"/>
      <c r="L30" s="51"/>
      <c r="M30" s="52"/>
      <c r="N30" s="54"/>
    </row>
    <row r="31" spans="1:14" x14ac:dyDescent="0.2">
      <c r="A31" s="1" t="str">
        <f>[3]Resumen!A49</f>
        <v>Fuente: Instituto Nacional de Estadística (INE). LXV Encuesta Permanente de Hogares de Propósitos Múltiples, 2019.</v>
      </c>
    </row>
    <row r="32" spans="1:14" x14ac:dyDescent="0.2">
      <c r="A32" s="1" t="s">
        <v>3</v>
      </c>
    </row>
    <row r="33" spans="1:14" x14ac:dyDescent="0.2">
      <c r="A33" s="1" t="s">
        <v>2</v>
      </c>
    </row>
    <row r="34" spans="1:14" x14ac:dyDescent="0.2">
      <c r="A34" s="1" t="s">
        <v>1</v>
      </c>
    </row>
    <row r="35" spans="1:14" x14ac:dyDescent="0.2">
      <c r="A35" s="1" t="s">
        <v>0</v>
      </c>
    </row>
    <row r="37" spans="1:14" x14ac:dyDescent="0.2">
      <c r="A37" s="102" t="str">
        <f>A2</f>
        <v>Cuadro No. 1. Población Económicamente Activa (PEA) en condición de empleo, según dominio, rama de actividad  y ocupación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</row>
    <row r="38" spans="1:14" x14ac:dyDescent="0.2">
      <c r="A38" s="15" t="s">
        <v>7</v>
      </c>
    </row>
    <row r="39" spans="1:14" x14ac:dyDescent="0.2">
      <c r="A39" s="103" t="str">
        <f>A4</f>
        <v>Categorías</v>
      </c>
      <c r="B39" s="105" t="str">
        <f>B4</f>
        <v xml:space="preserve">            PEA            </v>
      </c>
      <c r="C39" s="105"/>
      <c r="D39" s="105" t="str">
        <f>D4</f>
        <v xml:space="preserve">        Ocupados         </v>
      </c>
      <c r="E39" s="105"/>
      <c r="F39" s="105" t="str">
        <f>F4</f>
        <v xml:space="preserve">           Desocupados           </v>
      </c>
      <c r="G39" s="105"/>
      <c r="H39" s="105"/>
      <c r="I39" s="105" t="str">
        <f>I4</f>
        <v xml:space="preserve">     Subempleo Visible     </v>
      </c>
      <c r="J39" s="105"/>
      <c r="K39" s="105"/>
      <c r="L39" s="105" t="str">
        <f>L4</f>
        <v xml:space="preserve">     Subempleo Invisible     </v>
      </c>
      <c r="M39" s="105"/>
      <c r="N39" s="105"/>
    </row>
    <row r="40" spans="1:14" x14ac:dyDescent="0.2">
      <c r="A40" s="104"/>
      <c r="B40" s="14" t="str">
        <f>B5</f>
        <v>No.</v>
      </c>
      <c r="C40" s="14" t="str">
        <f>C5</f>
        <v>AEP</v>
      </c>
      <c r="D40" s="14" t="str">
        <f>D5</f>
        <v>No.</v>
      </c>
      <c r="E40" s="14" t="str">
        <f>E5</f>
        <v>AEP</v>
      </c>
      <c r="F40" s="14" t="str">
        <f>F5</f>
        <v>No.</v>
      </c>
      <c r="G40" s="14" t="str">
        <f>G5</f>
        <v>AEP</v>
      </c>
      <c r="H40" s="14" t="str">
        <f>H5</f>
        <v>TDA</v>
      </c>
      <c r="I40" s="14" t="str">
        <f>I5</f>
        <v>No.</v>
      </c>
      <c r="J40" s="14" t="str">
        <f>J5</f>
        <v>AEP</v>
      </c>
      <c r="K40" s="14" t="str">
        <f>K5</f>
        <v>TSV</v>
      </c>
      <c r="L40" s="14" t="str">
        <f>L5</f>
        <v>No.</v>
      </c>
      <c r="M40" s="14" t="str">
        <f>M5</f>
        <v>AEP</v>
      </c>
      <c r="N40" s="14" t="str">
        <f>N5</f>
        <v>TSI</v>
      </c>
    </row>
    <row r="42" spans="1:14" x14ac:dyDescent="0.2">
      <c r="A42" s="7" t="str">
        <f t="shared" ref="A42:N42" si="3">A7</f>
        <v>Total Nacional</v>
      </c>
      <c r="B42" s="13">
        <f t="shared" si="3"/>
        <v>4220294.2098797988</v>
      </c>
      <c r="C42" s="12">
        <f t="shared" si="3"/>
        <v>8.1341378596866942</v>
      </c>
      <c r="D42" s="13">
        <f t="shared" si="3"/>
        <v>3979761.4408606421</v>
      </c>
      <c r="E42" s="12">
        <f t="shared" si="3"/>
        <v>8.0272282416981753</v>
      </c>
      <c r="F42" s="13">
        <f t="shared" si="3"/>
        <v>240532.76901917811</v>
      </c>
      <c r="G42" s="12">
        <f t="shared" si="3"/>
        <v>9.7966916726077464</v>
      </c>
      <c r="H42" s="12">
        <f t="shared" si="3"/>
        <v>5.6994312969007179</v>
      </c>
      <c r="I42" s="13">
        <f t="shared" si="3"/>
        <v>423257.05091736</v>
      </c>
      <c r="J42" s="12">
        <f t="shared" si="3"/>
        <v>7.9843891644184533</v>
      </c>
      <c r="K42" s="12">
        <f t="shared" si="3"/>
        <v>10.635236739864204</v>
      </c>
      <c r="L42" s="13">
        <f t="shared" si="3"/>
        <v>1988596.6460200604</v>
      </c>
      <c r="M42" s="12">
        <f t="shared" si="3"/>
        <v>7.1928824321397542</v>
      </c>
      <c r="N42" s="12">
        <f t="shared" si="3"/>
        <v>49.967734889908805</v>
      </c>
    </row>
    <row r="43" spans="1:14" x14ac:dyDescent="0.2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 x14ac:dyDescent="0.2">
      <c r="A44" s="7" t="s">
        <v>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 x14ac:dyDescent="0.2">
      <c r="A45" s="5" t="s">
        <v>58</v>
      </c>
      <c r="B45" s="4">
        <f>[1]ProEmp!C28</f>
        <v>1212269.3019151324</v>
      </c>
      <c r="C45" s="3">
        <f>[1]ProEmp!D28</f>
        <v>5.7003574620661945</v>
      </c>
      <c r="D45" s="4">
        <f>[1]ProEmp!E28</f>
        <v>1212269.3019151324</v>
      </c>
      <c r="E45" s="3">
        <f>[1]ProEmp!F28</f>
        <v>5.7003574620661945</v>
      </c>
      <c r="F45" s="4">
        <f>[1]ProEmp!G28</f>
        <v>0</v>
      </c>
      <c r="G45" s="3">
        <f>[1]ProEmp!H28</f>
        <v>0</v>
      </c>
      <c r="H45" s="3">
        <f t="shared" ref="H45:H55" si="4">F45/B45*100</f>
        <v>0</v>
      </c>
      <c r="I45" s="4">
        <f>[1]ProEmp!I28</f>
        <v>117501.61650529249</v>
      </c>
      <c r="J45" s="3">
        <f>[1]ProEmp!J28</f>
        <v>5.9462115329219074</v>
      </c>
      <c r="K45" s="3">
        <f t="shared" ref="K45:K69" si="5">IF(ISNUMBER(I45/D45*100),I45/D45*100,0)</f>
        <v>9.6926991650835728</v>
      </c>
      <c r="L45" s="4">
        <f>[1]ProEmp!K28</f>
        <v>655110.29722236784</v>
      </c>
      <c r="M45" s="3">
        <f>[1]ProEmp!L28</f>
        <v>5.2547268784991807</v>
      </c>
      <c r="N45" s="3">
        <f t="shared" ref="N45:N69" si="6">IF(ISNUMBER(L45/D45*100),L45/D45*100,0)</f>
        <v>54.039997233900941</v>
      </c>
    </row>
    <row r="46" spans="1:14" x14ac:dyDescent="0.2">
      <c r="A46" s="5" t="s">
        <v>59</v>
      </c>
      <c r="B46" s="4">
        <f>[1]ProEmp!C29</f>
        <v>13866.73832768469</v>
      </c>
      <c r="C46" s="3">
        <f>[1]ProEmp!D29</f>
        <v>6.3377475461131549</v>
      </c>
      <c r="D46" s="4">
        <f>[1]ProEmp!E29</f>
        <v>13866.73832768469</v>
      </c>
      <c r="E46" s="3">
        <f>[1]ProEmp!F29</f>
        <v>6.3377475461131549</v>
      </c>
      <c r="F46" s="4">
        <f>[1]ProEmp!G29</f>
        <v>0</v>
      </c>
      <c r="G46" s="3">
        <f>[1]ProEmp!H29</f>
        <v>0</v>
      </c>
      <c r="H46" s="3">
        <f t="shared" si="4"/>
        <v>0</v>
      </c>
      <c r="I46" s="4">
        <f>[1]ProEmp!I29</f>
        <v>3233.8541719369382</v>
      </c>
      <c r="J46" s="3">
        <f>[1]ProEmp!J29</f>
        <v>3.3422477940726605</v>
      </c>
      <c r="K46" s="3">
        <f t="shared" si="5"/>
        <v>23.320943220516444</v>
      </c>
      <c r="L46" s="4">
        <f>[1]ProEmp!K29</f>
        <v>5870.4656819192842</v>
      </c>
      <c r="M46" s="3">
        <f>[1]ProEmp!L29</f>
        <v>5.76946822131492</v>
      </c>
      <c r="N46" s="3">
        <f t="shared" si="6"/>
        <v>42.334870271540396</v>
      </c>
    </row>
    <row r="47" spans="1:14" x14ac:dyDescent="0.2">
      <c r="A47" s="5" t="s">
        <v>5</v>
      </c>
      <c r="B47" s="4">
        <f>[1]ProEmp!C30</f>
        <v>537060.8435917038</v>
      </c>
      <c r="C47" s="3">
        <f>[1]ProEmp!D30</f>
        <v>8.0533051303328609</v>
      </c>
      <c r="D47" s="4">
        <f>[1]ProEmp!E30</f>
        <v>537060.8435917038</v>
      </c>
      <c r="E47" s="3">
        <f>[1]ProEmp!F30</f>
        <v>8.0533051303328609</v>
      </c>
      <c r="F47" s="4">
        <f>[1]ProEmp!G30</f>
        <v>0</v>
      </c>
      <c r="G47" s="3">
        <f>[1]ProEmp!H30</f>
        <v>0</v>
      </c>
      <c r="H47" s="3">
        <f t="shared" si="4"/>
        <v>0</v>
      </c>
      <c r="I47" s="4">
        <f>[1]ProEmp!I30</f>
        <v>51980.031445795226</v>
      </c>
      <c r="J47" s="3">
        <f>[1]ProEmp!J30</f>
        <v>7.58006393808071</v>
      </c>
      <c r="K47" s="3">
        <f t="shared" si="5"/>
        <v>9.678611290699985</v>
      </c>
      <c r="L47" s="4">
        <f>[1]ProEmp!K30</f>
        <v>293730.07268295449</v>
      </c>
      <c r="M47" s="3">
        <f>[1]ProEmp!L30</f>
        <v>8.0840185248961554</v>
      </c>
      <c r="N47" s="3">
        <f t="shared" si="6"/>
        <v>54.692140785869768</v>
      </c>
    </row>
    <row r="48" spans="1:14" x14ac:dyDescent="0.2">
      <c r="A48" s="5" t="s">
        <v>60</v>
      </c>
      <c r="B48" s="4">
        <f>[1]ProEmp!C31</f>
        <v>10935.879717085512</v>
      </c>
      <c r="C48" s="3">
        <f>[1]ProEmp!D31</f>
        <v>11.487571700939821</v>
      </c>
      <c r="D48" s="4">
        <f>[1]ProEmp!E31</f>
        <v>10935.879717085512</v>
      </c>
      <c r="E48" s="3">
        <f>[1]ProEmp!F31</f>
        <v>11.487571700939821</v>
      </c>
      <c r="F48" s="4">
        <f>[1]ProEmp!G31</f>
        <v>0</v>
      </c>
      <c r="G48" s="3">
        <f>[1]ProEmp!H31</f>
        <v>0</v>
      </c>
      <c r="H48" s="3">
        <f t="shared" si="4"/>
        <v>0</v>
      </c>
      <c r="I48" s="4">
        <f>[1]ProEmp!I31</f>
        <v>0</v>
      </c>
      <c r="J48" s="3">
        <f>[1]ProEmp!J31</f>
        <v>0</v>
      </c>
      <c r="K48" s="3">
        <f t="shared" si="5"/>
        <v>0</v>
      </c>
      <c r="L48" s="4">
        <f>[1]ProEmp!K31</f>
        <v>4578.2837291471515</v>
      </c>
      <c r="M48" s="3">
        <f>[1]ProEmp!L31</f>
        <v>10.70874774027625</v>
      </c>
      <c r="N48" s="3">
        <f t="shared" si="6"/>
        <v>41.864795952303105</v>
      </c>
    </row>
    <row r="49" spans="1:14" x14ac:dyDescent="0.2">
      <c r="A49" s="5" t="s">
        <v>61</v>
      </c>
      <c r="B49" s="4">
        <f>[1]ProEmp!C32</f>
        <v>28819.05296149362</v>
      </c>
      <c r="C49" s="3">
        <f>[1]ProEmp!D32</f>
        <v>6.4148586346080121</v>
      </c>
      <c r="D49" s="4">
        <f>[1]ProEmp!E32</f>
        <v>28819.05296149362</v>
      </c>
      <c r="E49" s="3">
        <f>[1]ProEmp!F32</f>
        <v>6.4148586346080121</v>
      </c>
      <c r="F49" s="4">
        <f>[1]ProEmp!G32</f>
        <v>0</v>
      </c>
      <c r="G49" s="3">
        <f>[1]ProEmp!H32</f>
        <v>0</v>
      </c>
      <c r="H49" s="3">
        <f t="shared" si="4"/>
        <v>0</v>
      </c>
      <c r="I49" s="4">
        <f>[1]ProEmp!I32</f>
        <v>2800.6313136573208</v>
      </c>
      <c r="J49" s="3">
        <f>[1]ProEmp!J32</f>
        <v>6.2760326391412971</v>
      </c>
      <c r="K49" s="3">
        <f t="shared" si="5"/>
        <v>9.7179852419139685</v>
      </c>
      <c r="L49" s="4">
        <f>[1]ProEmp!K32</f>
        <v>12978.93626857629</v>
      </c>
      <c r="M49" s="3">
        <f>[1]ProEmp!L32</f>
        <v>5.2923808401813828</v>
      </c>
      <c r="N49" s="3">
        <f t="shared" si="6"/>
        <v>45.035956892539133</v>
      </c>
    </row>
    <row r="50" spans="1:14" x14ac:dyDescent="0.2">
      <c r="A50" s="5" t="s">
        <v>62</v>
      </c>
      <c r="B50" s="4">
        <f>[1]ProEmp!C33</f>
        <v>245511.31100142022</v>
      </c>
      <c r="C50" s="3">
        <f>[1]ProEmp!D33</f>
        <v>7.1651615716659531</v>
      </c>
      <c r="D50" s="4">
        <f>[1]ProEmp!E33</f>
        <v>245511.31100142022</v>
      </c>
      <c r="E50" s="3">
        <f>[1]ProEmp!F33</f>
        <v>7.1651615716659531</v>
      </c>
      <c r="F50" s="4">
        <f>[1]ProEmp!G33</f>
        <v>0</v>
      </c>
      <c r="G50" s="3">
        <f>[1]ProEmp!H33</f>
        <v>0</v>
      </c>
      <c r="H50" s="3">
        <f t="shared" si="4"/>
        <v>0</v>
      </c>
      <c r="I50" s="4">
        <f>[1]ProEmp!I33</f>
        <v>14354.77598334375</v>
      </c>
      <c r="J50" s="3">
        <f>[1]ProEmp!J33</f>
        <v>7.6934688954977037</v>
      </c>
      <c r="K50" s="3">
        <f t="shared" si="5"/>
        <v>5.8468898743572399</v>
      </c>
      <c r="L50" s="4">
        <f>[1]ProEmp!K33</f>
        <v>172849.47265982089</v>
      </c>
      <c r="M50" s="3">
        <f>[1]ProEmp!L33</f>
        <v>6.5619177377475717</v>
      </c>
      <c r="N50" s="3">
        <f t="shared" si="6"/>
        <v>70.403873432463158</v>
      </c>
    </row>
    <row r="51" spans="1:14" x14ac:dyDescent="0.2">
      <c r="A51" s="5" t="s">
        <v>63</v>
      </c>
      <c r="B51" s="4">
        <f>[1]ProEmp!C34</f>
        <v>762785.52574589232</v>
      </c>
      <c r="C51" s="3">
        <f>[1]ProEmp!D34</f>
        <v>8.4931980775254452</v>
      </c>
      <c r="D51" s="4">
        <f>[1]ProEmp!E34</f>
        <v>762785.52574589232</v>
      </c>
      <c r="E51" s="3">
        <f>[1]ProEmp!F34</f>
        <v>8.4931980775254452</v>
      </c>
      <c r="F51" s="4">
        <f>[1]ProEmp!G34</f>
        <v>0</v>
      </c>
      <c r="G51" s="3">
        <f>[1]ProEmp!H34</f>
        <v>0</v>
      </c>
      <c r="H51" s="3">
        <f t="shared" si="4"/>
        <v>0</v>
      </c>
      <c r="I51" s="4">
        <f>[1]ProEmp!I34</f>
        <v>63005.893200306302</v>
      </c>
      <c r="J51" s="3">
        <f>[1]ProEmp!J34</f>
        <v>8.1046323923088917</v>
      </c>
      <c r="K51" s="3">
        <f t="shared" si="5"/>
        <v>8.2599749305279211</v>
      </c>
      <c r="L51" s="4">
        <f>[1]ProEmp!K34</f>
        <v>372476.46564383467</v>
      </c>
      <c r="M51" s="3">
        <f>[1]ProEmp!L34</f>
        <v>7.9922950598349631</v>
      </c>
      <c r="N51" s="3">
        <f t="shared" si="6"/>
        <v>48.831087254783363</v>
      </c>
    </row>
    <row r="52" spans="1:14" x14ac:dyDescent="0.2">
      <c r="A52" s="5" t="s">
        <v>64</v>
      </c>
      <c r="B52" s="4">
        <f>[1]ProEmp!C35</f>
        <v>119971.26592627872</v>
      </c>
      <c r="C52" s="3">
        <f>[1]ProEmp!D35</f>
        <v>8.207978648483337</v>
      </c>
      <c r="D52" s="4">
        <f>[1]ProEmp!E35</f>
        <v>119971.26592627872</v>
      </c>
      <c r="E52" s="3">
        <f>[1]ProEmp!F35</f>
        <v>8.207978648483337</v>
      </c>
      <c r="F52" s="4">
        <f>[1]ProEmp!G35</f>
        <v>0</v>
      </c>
      <c r="G52" s="3">
        <f>[1]ProEmp!H35</f>
        <v>0</v>
      </c>
      <c r="H52" s="3">
        <f t="shared" si="4"/>
        <v>0</v>
      </c>
      <c r="I52" s="4">
        <f>[1]ProEmp!I35</f>
        <v>11134.659922874116</v>
      </c>
      <c r="J52" s="3">
        <f>[1]ProEmp!J35</f>
        <v>6.5378683068801333</v>
      </c>
      <c r="K52" s="3">
        <f t="shared" si="5"/>
        <v>9.2811056355079771</v>
      </c>
      <c r="L52" s="4">
        <f>[1]ProEmp!K35</f>
        <v>63775.524786288959</v>
      </c>
      <c r="M52" s="3">
        <f>[1]ProEmp!L35</f>
        <v>7.881152782401518</v>
      </c>
      <c r="N52" s="3">
        <f t="shared" si="6"/>
        <v>53.158999610355409</v>
      </c>
    </row>
    <row r="53" spans="1:14" x14ac:dyDescent="0.2">
      <c r="A53" s="5" t="s">
        <v>65</v>
      </c>
      <c r="B53" s="4">
        <f>[1]ProEmp!C36</f>
        <v>184771.92381214286</v>
      </c>
      <c r="C53" s="3">
        <f>[1]ProEmp!D36</f>
        <v>7.9736597031404495</v>
      </c>
      <c r="D53" s="4">
        <f>[1]ProEmp!E36</f>
        <v>184771.92381214286</v>
      </c>
      <c r="E53" s="3">
        <f>[1]ProEmp!F36</f>
        <v>7.9736597031404495</v>
      </c>
      <c r="F53" s="4">
        <f>[1]ProEmp!G36</f>
        <v>0</v>
      </c>
      <c r="G53" s="3">
        <f>[1]ProEmp!H36</f>
        <v>0</v>
      </c>
      <c r="H53" s="3">
        <f t="shared" si="4"/>
        <v>0</v>
      </c>
      <c r="I53" s="4">
        <f>[1]ProEmp!I36</f>
        <v>30640.907016782105</v>
      </c>
      <c r="J53" s="3">
        <f>[1]ProEmp!J36</f>
        <v>8.499612469428623</v>
      </c>
      <c r="K53" s="3">
        <f t="shared" si="5"/>
        <v>16.583096817206187</v>
      </c>
      <c r="L53" s="4">
        <f>[1]ProEmp!K36</f>
        <v>75902.21850251811</v>
      </c>
      <c r="M53" s="3">
        <f>[1]ProEmp!L36</f>
        <v>7.6213934351847383</v>
      </c>
      <c r="N53" s="3">
        <f t="shared" si="6"/>
        <v>41.078870066692438</v>
      </c>
    </row>
    <row r="54" spans="1:14" x14ac:dyDescent="0.2">
      <c r="A54" s="5" t="s">
        <v>66</v>
      </c>
      <c r="B54" s="4">
        <f>[1]ProEmp!C37</f>
        <v>27827.956178339547</v>
      </c>
      <c r="C54" s="3">
        <f>[1]ProEmp!D37</f>
        <v>11.90660836910012</v>
      </c>
      <c r="D54" s="4">
        <f>[1]ProEmp!E37</f>
        <v>27827.956178339547</v>
      </c>
      <c r="E54" s="3">
        <f>[1]ProEmp!F37</f>
        <v>11.90660836910012</v>
      </c>
      <c r="F54" s="4">
        <f>[1]ProEmp!G37</f>
        <v>0</v>
      </c>
      <c r="G54" s="3">
        <f>[1]ProEmp!H37</f>
        <v>0</v>
      </c>
      <c r="H54" s="3">
        <f t="shared" si="4"/>
        <v>0</v>
      </c>
      <c r="I54" s="4">
        <f>[1]ProEmp!I37</f>
        <v>1641.7514046523033</v>
      </c>
      <c r="J54" s="3">
        <f>[1]ProEmp!J37</f>
        <v>10.525559574368668</v>
      </c>
      <c r="K54" s="3">
        <f t="shared" si="5"/>
        <v>5.8996478006897028</v>
      </c>
      <c r="L54" s="4">
        <f>[1]ProEmp!K37</f>
        <v>11736.609620267762</v>
      </c>
      <c r="M54" s="3">
        <f>[1]ProEmp!L37</f>
        <v>11.138773218549701</v>
      </c>
      <c r="N54" s="3">
        <f t="shared" si="6"/>
        <v>42.175607669682869</v>
      </c>
    </row>
    <row r="55" spans="1:14" x14ac:dyDescent="0.2">
      <c r="A55" s="5" t="s">
        <v>67</v>
      </c>
      <c r="B55" s="4">
        <f>[1]ProEmp!C38</f>
        <v>42850.307505248653</v>
      </c>
      <c r="C55" s="3">
        <f>[1]ProEmp!D38</f>
        <v>13.60771980705184</v>
      </c>
      <c r="D55" s="4">
        <f>[1]ProEmp!E38</f>
        <v>42850.307505248653</v>
      </c>
      <c r="E55" s="3">
        <f>[1]ProEmp!F38</f>
        <v>13.60771980705184</v>
      </c>
      <c r="F55" s="4">
        <f>[1]ProEmp!G38</f>
        <v>0</v>
      </c>
      <c r="G55" s="3">
        <f>[1]ProEmp!H38</f>
        <v>0</v>
      </c>
      <c r="H55" s="3">
        <f t="shared" si="4"/>
        <v>0</v>
      </c>
      <c r="I55" s="4">
        <f>[1]ProEmp!I38</f>
        <v>908.9061394102564</v>
      </c>
      <c r="J55" s="3">
        <f>[1]ProEmp!J38</f>
        <v>10.454383438324303</v>
      </c>
      <c r="K55" s="3">
        <f t="shared" si="5"/>
        <v>2.1211192925486619</v>
      </c>
      <c r="L55" s="4">
        <f>[1]ProEmp!K38</f>
        <v>19149.222056864557</v>
      </c>
      <c r="M55" s="3">
        <f>[1]ProEmp!L38</f>
        <v>12.141845435482271</v>
      </c>
      <c r="N55" s="3">
        <f t="shared" si="6"/>
        <v>44.688645593777835</v>
      </c>
    </row>
    <row r="56" spans="1:14" x14ac:dyDescent="0.2">
      <c r="A56" s="5" t="s">
        <v>68</v>
      </c>
      <c r="B56" s="4">
        <f>[1]ProEmp!C39</f>
        <v>5128.6272590188501</v>
      </c>
      <c r="C56" s="3">
        <f>[1]ProEmp!D39</f>
        <v>13.693663499132336</v>
      </c>
      <c r="D56" s="4">
        <f>[1]ProEmp!E39</f>
        <v>5128.6272590188501</v>
      </c>
      <c r="E56" s="3">
        <f>[1]ProEmp!F39</f>
        <v>13.693663499132336</v>
      </c>
      <c r="F56" s="4">
        <f>[1]ProEmp!G39</f>
        <v>0</v>
      </c>
      <c r="G56" s="3">
        <f>[1]ProEmp!H39</f>
        <v>0</v>
      </c>
      <c r="H56" s="3">
        <f t="shared" ref="H56:H67" si="7">F56/B56*100</f>
        <v>0</v>
      </c>
      <c r="I56" s="4">
        <f>[1]ProEmp!I39</f>
        <v>702.55705664823404</v>
      </c>
      <c r="J56" s="3">
        <f>[1]ProEmp!J39</f>
        <v>17</v>
      </c>
      <c r="K56" s="3">
        <f t="shared" ref="K56:K67" si="8">IF(ISNUMBER(I56/D56*100),I56/D56*100,0)</f>
        <v>13.698734986301952</v>
      </c>
      <c r="L56" s="4">
        <f>[1]ProEmp!K39</f>
        <v>1431.5062765314062</v>
      </c>
      <c r="M56" s="3">
        <f>[1]ProEmp!L39</f>
        <v>8.458842368918809</v>
      </c>
      <c r="N56" s="3">
        <f t="shared" ref="N56:N67" si="9">IF(ISNUMBER(L56/D56*100),L56/D56*100,0)</f>
        <v>27.912074795727413</v>
      </c>
    </row>
    <row r="57" spans="1:14" x14ac:dyDescent="0.2">
      <c r="A57" s="5" t="s">
        <v>69</v>
      </c>
      <c r="B57" s="4">
        <f>[1]ProEmp!C40</f>
        <v>38355.362171619941</v>
      </c>
      <c r="C57" s="3">
        <f>[1]ProEmp!D40</f>
        <v>14.265008040713058</v>
      </c>
      <c r="D57" s="4">
        <f>[1]ProEmp!E40</f>
        <v>38355.362171619941</v>
      </c>
      <c r="E57" s="3">
        <f>[1]ProEmp!F40</f>
        <v>14.265008040713058</v>
      </c>
      <c r="F57" s="4">
        <f>[1]ProEmp!G40</f>
        <v>0</v>
      </c>
      <c r="G57" s="3">
        <f>[1]ProEmp!H40</f>
        <v>0</v>
      </c>
      <c r="H57" s="3">
        <f t="shared" si="7"/>
        <v>0</v>
      </c>
      <c r="I57" s="4">
        <f>[1]ProEmp!I40</f>
        <v>3699.2307894648084</v>
      </c>
      <c r="J57" s="3">
        <f>[1]ProEmp!J40</f>
        <v>14.385413693301546</v>
      </c>
      <c r="K57" s="3">
        <f t="shared" si="8"/>
        <v>9.6446248451851631</v>
      </c>
      <c r="L57" s="4">
        <f>[1]ProEmp!K40</f>
        <v>11084.154294370006</v>
      </c>
      <c r="M57" s="3">
        <f>[1]ProEmp!L40</f>
        <v>13.544274716952609</v>
      </c>
      <c r="N57" s="3">
        <f t="shared" si="9"/>
        <v>28.898578104345052</v>
      </c>
    </row>
    <row r="58" spans="1:14" x14ac:dyDescent="0.2">
      <c r="A58" s="5" t="s">
        <v>70</v>
      </c>
      <c r="B58" s="4">
        <f>[1]ProEmp!C41</f>
        <v>67745.458365347004</v>
      </c>
      <c r="C58" s="3">
        <f>[1]ProEmp!D41</f>
        <v>8.6637366850889865</v>
      </c>
      <c r="D58" s="4">
        <f>[1]ProEmp!E41</f>
        <v>67745.458365347004</v>
      </c>
      <c r="E58" s="3">
        <f>[1]ProEmp!F41</f>
        <v>8.6637366850889865</v>
      </c>
      <c r="F58" s="4">
        <f>[1]ProEmp!G41</f>
        <v>0</v>
      </c>
      <c r="G58" s="3">
        <f>[1]ProEmp!H41</f>
        <v>0</v>
      </c>
      <c r="H58" s="3">
        <f t="shared" si="7"/>
        <v>0</v>
      </c>
      <c r="I58" s="4">
        <f>[1]ProEmp!I41</f>
        <v>8624.4452251650146</v>
      </c>
      <c r="J58" s="3">
        <f>[1]ProEmp!J41</f>
        <v>8.2419885803606263</v>
      </c>
      <c r="K58" s="3">
        <f t="shared" si="8"/>
        <v>12.73066185286388</v>
      </c>
      <c r="L58" s="4">
        <f>[1]ProEmp!K41</f>
        <v>36015.711409749107</v>
      </c>
      <c r="M58" s="3">
        <f>[1]ProEmp!L41</f>
        <v>7.6951072358884449</v>
      </c>
      <c r="N58" s="3">
        <f t="shared" si="9"/>
        <v>53.163285449363464</v>
      </c>
    </row>
    <row r="59" spans="1:14" x14ac:dyDescent="0.2">
      <c r="A59" s="5" t="s">
        <v>71</v>
      </c>
      <c r="B59" s="4">
        <f>[1]ProEmp!C42</f>
        <v>118324.81715935066</v>
      </c>
      <c r="C59" s="3">
        <f>[1]ProEmp!D42</f>
        <v>10.957732836605381</v>
      </c>
      <c r="D59" s="4">
        <f>[1]ProEmp!E42</f>
        <v>118324.81715935066</v>
      </c>
      <c r="E59" s="3">
        <f>[1]ProEmp!F42</f>
        <v>10.957732836605381</v>
      </c>
      <c r="F59" s="4">
        <f>[1]ProEmp!G42</f>
        <v>0</v>
      </c>
      <c r="G59" s="3">
        <f>[1]ProEmp!H42</f>
        <v>0</v>
      </c>
      <c r="H59" s="3">
        <f t="shared" si="7"/>
        <v>0</v>
      </c>
      <c r="I59" s="4">
        <f>[1]ProEmp!I42</f>
        <v>10935.250664140251</v>
      </c>
      <c r="J59" s="3">
        <f>[1]ProEmp!J42</f>
        <v>8.9186989023959935</v>
      </c>
      <c r="K59" s="3">
        <f t="shared" si="8"/>
        <v>9.2417220044494179</v>
      </c>
      <c r="L59" s="4">
        <f>[1]ProEmp!K42</f>
        <v>45709.619690366446</v>
      </c>
      <c r="M59" s="3">
        <f>[1]ProEmp!L42</f>
        <v>10.093213124106157</v>
      </c>
      <c r="N59" s="3">
        <f t="shared" si="9"/>
        <v>38.630627781835727</v>
      </c>
    </row>
    <row r="60" spans="1:14" x14ac:dyDescent="0.2">
      <c r="A60" s="5" t="s">
        <v>72</v>
      </c>
      <c r="B60" s="4">
        <f>[1]ProEmp!C43</f>
        <v>143344.58434334764</v>
      </c>
      <c r="C60" s="3">
        <f>[1]ProEmp!D43</f>
        <v>14.344144772099526</v>
      </c>
      <c r="D60" s="4">
        <f>[1]ProEmp!E43</f>
        <v>143344.58434334764</v>
      </c>
      <c r="E60" s="3">
        <f>[1]ProEmp!F43</f>
        <v>14.344144772099526</v>
      </c>
      <c r="F60" s="4">
        <f>[1]ProEmp!G43</f>
        <v>0</v>
      </c>
      <c r="G60" s="3">
        <f>[1]ProEmp!H43</f>
        <v>0</v>
      </c>
      <c r="H60" s="3">
        <f t="shared" si="7"/>
        <v>0</v>
      </c>
      <c r="I60" s="4">
        <f>[1]ProEmp!I43</f>
        <v>35336.03226822961</v>
      </c>
      <c r="J60" s="3">
        <f>[1]ProEmp!J43</f>
        <v>14.17314017937027</v>
      </c>
      <c r="K60" s="3">
        <f t="shared" si="8"/>
        <v>24.651110769270922</v>
      </c>
      <c r="L60" s="4">
        <f>[1]ProEmp!K43</f>
        <v>18877.420056633342</v>
      </c>
      <c r="M60" s="3">
        <f>[1]ProEmp!L43</f>
        <v>12.240475039128741</v>
      </c>
      <c r="N60" s="3">
        <f t="shared" si="9"/>
        <v>13.169259336241822</v>
      </c>
    </row>
    <row r="61" spans="1:14" x14ac:dyDescent="0.2">
      <c r="A61" s="5" t="s">
        <v>73</v>
      </c>
      <c r="B61" s="4">
        <f>[1]ProEmp!C44</f>
        <v>98007.412959165653</v>
      </c>
      <c r="C61" s="3">
        <f>[1]ProEmp!D44</f>
        <v>12.493110997029785</v>
      </c>
      <c r="D61" s="4">
        <f>[1]ProEmp!E44</f>
        <v>98007.412959165653</v>
      </c>
      <c r="E61" s="3">
        <f>[1]ProEmp!F44</f>
        <v>12.493110997029785</v>
      </c>
      <c r="F61" s="4">
        <f>[1]ProEmp!G44</f>
        <v>0</v>
      </c>
      <c r="G61" s="3">
        <f>[1]ProEmp!H44</f>
        <v>0</v>
      </c>
      <c r="H61" s="3">
        <f t="shared" si="7"/>
        <v>0</v>
      </c>
      <c r="I61" s="4">
        <f>[1]ProEmp!I44</f>
        <v>10104.838158910243</v>
      </c>
      <c r="J61" s="3">
        <f>[1]ProEmp!J44</f>
        <v>11.407811667450673</v>
      </c>
      <c r="K61" s="3">
        <f t="shared" si="8"/>
        <v>10.31027945112721</v>
      </c>
      <c r="L61" s="4">
        <f>[1]ProEmp!K44</f>
        <v>35819.479262532201</v>
      </c>
      <c r="M61" s="3">
        <f>[1]ProEmp!L44</f>
        <v>10.747438851783055</v>
      </c>
      <c r="N61" s="3">
        <f t="shared" si="9"/>
        <v>36.547724484326736</v>
      </c>
    </row>
    <row r="62" spans="1:14" x14ac:dyDescent="0.2">
      <c r="A62" s="5" t="s">
        <v>74</v>
      </c>
      <c r="B62" s="4">
        <f>[1]ProEmp!C45</f>
        <v>25045.950743110032</v>
      </c>
      <c r="C62" s="3">
        <f>[1]ProEmp!D45</f>
        <v>9.4826464492102538</v>
      </c>
      <c r="D62" s="4">
        <f>[1]ProEmp!E45</f>
        <v>25045.950743110032</v>
      </c>
      <c r="E62" s="3">
        <f>[1]ProEmp!F45</f>
        <v>9.4826464492102538</v>
      </c>
      <c r="F62" s="4">
        <f>[1]ProEmp!G45</f>
        <v>0</v>
      </c>
      <c r="G62" s="3">
        <f>[1]ProEmp!H45</f>
        <v>0</v>
      </c>
      <c r="H62" s="3">
        <f t="shared" si="7"/>
        <v>0</v>
      </c>
      <c r="I62" s="4">
        <f>[1]ProEmp!I45</f>
        <v>2209.1037096486862</v>
      </c>
      <c r="J62" s="3">
        <f>[1]ProEmp!J45</f>
        <v>10.640112318934566</v>
      </c>
      <c r="K62" s="3">
        <f t="shared" si="8"/>
        <v>8.8202030432260408</v>
      </c>
      <c r="L62" s="4">
        <f>[1]ProEmp!K45</f>
        <v>5379.6220776433984</v>
      </c>
      <c r="M62" s="3">
        <f>[1]ProEmp!L45</f>
        <v>6.3089227254164628</v>
      </c>
      <c r="N62" s="3">
        <f t="shared" si="9"/>
        <v>21.479009253115677</v>
      </c>
    </row>
    <row r="63" spans="1:14" x14ac:dyDescent="0.2">
      <c r="A63" s="5" t="s">
        <v>75</v>
      </c>
      <c r="B63" s="4">
        <f>[1]ProEmp!C46</f>
        <v>169435.91863721484</v>
      </c>
      <c r="C63" s="3">
        <f>[1]ProEmp!D46</f>
        <v>7.852249383761615</v>
      </c>
      <c r="D63" s="4">
        <f>[1]ProEmp!E46</f>
        <v>169435.91863721484</v>
      </c>
      <c r="E63" s="3">
        <f>[1]ProEmp!F46</f>
        <v>7.852249383761615</v>
      </c>
      <c r="F63" s="4">
        <f>[1]ProEmp!G46</f>
        <v>0</v>
      </c>
      <c r="G63" s="3">
        <f>[1]ProEmp!H46</f>
        <v>0</v>
      </c>
      <c r="H63" s="3">
        <f t="shared" si="7"/>
        <v>0</v>
      </c>
      <c r="I63" s="4">
        <f>[1]ProEmp!I46</f>
        <v>43792.1830173458</v>
      </c>
      <c r="J63" s="3">
        <f>[1]ProEmp!J46</f>
        <v>6.5303054964565845</v>
      </c>
      <c r="K63" s="3">
        <f t="shared" si="8"/>
        <v>25.845867493486296</v>
      </c>
      <c r="L63" s="4">
        <f>[1]ProEmp!K46</f>
        <v>53930.084510068307</v>
      </c>
      <c r="M63" s="3">
        <f>[1]ProEmp!L46</f>
        <v>7.8061460207946132</v>
      </c>
      <c r="N63" s="3">
        <f t="shared" si="9"/>
        <v>31.829192383664466</v>
      </c>
    </row>
    <row r="64" spans="1:14" x14ac:dyDescent="0.2">
      <c r="A64" s="5" t="s">
        <v>76</v>
      </c>
      <c r="B64" s="4">
        <f>[1]ProEmp!C47</f>
        <v>119250.51177223398</v>
      </c>
      <c r="C64" s="3">
        <f>[1]ProEmp!D47</f>
        <v>6.629342415413003</v>
      </c>
      <c r="D64" s="4">
        <f>[1]ProEmp!E47</f>
        <v>119250.51177223398</v>
      </c>
      <c r="E64" s="3">
        <f>[1]ProEmp!F47</f>
        <v>6.629342415413003</v>
      </c>
      <c r="F64" s="4">
        <f>[1]ProEmp!G47</f>
        <v>0</v>
      </c>
      <c r="G64" s="3">
        <f>[1]ProEmp!H47</f>
        <v>0</v>
      </c>
      <c r="H64" s="3">
        <f t="shared" si="7"/>
        <v>0</v>
      </c>
      <c r="I64" s="4">
        <f>[1]ProEmp!I47</f>
        <v>9642.1298092125253</v>
      </c>
      <c r="J64" s="3">
        <f>[1]ProEmp!J47</f>
        <v>6.8580549825321633</v>
      </c>
      <c r="K64" s="3">
        <f t="shared" si="8"/>
        <v>8.0856087457543104</v>
      </c>
      <c r="L64" s="4">
        <f>[1]ProEmp!K47</f>
        <v>90643.392389164248</v>
      </c>
      <c r="M64" s="3">
        <f>[1]ProEmp!L47</f>
        <v>6.3724876243834352</v>
      </c>
      <c r="N64" s="3">
        <f t="shared" si="9"/>
        <v>76.010904307304997</v>
      </c>
    </row>
    <row r="65" spans="1:14" x14ac:dyDescent="0.2">
      <c r="A65" s="5" t="s">
        <v>77</v>
      </c>
      <c r="B65" s="4">
        <f>[1]ProEmp!C48</f>
        <v>6970.4708328696606</v>
      </c>
      <c r="C65" s="3">
        <f>[1]ProEmp!D48</f>
        <v>13.483138382021561</v>
      </c>
      <c r="D65" s="4">
        <f>[1]ProEmp!E48</f>
        <v>6970.4708328696606</v>
      </c>
      <c r="E65" s="3">
        <f>[1]ProEmp!F48</f>
        <v>13.483138382021561</v>
      </c>
      <c r="F65" s="4">
        <f>[1]ProEmp!G48</f>
        <v>0</v>
      </c>
      <c r="G65" s="3">
        <f>[1]ProEmp!H48</f>
        <v>0</v>
      </c>
      <c r="H65" s="3">
        <f t="shared" si="7"/>
        <v>0</v>
      </c>
      <c r="I65" s="4">
        <f>[1]ProEmp!I48</f>
        <v>1008.2531145379642</v>
      </c>
      <c r="J65" s="3">
        <f>[1]ProEmp!J48</f>
        <v>11.365906616351085</v>
      </c>
      <c r="K65" s="3">
        <f t="shared" si="8"/>
        <v>14.464634293905771</v>
      </c>
      <c r="L65" s="4">
        <f>[1]ProEmp!K48</f>
        <v>1548.0871985356168</v>
      </c>
      <c r="M65" s="3">
        <f>[1]ProEmp!L48</f>
        <v>12.163033487872957</v>
      </c>
      <c r="N65" s="3">
        <f t="shared" si="9"/>
        <v>22.209219945882587</v>
      </c>
    </row>
    <row r="66" spans="1:14" x14ac:dyDescent="0.2">
      <c r="A66" s="34" t="s">
        <v>91</v>
      </c>
      <c r="B66" s="4">
        <f>[1]ProEmp!C49</f>
        <v>0</v>
      </c>
      <c r="C66" s="3">
        <f>[1]ProEmp!D49</f>
        <v>0</v>
      </c>
      <c r="D66" s="4">
        <f>[1]ProEmp!E49</f>
        <v>0</v>
      </c>
      <c r="E66" s="3">
        <f>[1]ProEmp!F49</f>
        <v>0</v>
      </c>
      <c r="F66" s="4">
        <f>[1]ProEmp!G49</f>
        <v>0</v>
      </c>
      <c r="G66" s="3">
        <f>[1]ProEmp!H49</f>
        <v>0</v>
      </c>
      <c r="H66" s="3" t="e">
        <f t="shared" si="7"/>
        <v>#DIV/0!</v>
      </c>
      <c r="I66" s="4">
        <f>[1]ProEmp!I49</f>
        <v>0</v>
      </c>
      <c r="J66" s="3">
        <f>[1]ProEmp!J49</f>
        <v>0</v>
      </c>
      <c r="K66" s="3">
        <f t="shared" si="8"/>
        <v>0</v>
      </c>
      <c r="L66" s="4">
        <f>[1]ProEmp!K49</f>
        <v>0</v>
      </c>
      <c r="M66" s="3">
        <f>[1]ProEmp!L49</f>
        <v>0</v>
      </c>
      <c r="N66" s="3">
        <f t="shared" si="9"/>
        <v>0</v>
      </c>
    </row>
    <row r="67" spans="1:14" x14ac:dyDescent="0.2">
      <c r="A67" s="5" t="s">
        <v>79</v>
      </c>
      <c r="B67" s="4">
        <f>[1]ProEmp!C50</f>
        <v>61123.477018914695</v>
      </c>
      <c r="C67" s="3">
        <f>[1]ProEmp!D50</f>
        <v>11.245140806237419</v>
      </c>
      <c r="D67" s="4">
        <f>[1]ProEmp!E50</f>
        <v>0</v>
      </c>
      <c r="E67" s="3">
        <f>[1]ProEmp!F50</f>
        <v>0</v>
      </c>
      <c r="F67" s="4">
        <f>[1]ProEmp!G50</f>
        <v>61123.477018914695</v>
      </c>
      <c r="G67" s="3">
        <f>[1]ProEmp!H50</f>
        <v>11.245140806237419</v>
      </c>
      <c r="H67" s="3">
        <f t="shared" si="7"/>
        <v>100</v>
      </c>
      <c r="I67" s="4">
        <f>[1]ProEmp!I50</f>
        <v>0</v>
      </c>
      <c r="J67" s="3">
        <f>[1]ProEmp!J50</f>
        <v>0</v>
      </c>
      <c r="K67" s="3">
        <f t="shared" si="8"/>
        <v>0</v>
      </c>
      <c r="L67" s="4">
        <f>[1]ProEmp!K50</f>
        <v>0</v>
      </c>
      <c r="M67" s="3">
        <f>[1]ProEmp!L50</f>
        <v>0</v>
      </c>
      <c r="N67" s="3">
        <f t="shared" si="9"/>
        <v>0</v>
      </c>
    </row>
    <row r="68" spans="1:14" x14ac:dyDescent="0.2">
      <c r="A68" s="5" t="s">
        <v>80</v>
      </c>
      <c r="B68" s="4">
        <f>[1]ProEmp!C51</f>
        <v>1482.2199350971346</v>
      </c>
      <c r="C68" s="3">
        <f>[1]ProEmp!D51</f>
        <v>12.350477956199747</v>
      </c>
      <c r="D68" s="4">
        <f>[1]ProEmp!E51</f>
        <v>1482.2199350971346</v>
      </c>
      <c r="E68" s="3">
        <f>[1]ProEmp!F51</f>
        <v>12.350477956199747</v>
      </c>
      <c r="F68" s="4">
        <f>[1]ProEmp!G51</f>
        <v>0</v>
      </c>
      <c r="G68" s="3">
        <f>[1]ProEmp!H51</f>
        <v>0</v>
      </c>
      <c r="H68" s="3">
        <f t="shared" ref="H68" si="10">F68/B68*100</f>
        <v>0</v>
      </c>
      <c r="I68" s="4">
        <f>[1]ProEmp!I51</f>
        <v>0</v>
      </c>
      <c r="J68" s="3">
        <f>[1]ProEmp!J51</f>
        <v>0</v>
      </c>
      <c r="K68" s="3">
        <f t="shared" ref="K68" si="11">IF(ISNUMBER(I68/D68*100),I68/D68*100,0)</f>
        <v>0</v>
      </c>
      <c r="L68" s="4">
        <f>[1]ProEmp!K51</f>
        <v>0</v>
      </c>
      <c r="M68" s="3">
        <f>[1]ProEmp!L51</f>
        <v>0</v>
      </c>
      <c r="N68" s="3">
        <f t="shared" ref="N68" si="12">IF(ISNUMBER(L68/D68*100),L68/D68*100,0)</f>
        <v>0</v>
      </c>
    </row>
    <row r="69" spans="1:14" ht="12.75" x14ac:dyDescent="0.2">
      <c r="A69" s="5"/>
      <c r="B69" s="9"/>
      <c r="C69" s="8"/>
      <c r="D69" s="9"/>
      <c r="E69" s="8"/>
      <c r="F69" s="9"/>
      <c r="G69" s="8"/>
      <c r="H69" s="8"/>
      <c r="I69" s="9"/>
      <c r="J69" s="8"/>
      <c r="K69" s="8">
        <f t="shared" si="5"/>
        <v>0</v>
      </c>
      <c r="L69" s="9"/>
      <c r="M69" s="8"/>
      <c r="N69" s="8">
        <f t="shared" si="6"/>
        <v>0</v>
      </c>
    </row>
    <row r="70" spans="1:14" x14ac:dyDescent="0.2">
      <c r="A70" s="7" t="s">
        <v>4</v>
      </c>
    </row>
    <row r="71" spans="1:14" x14ac:dyDescent="0.2">
      <c r="A71" s="5" t="s">
        <v>81</v>
      </c>
      <c r="B71" s="4">
        <f>[1]ProEmp!C53</f>
        <v>100779.38662198163</v>
      </c>
      <c r="C71" s="3">
        <f>[1]ProEmp!D53</f>
        <v>12.961216542608213</v>
      </c>
      <c r="D71" s="4">
        <f>[1]ProEmp!E53</f>
        <v>100779.38662198163</v>
      </c>
      <c r="E71" s="3">
        <f>[1]ProEmp!F53</f>
        <v>12.961216542608213</v>
      </c>
      <c r="F71" s="4">
        <f>[1]ProEmp!G53</f>
        <v>0</v>
      </c>
      <c r="G71" s="3">
        <f>[1]ProEmp!H53</f>
        <v>0</v>
      </c>
      <c r="H71" s="3">
        <f t="shared" ref="H71" si="13">F71/B71*100</f>
        <v>0</v>
      </c>
      <c r="I71" s="4">
        <f>[1]ProEmp!I53</f>
        <v>778.65568814900848</v>
      </c>
      <c r="J71" s="3">
        <f>[1]ProEmp!J53</f>
        <v>11.423102793659794</v>
      </c>
      <c r="K71" s="3">
        <f>IF(ISNUMBER(I71/D71*100),I71/D71*100,0)</f>
        <v>0.77263388302779268</v>
      </c>
      <c r="L71" s="4">
        <f>[1]ProEmp!K53</f>
        <v>24378.630296950734</v>
      </c>
      <c r="M71" s="3">
        <f>[1]ProEmp!L53</f>
        <v>11.600105652914548</v>
      </c>
      <c r="N71" s="3">
        <f>IF(ISNUMBER(L71/D71*100),L71/D71*100,0)</f>
        <v>24.190095925463151</v>
      </c>
    </row>
    <row r="72" spans="1:14" x14ac:dyDescent="0.2">
      <c r="A72" s="5" t="s">
        <v>82</v>
      </c>
      <c r="B72" s="4">
        <f>[1]ProEmp!C54</f>
        <v>194896.85420070827</v>
      </c>
      <c r="C72" s="3">
        <f>[1]ProEmp!D54</f>
        <v>15.897403143574682</v>
      </c>
      <c r="D72" s="4">
        <f>[1]ProEmp!E54</f>
        <v>194896.85420070827</v>
      </c>
      <c r="E72" s="3">
        <f>[1]ProEmp!F54</f>
        <v>15.897403143574682</v>
      </c>
      <c r="F72" s="4">
        <f>[1]ProEmp!G54</f>
        <v>0</v>
      </c>
      <c r="G72" s="3">
        <f>[1]ProEmp!H54</f>
        <v>0</v>
      </c>
      <c r="H72" s="3">
        <f t="shared" ref="H72:H83" si="14">F72/B72*100</f>
        <v>0</v>
      </c>
      <c r="I72" s="4">
        <f>[1]ProEmp!I54</f>
        <v>31227.808721863988</v>
      </c>
      <c r="J72" s="3">
        <f>[1]ProEmp!J54</f>
        <v>15.588798927554068</v>
      </c>
      <c r="K72" s="3">
        <f t="shared" ref="K72:K83" si="15">IF(ISNUMBER(I72/D72*100),I72/D72*100,0)</f>
        <v>16.022736154430195</v>
      </c>
      <c r="L72" s="4">
        <f>[1]ProEmp!K54</f>
        <v>24392.648334604364</v>
      </c>
      <c r="M72" s="3">
        <f>[1]ProEmp!L54</f>
        <v>15.392311852320859</v>
      </c>
      <c r="N72" s="3">
        <f t="shared" ref="N72:N83" si="16">IF(ISNUMBER(L72/D72*100),L72/D72*100,0)</f>
        <v>12.515670627235664</v>
      </c>
    </row>
    <row r="73" spans="1:14" x14ac:dyDescent="0.2">
      <c r="A73" s="5" t="s">
        <v>83</v>
      </c>
      <c r="B73" s="4">
        <f>[1]ProEmp!C55</f>
        <v>237076.39863789672</v>
      </c>
      <c r="C73" s="3">
        <f>[1]ProEmp!D55</f>
        <v>11.270473816008533</v>
      </c>
      <c r="D73" s="4">
        <f>[1]ProEmp!E55</f>
        <v>237076.39863789672</v>
      </c>
      <c r="E73" s="3">
        <f>[1]ProEmp!F55</f>
        <v>11.270473816008533</v>
      </c>
      <c r="F73" s="4">
        <f>[1]ProEmp!G55</f>
        <v>0</v>
      </c>
      <c r="G73" s="3">
        <f>[1]ProEmp!H55</f>
        <v>0</v>
      </c>
      <c r="H73" s="3">
        <f t="shared" si="14"/>
        <v>0</v>
      </c>
      <c r="I73" s="4">
        <f>[1]ProEmp!I55</f>
        <v>29466.177287511586</v>
      </c>
      <c r="J73" s="3">
        <f>[1]ProEmp!J55</f>
        <v>10.366736135885121</v>
      </c>
      <c r="K73" s="3">
        <f t="shared" si="15"/>
        <v>12.428979627161169</v>
      </c>
      <c r="L73" s="4">
        <f>[1]ProEmp!K55</f>
        <v>92962.361881357283</v>
      </c>
      <c r="M73" s="3">
        <f>[1]ProEmp!L55</f>
        <v>10.869491525372938</v>
      </c>
      <c r="N73" s="3">
        <f t="shared" si="16"/>
        <v>39.211985003764617</v>
      </c>
    </row>
    <row r="74" spans="1:14" x14ac:dyDescent="0.2">
      <c r="A74" s="5" t="s">
        <v>84</v>
      </c>
      <c r="B74" s="4">
        <f>[1]ProEmp!C56</f>
        <v>121548.97523508115</v>
      </c>
      <c r="C74" s="3">
        <f>[1]ProEmp!D56</f>
        <v>11.938412617340658</v>
      </c>
      <c r="D74" s="4">
        <f>[1]ProEmp!E56</f>
        <v>121548.97523508115</v>
      </c>
      <c r="E74" s="3">
        <f>[1]ProEmp!F56</f>
        <v>11.938412617340658</v>
      </c>
      <c r="F74" s="4">
        <f>[1]ProEmp!G56</f>
        <v>0</v>
      </c>
      <c r="G74" s="3">
        <f>[1]ProEmp!H56</f>
        <v>0</v>
      </c>
      <c r="H74" s="3">
        <f t="shared" si="14"/>
        <v>0</v>
      </c>
      <c r="I74" s="4">
        <f>[1]ProEmp!I56</f>
        <v>7300.5476181342528</v>
      </c>
      <c r="J74" s="3">
        <f>[1]ProEmp!J56</f>
        <v>10.17256066192274</v>
      </c>
      <c r="K74" s="3">
        <f t="shared" si="15"/>
        <v>6.0062601136822975</v>
      </c>
      <c r="L74" s="4">
        <f>[1]ProEmp!K56</f>
        <v>54071.262343316201</v>
      </c>
      <c r="M74" s="3">
        <f>[1]ProEmp!L56</f>
        <v>11.801006800275733</v>
      </c>
      <c r="N74" s="3">
        <f t="shared" si="16"/>
        <v>44.485165126846987</v>
      </c>
    </row>
    <row r="75" spans="1:14" x14ac:dyDescent="0.2">
      <c r="A75" s="5" t="s">
        <v>85</v>
      </c>
      <c r="B75" s="4">
        <f>[1]ProEmp!C57</f>
        <v>881367.90725837112</v>
      </c>
      <c r="C75" s="3">
        <f>[1]ProEmp!D57</f>
        <v>8.009705512785807</v>
      </c>
      <c r="D75" s="4">
        <f>[1]ProEmp!E57</f>
        <v>881367.90725837112</v>
      </c>
      <c r="E75" s="3">
        <f>[1]ProEmp!F57</f>
        <v>8.009705512785807</v>
      </c>
      <c r="F75" s="4">
        <f>[1]ProEmp!G57</f>
        <v>0</v>
      </c>
      <c r="G75" s="3">
        <f>[1]ProEmp!H57</f>
        <v>0</v>
      </c>
      <c r="H75" s="3">
        <f t="shared" si="14"/>
        <v>0</v>
      </c>
      <c r="I75" s="4">
        <f>[1]ProEmp!I57</f>
        <v>90083.587629019472</v>
      </c>
      <c r="J75" s="3">
        <f>[1]ProEmp!J57</f>
        <v>8.1155514334658641</v>
      </c>
      <c r="K75" s="3">
        <f t="shared" si="15"/>
        <v>10.220883570544128</v>
      </c>
      <c r="L75" s="4">
        <f>[1]ProEmp!K57</f>
        <v>437745.51083369687</v>
      </c>
      <c r="M75" s="3">
        <f>[1]ProEmp!L57</f>
        <v>7.5206120981459916</v>
      </c>
      <c r="N75" s="3">
        <f t="shared" si="16"/>
        <v>49.666604289617354</v>
      </c>
    </row>
    <row r="76" spans="1:14" x14ac:dyDescent="0.2">
      <c r="A76" s="5" t="s">
        <v>86</v>
      </c>
      <c r="B76" s="4">
        <f>[1]ProEmp!C58</f>
        <v>568562.50219005684</v>
      </c>
      <c r="C76" s="3">
        <f>[1]ProEmp!D58</f>
        <v>5.2260107707958499</v>
      </c>
      <c r="D76" s="4">
        <f>[1]ProEmp!E58</f>
        <v>568562.50219005684</v>
      </c>
      <c r="E76" s="3">
        <f>[1]ProEmp!F58</f>
        <v>5.2260107707958499</v>
      </c>
      <c r="F76" s="4">
        <f>[1]ProEmp!G58</f>
        <v>0</v>
      </c>
      <c r="G76" s="3">
        <f>[1]ProEmp!H58</f>
        <v>0</v>
      </c>
      <c r="H76" s="3">
        <f t="shared" si="14"/>
        <v>0</v>
      </c>
      <c r="I76" s="4">
        <f>[1]ProEmp!I58</f>
        <v>45615.692122813904</v>
      </c>
      <c r="J76" s="3">
        <f>[1]ProEmp!J58</f>
        <v>5.9472994089125883</v>
      </c>
      <c r="K76" s="3">
        <f t="shared" si="15"/>
        <v>8.0229863818148299</v>
      </c>
      <c r="L76" s="4">
        <f>[1]ProEmp!K58</f>
        <v>368012.6147365311</v>
      </c>
      <c r="M76" s="3">
        <f>[1]ProEmp!L58</f>
        <v>5.0216768620122822</v>
      </c>
      <c r="N76" s="3">
        <f t="shared" si="16"/>
        <v>64.726852952661531</v>
      </c>
    </row>
    <row r="77" spans="1:14" x14ac:dyDescent="0.2">
      <c r="A77" s="5" t="s">
        <v>87</v>
      </c>
      <c r="B77" s="4">
        <f>[1]ProEmp!C59</f>
        <v>598078.47347503621</v>
      </c>
      <c r="C77" s="3">
        <f>[1]ProEmp!D59</f>
        <v>7.4440543663865038</v>
      </c>
      <c r="D77" s="4">
        <f>[1]ProEmp!E59</f>
        <v>598078.47347503621</v>
      </c>
      <c r="E77" s="3">
        <f>[1]ProEmp!F59</f>
        <v>7.4440543663865038</v>
      </c>
      <c r="F77" s="4">
        <f>[1]ProEmp!G59</f>
        <v>0</v>
      </c>
      <c r="G77" s="3">
        <f>[1]ProEmp!H59</f>
        <v>0</v>
      </c>
      <c r="H77" s="3">
        <f t="shared" si="14"/>
        <v>0</v>
      </c>
      <c r="I77" s="4">
        <f>[1]ProEmp!I59</f>
        <v>65052.571110153178</v>
      </c>
      <c r="J77" s="3">
        <f>[1]ProEmp!J59</f>
        <v>7.5907102038873999</v>
      </c>
      <c r="K77" s="3">
        <f t="shared" si="15"/>
        <v>10.876929031097868</v>
      </c>
      <c r="L77" s="4">
        <f>[1]ProEmp!K59</f>
        <v>309661.96877949277</v>
      </c>
      <c r="M77" s="3">
        <f>[1]ProEmp!L59</f>
        <v>7.2733910446649421</v>
      </c>
      <c r="N77" s="3">
        <f t="shared" si="16"/>
        <v>51.776143518467244</v>
      </c>
    </row>
    <row r="78" spans="1:14" x14ac:dyDescent="0.2">
      <c r="A78" s="5" t="s">
        <v>88</v>
      </c>
      <c r="B78" s="4">
        <f>[1]ProEmp!C60</f>
        <v>198924.58066090467</v>
      </c>
      <c r="C78" s="3">
        <f>[1]ProEmp!D60</f>
        <v>8.0955658885212198</v>
      </c>
      <c r="D78" s="4">
        <f>[1]ProEmp!E60</f>
        <v>198924.58066090467</v>
      </c>
      <c r="E78" s="3">
        <f>[1]ProEmp!F60</f>
        <v>8.0955658885212198</v>
      </c>
      <c r="F78" s="4">
        <f>[1]ProEmp!G60</f>
        <v>0</v>
      </c>
      <c r="G78" s="3">
        <f>[1]ProEmp!H60</f>
        <v>0</v>
      </c>
      <c r="H78" s="3">
        <f t="shared" si="14"/>
        <v>0</v>
      </c>
      <c r="I78" s="4">
        <f>[1]ProEmp!I60</f>
        <v>11540.312956233598</v>
      </c>
      <c r="J78" s="3">
        <f>[1]ProEmp!J60</f>
        <v>7.0647258168383589</v>
      </c>
      <c r="K78" s="3">
        <f t="shared" si="15"/>
        <v>5.801350902886008</v>
      </c>
      <c r="L78" s="4">
        <f>[1]ProEmp!K60</f>
        <v>125252.09735241921</v>
      </c>
      <c r="M78" s="3">
        <f>[1]ProEmp!L60</f>
        <v>8.0875456353697786</v>
      </c>
      <c r="N78" s="3">
        <f t="shared" si="16"/>
        <v>62.964615502158217</v>
      </c>
    </row>
    <row r="79" spans="1:14" x14ac:dyDescent="0.2">
      <c r="A79" s="5" t="s">
        <v>89</v>
      </c>
      <c r="B79" s="4">
        <f>[1]ProEmp!C61</f>
        <v>1074667.1995403022</v>
      </c>
      <c r="C79" s="3">
        <f>[1]ProEmp!D61</f>
        <v>6.2559133192034757</v>
      </c>
      <c r="D79" s="4">
        <f>[1]ProEmp!E61</f>
        <v>1074667.1995403022</v>
      </c>
      <c r="E79" s="3">
        <f>[1]ProEmp!F61</f>
        <v>6.2559133192034757</v>
      </c>
      <c r="F79" s="4">
        <f>[1]ProEmp!G61</f>
        <v>0</v>
      </c>
      <c r="G79" s="3">
        <f>[1]ProEmp!H61</f>
        <v>0</v>
      </c>
      <c r="H79" s="3">
        <f t="shared" si="14"/>
        <v>0</v>
      </c>
      <c r="I79" s="4">
        <f>[1]ProEmp!I61</f>
        <v>141614.27266431984</v>
      </c>
      <c r="J79" s="3">
        <f>[1]ProEmp!J61</f>
        <v>6.1520487333318403</v>
      </c>
      <c r="K79" s="3">
        <f t="shared" si="15"/>
        <v>13.177500227502664</v>
      </c>
      <c r="L79" s="4">
        <f>[1]ProEmp!K61</f>
        <v>550128.58307064592</v>
      </c>
      <c r="M79" s="3">
        <f>[1]ProEmp!L61</f>
        <v>6.0754201184545611</v>
      </c>
      <c r="N79" s="3">
        <f t="shared" si="16"/>
        <v>51.190599592689537</v>
      </c>
    </row>
    <row r="80" spans="1:14" x14ac:dyDescent="0.2">
      <c r="A80" s="5" t="s">
        <v>90</v>
      </c>
      <c r="B80" s="4">
        <f>[1]ProEmp!C62</f>
        <v>2730.9470729120794</v>
      </c>
      <c r="C80" s="3">
        <f>[1]ProEmp!D62</f>
        <v>6.3641075715300053</v>
      </c>
      <c r="D80" s="4">
        <f>[1]ProEmp!E62</f>
        <v>2730.9470729120794</v>
      </c>
      <c r="E80" s="3">
        <f>[1]ProEmp!F62</f>
        <v>6.3641075715300053</v>
      </c>
      <c r="F80" s="4">
        <f>[1]ProEmp!G62</f>
        <v>0</v>
      </c>
      <c r="G80" s="3">
        <f>[1]ProEmp!H62</f>
        <v>0</v>
      </c>
      <c r="H80" s="3">
        <f t="shared" si="14"/>
        <v>0</v>
      </c>
      <c r="I80" s="4">
        <f>[1]ProEmp!I62</f>
        <v>0</v>
      </c>
      <c r="J80" s="3">
        <f>[1]ProEmp!J62</f>
        <v>0</v>
      </c>
      <c r="K80" s="3">
        <f t="shared" si="15"/>
        <v>0</v>
      </c>
      <c r="L80" s="4">
        <f>[1]ProEmp!K62</f>
        <v>1623.7744922194752</v>
      </c>
      <c r="M80" s="3">
        <f>[1]ProEmp!L62</f>
        <v>6.298423738488971</v>
      </c>
      <c r="N80" s="3">
        <f t="shared" si="16"/>
        <v>59.4582922651812</v>
      </c>
    </row>
    <row r="81" spans="1:14" x14ac:dyDescent="0.2">
      <c r="A81" s="5" t="s">
        <v>78</v>
      </c>
      <c r="B81" s="4">
        <f>[1]ProEmp!C63</f>
        <v>0</v>
      </c>
      <c r="C81" s="3">
        <f>[1]ProEmp!D63</f>
        <v>0</v>
      </c>
      <c r="D81" s="4">
        <f>[1]ProEmp!E63</f>
        <v>0</v>
      </c>
      <c r="E81" s="3">
        <f>[1]ProEmp!F63</f>
        <v>0</v>
      </c>
      <c r="F81" s="4">
        <f>[1]ProEmp!G63</f>
        <v>0</v>
      </c>
      <c r="G81" s="3">
        <f>[1]ProEmp!H63</f>
        <v>0</v>
      </c>
      <c r="H81" s="3" t="e">
        <f t="shared" si="14"/>
        <v>#DIV/0!</v>
      </c>
      <c r="I81" s="4">
        <f>[1]ProEmp!I63</f>
        <v>0</v>
      </c>
      <c r="J81" s="3">
        <f>[1]ProEmp!J63</f>
        <v>0</v>
      </c>
      <c r="K81" s="3">
        <f t="shared" si="15"/>
        <v>0</v>
      </c>
      <c r="L81" s="4">
        <f>[1]ProEmp!K63</f>
        <v>0</v>
      </c>
      <c r="M81" s="3">
        <f>[1]ProEmp!L63</f>
        <v>0</v>
      </c>
      <c r="N81" s="3">
        <f t="shared" si="16"/>
        <v>0</v>
      </c>
    </row>
    <row r="82" spans="1:14" x14ac:dyDescent="0.2">
      <c r="A82" s="5" t="s">
        <v>79</v>
      </c>
      <c r="B82" s="4">
        <f>[1]ProEmp!C64</f>
        <v>61123.477018914695</v>
      </c>
      <c r="C82" s="3">
        <f>[1]ProEmp!D64</f>
        <v>11.245140806237419</v>
      </c>
      <c r="D82" s="4">
        <f>[1]ProEmp!E64</f>
        <v>0</v>
      </c>
      <c r="E82" s="3">
        <f>[1]ProEmp!F64</f>
        <v>0</v>
      </c>
      <c r="F82" s="4">
        <f>[1]ProEmp!G64</f>
        <v>61123.477018914695</v>
      </c>
      <c r="G82" s="3">
        <f>[1]ProEmp!H64</f>
        <v>11.245140806237419</v>
      </c>
      <c r="H82" s="3">
        <f t="shared" si="14"/>
        <v>100</v>
      </c>
      <c r="I82" s="4">
        <f>[1]ProEmp!I64</f>
        <v>0</v>
      </c>
      <c r="J82" s="3">
        <f>[1]ProEmp!J64</f>
        <v>0</v>
      </c>
      <c r="K82" s="3">
        <f t="shared" si="15"/>
        <v>0</v>
      </c>
      <c r="L82" s="4">
        <f>[1]ProEmp!K64</f>
        <v>0</v>
      </c>
      <c r="M82" s="3">
        <f>[1]ProEmp!L64</f>
        <v>0</v>
      </c>
      <c r="N82" s="3">
        <f t="shared" si="16"/>
        <v>0</v>
      </c>
    </row>
    <row r="83" spans="1:14" x14ac:dyDescent="0.2">
      <c r="A83" s="5" t="s">
        <v>80</v>
      </c>
      <c r="B83" s="4">
        <f>[1]ProEmp!C65</f>
        <v>1128.2159675512767</v>
      </c>
      <c r="C83" s="3">
        <f>[1]ProEmp!D65</f>
        <v>11.837267903711997</v>
      </c>
      <c r="D83" s="4">
        <f>[1]ProEmp!E65</f>
        <v>1128.2159675512767</v>
      </c>
      <c r="E83" s="3">
        <f>[1]ProEmp!F65</f>
        <v>11.837267903711997</v>
      </c>
      <c r="F83" s="4">
        <f>[1]ProEmp!G65</f>
        <v>0</v>
      </c>
      <c r="G83" s="3">
        <f>[1]ProEmp!H65</f>
        <v>0</v>
      </c>
      <c r="H83" s="3">
        <f t="shared" si="14"/>
        <v>0</v>
      </c>
      <c r="I83" s="4">
        <f>[1]ProEmp!I65</f>
        <v>577.4251191556275</v>
      </c>
      <c r="J83" s="3">
        <f>[1]ProEmp!J65</f>
        <v>12</v>
      </c>
      <c r="K83" s="3">
        <f t="shared" si="15"/>
        <v>51.180371113599207</v>
      </c>
      <c r="L83" s="4">
        <f>[1]ProEmp!K65</f>
        <v>367.19389893043274</v>
      </c>
      <c r="M83" s="3">
        <f>[1]ProEmp!L65</f>
        <v>11</v>
      </c>
      <c r="N83" s="3">
        <f t="shared" si="16"/>
        <v>32.546419257600519</v>
      </c>
    </row>
    <row r="84" spans="1:14" x14ac:dyDescent="0.2">
      <c r="A84" s="55"/>
      <c r="B84" s="55"/>
      <c r="C84" s="56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</row>
    <row r="85" spans="1:14" x14ac:dyDescent="0.2">
      <c r="A85" s="1" t="str">
        <f>A31</f>
        <v>Fuente: Instituto Nacional de Estadística (INE). LXV Encuesta Permanente de Hogares de Propósitos Múltiples, 2019.</v>
      </c>
    </row>
    <row r="86" spans="1:14" x14ac:dyDescent="0.2">
      <c r="A86" s="1" t="s">
        <v>3</v>
      </c>
    </row>
    <row r="87" spans="1:14" x14ac:dyDescent="0.2">
      <c r="A87" s="1" t="s">
        <v>2</v>
      </c>
    </row>
    <row r="88" spans="1:14" x14ac:dyDescent="0.2">
      <c r="A88" s="1" t="s">
        <v>1</v>
      </c>
    </row>
    <row r="89" spans="1:14" x14ac:dyDescent="0.2">
      <c r="A89" s="1" t="s">
        <v>0</v>
      </c>
    </row>
  </sheetData>
  <mergeCells count="14">
    <mergeCell ref="A2:N2"/>
    <mergeCell ref="A4:A5"/>
    <mergeCell ref="B4:C4"/>
    <mergeCell ref="D4:E4"/>
    <mergeCell ref="F4:H4"/>
    <mergeCell ref="I4:K4"/>
    <mergeCell ref="L4:N4"/>
    <mergeCell ref="A37:N37"/>
    <mergeCell ref="A39:A40"/>
    <mergeCell ref="B39:C39"/>
    <mergeCell ref="D39:E39"/>
    <mergeCell ref="F39:H39"/>
    <mergeCell ref="I39:K39"/>
    <mergeCell ref="L39:N39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6" max="16383" man="1"/>
  </rowBreaks>
  <ignoredErrors>
    <ignoredError sqref="C11:O17 D10 F10 H10:I10 K10:L10 N10:O1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O89"/>
  <sheetViews>
    <sheetView topLeftCell="A49" workbookViewId="0">
      <selection activeCell="C81" sqref="C81"/>
    </sheetView>
  </sheetViews>
  <sheetFormatPr baseColWidth="10" defaultRowHeight="11.25" x14ac:dyDescent="0.2"/>
  <cols>
    <col min="1" max="1" width="44.6640625" customWidth="1"/>
    <col min="2" max="2" width="13" bestFit="1" customWidth="1"/>
    <col min="3" max="3" width="9.6640625" bestFit="1" customWidth="1"/>
    <col min="4" max="4" width="13" bestFit="1" customWidth="1"/>
    <col min="5" max="5" width="8" customWidth="1"/>
    <col min="6" max="6" width="11" bestFit="1" customWidth="1"/>
    <col min="7" max="7" width="8" customWidth="1"/>
    <col min="8" max="8" width="7.5" bestFit="1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9" bestFit="1" customWidth="1"/>
    <col min="16" max="16" width="6.1640625" bestFit="1" customWidth="1"/>
    <col min="17" max="17" width="7" bestFit="1" customWidth="1"/>
    <col min="18" max="18" width="9" bestFit="1" customWidth="1"/>
    <col min="19" max="19" width="6.1640625" bestFit="1" customWidth="1"/>
    <col min="20" max="20" width="7.1640625" bestFit="1" customWidth="1"/>
    <col min="21" max="21" width="9" bestFit="1" customWidth="1"/>
    <col min="22" max="22" width="6.1640625" bestFit="1" customWidth="1"/>
    <col min="23" max="23" width="7.1640625" bestFit="1" customWidth="1"/>
  </cols>
  <sheetData>
    <row r="1" spans="1:15" x14ac:dyDescent="0.2">
      <c r="A1" s="106" t="s">
        <v>50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5" ht="26.25" customHeight="1" x14ac:dyDescent="0.35">
      <c r="A2" s="107" t="s">
        <v>51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</row>
    <row r="3" spans="1:15" x14ac:dyDescent="0.2">
      <c r="A3" s="103" t="s">
        <v>39</v>
      </c>
      <c r="B3" s="105" t="s">
        <v>38</v>
      </c>
      <c r="C3" s="105"/>
      <c r="D3" s="105" t="s">
        <v>37</v>
      </c>
      <c r="E3" s="105"/>
      <c r="F3" s="105" t="s">
        <v>36</v>
      </c>
      <c r="G3" s="105"/>
      <c r="H3" s="105"/>
      <c r="I3" s="105" t="s">
        <v>35</v>
      </c>
      <c r="J3" s="105"/>
      <c r="K3" s="105"/>
      <c r="L3" s="105" t="s">
        <v>34</v>
      </c>
      <c r="M3" s="105"/>
      <c r="N3" s="105"/>
    </row>
    <row r="4" spans="1:15" x14ac:dyDescent="0.2">
      <c r="A4" s="104"/>
      <c r="B4" s="14" t="s">
        <v>31</v>
      </c>
      <c r="C4" s="14" t="s">
        <v>30</v>
      </c>
      <c r="D4" s="14" t="s">
        <v>31</v>
      </c>
      <c r="E4" s="14" t="s">
        <v>30</v>
      </c>
      <c r="F4" s="14" t="s">
        <v>31</v>
      </c>
      <c r="G4" s="14" t="s">
        <v>30</v>
      </c>
      <c r="H4" s="14" t="s">
        <v>33</v>
      </c>
      <c r="I4" s="14" t="s">
        <v>31</v>
      </c>
      <c r="J4" s="14" t="s">
        <v>30</v>
      </c>
      <c r="K4" s="14" t="s">
        <v>32</v>
      </c>
      <c r="L4" s="14" t="s">
        <v>31</v>
      </c>
      <c r="M4" s="14" t="s">
        <v>30</v>
      </c>
      <c r="N4" s="14" t="s">
        <v>29</v>
      </c>
    </row>
    <row r="5" spans="1:15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5" x14ac:dyDescent="0.2">
      <c r="A6" s="60" t="s">
        <v>49</v>
      </c>
      <c r="B6" s="13">
        <f>[1]ProEmp!M8</f>
        <v>2617848.1414016634</v>
      </c>
      <c r="C6" s="12">
        <f>[1]ProEmp!N8</f>
        <v>7.5725300863653544</v>
      </c>
      <c r="D6" s="13">
        <f>[1]ProEmp!O8</f>
        <v>2507324.3099702084</v>
      </c>
      <c r="E6" s="12">
        <f>[1]ProEmp!P8</f>
        <v>7.4848459646903081</v>
      </c>
      <c r="F6" s="13">
        <f>[1]ProEmp!Q8</f>
        <v>110523.83143146029</v>
      </c>
      <c r="G6" s="12">
        <f>[1]ProEmp!R8</f>
        <v>9.4177917179718484</v>
      </c>
      <c r="H6" s="12">
        <f>F6/B6*100</f>
        <v>4.2219344080166161</v>
      </c>
      <c r="I6" s="13">
        <f>[1]ProEmp!S8</f>
        <v>182011.20563123564</v>
      </c>
      <c r="J6" s="12">
        <f>[1]ProEmp!T8</f>
        <v>7.330450519104283</v>
      </c>
      <c r="K6" s="12">
        <f>IF(ISNUMBER(I6/D6*100),I6/D6*100,0)</f>
        <v>7.2591808290407496</v>
      </c>
      <c r="L6" s="13">
        <f>[1]ProEmp!U8</f>
        <v>1409555.3679952833</v>
      </c>
      <c r="M6" s="12">
        <f>[1]ProEmp!V8</f>
        <v>6.7245947799476999</v>
      </c>
      <c r="N6" s="12">
        <f>IF(ISNUMBER(L6/D6*100),L6/D6*100,0)</f>
        <v>56.217512923648542</v>
      </c>
    </row>
    <row r="7" spans="1:15" x14ac:dyDescent="0.2">
      <c r="A7" s="60"/>
      <c r="B7" s="89"/>
      <c r="C7" s="90"/>
      <c r="D7" s="89"/>
      <c r="E7" s="90"/>
      <c r="F7" s="89"/>
      <c r="G7" s="90"/>
      <c r="H7" s="90"/>
      <c r="I7" s="89"/>
      <c r="J7" s="90"/>
      <c r="K7" s="90"/>
      <c r="L7" s="89"/>
      <c r="M7" s="90"/>
      <c r="N7" s="90"/>
      <c r="O7" s="88"/>
    </row>
    <row r="8" spans="1:15" x14ac:dyDescent="0.2">
      <c r="A8" s="60" t="s">
        <v>27</v>
      </c>
      <c r="B8" s="86"/>
      <c r="C8" s="87"/>
      <c r="D8" s="86"/>
      <c r="E8" s="87"/>
      <c r="F8" s="86"/>
      <c r="G8" s="87"/>
      <c r="H8" s="87"/>
      <c r="I8" s="86"/>
      <c r="J8" s="87"/>
      <c r="K8" s="87"/>
      <c r="L8" s="86"/>
      <c r="M8" s="87"/>
      <c r="N8" s="87"/>
      <c r="O8" s="88"/>
    </row>
    <row r="9" spans="1:15" x14ac:dyDescent="0.2">
      <c r="A9" s="61" t="s">
        <v>26</v>
      </c>
      <c r="B9" s="6">
        <f>SUM(B10:B12)</f>
        <v>1308411.3062729496</v>
      </c>
      <c r="C9" s="2">
        <f>[2]Sheet1!F6</f>
        <v>8.9891026066036872</v>
      </c>
      <c r="D9" s="6">
        <f>SUM(D10:D12)</f>
        <v>1218921.3209346631</v>
      </c>
      <c r="E9" s="2">
        <f>[2]Sheet1!G6</f>
        <v>8.9200869004524215</v>
      </c>
      <c r="F9" s="6">
        <f>SUM(F10:F12)</f>
        <v>89489.985338283848</v>
      </c>
      <c r="G9" s="2">
        <f>[2]Sheet1!H6</f>
        <v>9.6637789022097085</v>
      </c>
      <c r="H9" s="2">
        <f t="shared" ref="H9:H28" si="0">F9/B9*100</f>
        <v>6.8395912592041768</v>
      </c>
      <c r="I9" s="6">
        <f>SUM(I10:I12)</f>
        <v>76458.379187968036</v>
      </c>
      <c r="J9" s="2">
        <f>[2]Sheet1!I6</f>
        <v>8.472866747080225</v>
      </c>
      <c r="K9" s="2">
        <f t="shared" ref="K9:K28" si="1">IF(ISNUMBER(I9/D9*100),I9/D9*100,0)</f>
        <v>6.2726262864398921</v>
      </c>
      <c r="L9" s="6">
        <f>SUM(L10:L12)</f>
        <v>649012.41017033113</v>
      </c>
      <c r="M9" s="2">
        <f>[2]Sheet1!J6</f>
        <v>7.8687088836967165</v>
      </c>
      <c r="N9" s="2">
        <f t="shared" ref="N9:N28" si="2">IF(ISNUMBER(L9/D9*100),L9/D9*100,0)</f>
        <v>53.244815643447076</v>
      </c>
      <c r="O9" s="88"/>
    </row>
    <row r="10" spans="1:15" x14ac:dyDescent="0.2">
      <c r="A10" s="62" t="s">
        <v>25</v>
      </c>
      <c r="B10" s="6">
        <f>[1]ProEmp!M9</f>
        <v>271264.49283486267</v>
      </c>
      <c r="C10" s="2">
        <f>[1]ProEmp!N9</f>
        <v>10.262741528983494</v>
      </c>
      <c r="D10" s="6">
        <f>[1]ProEmp!O9</f>
        <v>247415.24909933022</v>
      </c>
      <c r="E10" s="2">
        <f>[1]ProEmp!P9</f>
        <v>10.221178282633819</v>
      </c>
      <c r="F10" s="6">
        <f>[1]ProEmp!Q9</f>
        <v>23849.243735531607</v>
      </c>
      <c r="G10" s="2">
        <f>[1]ProEmp!R9</f>
        <v>10.67821401077752</v>
      </c>
      <c r="H10" s="2">
        <f t="shared" si="0"/>
        <v>8.791878172588655</v>
      </c>
      <c r="I10" s="6">
        <f>[1]ProEmp!S9</f>
        <v>18212.817386949464</v>
      </c>
      <c r="J10" s="2">
        <f>[1]ProEmp!T9</f>
        <v>9.4218928164196161</v>
      </c>
      <c r="K10" s="2">
        <f t="shared" si="1"/>
        <v>7.361234787770714</v>
      </c>
      <c r="L10" s="6">
        <f>[1]ProEmp!U9</f>
        <v>111535.14680012008</v>
      </c>
      <c r="M10" s="2">
        <f>[1]ProEmp!V9</f>
        <v>8.6083577965809042</v>
      </c>
      <c r="N10" s="2">
        <f t="shared" si="2"/>
        <v>45.080142475511636</v>
      </c>
      <c r="O10" s="88"/>
    </row>
    <row r="11" spans="1:15" x14ac:dyDescent="0.2">
      <c r="A11" s="62" t="s">
        <v>24</v>
      </c>
      <c r="B11" s="6">
        <f>[1]ProEmp!M10</f>
        <v>160445.16647075009</v>
      </c>
      <c r="C11" s="2">
        <f>[1]ProEmp!N10</f>
        <v>9.645367054610551</v>
      </c>
      <c r="D11" s="6">
        <f>[1]ProEmp!O10</f>
        <v>152020.71406414564</v>
      </c>
      <c r="E11" s="2">
        <f>[1]ProEmp!P10</f>
        <v>9.599598061236545</v>
      </c>
      <c r="F11" s="6">
        <f>[1]ProEmp!Q10</f>
        <v>8424.4524066043141</v>
      </c>
      <c r="G11" s="2">
        <f>[1]ProEmp!R10</f>
        <v>10.457023060796642</v>
      </c>
      <c r="H11" s="2">
        <f t="shared" si="0"/>
        <v>5.2506738544474203</v>
      </c>
      <c r="I11" s="6">
        <f>[1]ProEmp!S10</f>
        <v>8701.2311304352588</v>
      </c>
      <c r="J11" s="2">
        <f>[1]ProEmp!T10</f>
        <v>8.6565874730021584</v>
      </c>
      <c r="K11" s="2">
        <f t="shared" si="1"/>
        <v>5.7237141556668032</v>
      </c>
      <c r="L11" s="6">
        <f>[1]ProEmp!U10</f>
        <v>72810.103037777109</v>
      </c>
      <c r="M11" s="2">
        <f>[1]ProEmp!V10</f>
        <v>8.4908234126984201</v>
      </c>
      <c r="N11" s="2">
        <f t="shared" si="2"/>
        <v>47.894856622666993</v>
      </c>
      <c r="O11" s="88"/>
    </row>
    <row r="12" spans="1:15" x14ac:dyDescent="0.2">
      <c r="A12" s="62" t="s">
        <v>23</v>
      </c>
      <c r="B12" s="6">
        <f>[1]ProEmp!M11</f>
        <v>876701.64696733665</v>
      </c>
      <c r="C12" s="2">
        <f>[1]ProEmp!N11</f>
        <v>8.4617321669663674</v>
      </c>
      <c r="D12" s="6">
        <f>[1]ProEmp!O11</f>
        <v>819485.35777118709</v>
      </c>
      <c r="E12" s="2">
        <f>[1]ProEmp!P11</f>
        <v>8.4154111307481525</v>
      </c>
      <c r="F12" s="6">
        <f>[1]ProEmp!Q11</f>
        <v>57216.289196147918</v>
      </c>
      <c r="G12" s="2">
        <f>[1]ProEmp!R11</f>
        <v>9.1075356856169414</v>
      </c>
      <c r="H12" s="2">
        <f t="shared" si="0"/>
        <v>6.5263125025564861</v>
      </c>
      <c r="I12" s="6">
        <f>[1]ProEmp!S11</f>
        <v>49544.330670583309</v>
      </c>
      <c r="J12" s="2">
        <f>[1]ProEmp!T11</f>
        <v>8.1130727003962502</v>
      </c>
      <c r="K12" s="2">
        <f t="shared" si="1"/>
        <v>6.0457859558751075</v>
      </c>
      <c r="L12" s="6">
        <f>[1]ProEmp!U11</f>
        <v>464667.160332434</v>
      </c>
      <c r="M12" s="2">
        <f>[1]ProEmp!V11</f>
        <v>7.5862718952467461</v>
      </c>
      <c r="N12" s="2">
        <f t="shared" si="2"/>
        <v>56.702313949357496</v>
      </c>
      <c r="O12" s="88"/>
    </row>
    <row r="13" spans="1:15" x14ac:dyDescent="0.2">
      <c r="A13" s="61" t="s">
        <v>22</v>
      </c>
      <c r="B13" s="6">
        <f>[1]ProEmp!M12</f>
        <v>1309436.8351288193</v>
      </c>
      <c r="C13" s="2">
        <f>[1]ProEmp!N12</f>
        <v>5.9923087960969976</v>
      </c>
      <c r="D13" s="6">
        <f>[1]ProEmp!O12</f>
        <v>1288402.9890356446</v>
      </c>
      <c r="E13" s="2">
        <f>[1]ProEmp!P12</f>
        <v>5.9508091371151339</v>
      </c>
      <c r="F13" s="6">
        <f>[1]ProEmp!Q12</f>
        <v>21033.846093176664</v>
      </c>
      <c r="G13" s="2">
        <f>[1]ProEmp!R12</f>
        <v>8.317512274959082</v>
      </c>
      <c r="H13" s="2">
        <f t="shared" si="0"/>
        <v>1.6063276615482871</v>
      </c>
      <c r="I13" s="6">
        <f>[1]ProEmp!S12</f>
        <v>105552.82644326623</v>
      </c>
      <c r="J13" s="2">
        <f>[1]ProEmp!T12</f>
        <v>6.4580310880829019</v>
      </c>
      <c r="K13" s="2">
        <f t="shared" si="1"/>
        <v>8.1925319439278343</v>
      </c>
      <c r="L13" s="6">
        <f>[1]ProEmp!U12</f>
        <v>760542.95782500645</v>
      </c>
      <c r="M13" s="2">
        <f>[1]ProEmp!V12</f>
        <v>5.6149375477950523</v>
      </c>
      <c r="N13" s="2">
        <f t="shared" si="2"/>
        <v>59.029897035108903</v>
      </c>
      <c r="O13" s="88"/>
    </row>
    <row r="14" spans="1:15" ht="12.75" x14ac:dyDescent="0.2">
      <c r="A14" s="61"/>
      <c r="B14" s="91"/>
      <c r="C14" s="92"/>
      <c r="D14" s="91"/>
      <c r="E14" s="92"/>
      <c r="F14" s="91"/>
      <c r="G14" s="92"/>
      <c r="H14" s="2"/>
      <c r="I14" s="91"/>
      <c r="J14" s="92"/>
      <c r="K14" s="92">
        <f t="shared" si="1"/>
        <v>0</v>
      </c>
      <c r="L14" s="91"/>
      <c r="M14" s="92"/>
      <c r="N14" s="92">
        <f t="shared" si="2"/>
        <v>0</v>
      </c>
      <c r="O14" s="88"/>
    </row>
    <row r="15" spans="1:15" x14ac:dyDescent="0.2">
      <c r="A15" s="60" t="s">
        <v>21</v>
      </c>
      <c r="B15" s="86"/>
      <c r="C15" s="87"/>
      <c r="D15" s="86"/>
      <c r="E15" s="87"/>
      <c r="F15" s="86"/>
      <c r="G15" s="87"/>
      <c r="H15" s="87"/>
      <c r="I15" s="86"/>
      <c r="J15" s="87"/>
      <c r="K15" s="87"/>
      <c r="L15" s="86"/>
      <c r="M15" s="87"/>
      <c r="N15" s="87"/>
      <c r="O15" s="88"/>
    </row>
    <row r="16" spans="1:15" x14ac:dyDescent="0.2">
      <c r="A16" s="61" t="s">
        <v>20</v>
      </c>
      <c r="B16" s="6">
        <f>[1]ProEmp!M14</f>
        <v>19931.122993710913</v>
      </c>
      <c r="C16" s="2">
        <f>[1]ProEmp!N14</f>
        <v>3.7275008571245247</v>
      </c>
      <c r="D16" s="6">
        <f>[1]ProEmp!O14</f>
        <v>19931.122993710913</v>
      </c>
      <c r="E16" s="2">
        <f>[1]ProEmp!P14</f>
        <v>3.7275008571245247</v>
      </c>
      <c r="F16" s="6">
        <f>[1]ProEmp!Q14</f>
        <v>0</v>
      </c>
      <c r="G16" s="2">
        <f>[1]ProEmp!R14</f>
        <v>0</v>
      </c>
      <c r="H16" s="2">
        <f t="shared" si="0"/>
        <v>0</v>
      </c>
      <c r="I16" s="6">
        <f>[1]ProEmp!S14</f>
        <v>665.63671927464588</v>
      </c>
      <c r="J16" s="2">
        <f>[1]ProEmp!T14</f>
        <v>2</v>
      </c>
      <c r="K16" s="2">
        <f t="shared" si="1"/>
        <v>3.3396849715125514</v>
      </c>
      <c r="L16" s="6">
        <f>[1]ProEmp!U14</f>
        <v>1118.8216007008864</v>
      </c>
      <c r="M16" s="2">
        <f>[1]ProEmp!V14</f>
        <v>5</v>
      </c>
      <c r="N16" s="2">
        <f t="shared" si="2"/>
        <v>5.6134398500973601</v>
      </c>
      <c r="O16" s="88"/>
    </row>
    <row r="17" spans="1:15" x14ac:dyDescent="0.2">
      <c r="A17" s="61" t="s">
        <v>19</v>
      </c>
      <c r="B17" s="6">
        <f>[1]ProEmp!M15</f>
        <v>92029.002742235156</v>
      </c>
      <c r="C17" s="2">
        <f>[1]ProEmp!N15</f>
        <v>5.72941771128301</v>
      </c>
      <c r="D17" s="6">
        <f>[1]ProEmp!O15</f>
        <v>91709.33942774919</v>
      </c>
      <c r="E17" s="2">
        <f>[1]ProEmp!P15</f>
        <v>5.72941771128301</v>
      </c>
      <c r="F17" s="6">
        <f>[1]ProEmp!Q15</f>
        <v>319.66331448596753</v>
      </c>
      <c r="G17" s="2">
        <f>[1]ProEmp!R15</f>
        <v>0</v>
      </c>
      <c r="H17" s="2">
        <f t="shared" si="0"/>
        <v>0.34735062313053128</v>
      </c>
      <c r="I17" s="6">
        <f>[1]ProEmp!S15</f>
        <v>7491.65278539262</v>
      </c>
      <c r="J17" s="2">
        <f>[1]ProEmp!T15</f>
        <v>5.2536427989733419</v>
      </c>
      <c r="K17" s="2">
        <f t="shared" si="1"/>
        <v>8.1689093304338147</v>
      </c>
      <c r="L17" s="6">
        <f>[1]ProEmp!U15</f>
        <v>13998.610406579081</v>
      </c>
      <c r="M17" s="2">
        <f>[1]ProEmp!V15</f>
        <v>5.5334086308388608</v>
      </c>
      <c r="N17" s="2">
        <f t="shared" si="2"/>
        <v>15.264105590475353</v>
      </c>
      <c r="O17" s="88"/>
    </row>
    <row r="18" spans="1:15" x14ac:dyDescent="0.2">
      <c r="A18" s="61" t="s">
        <v>18</v>
      </c>
      <c r="B18" s="6">
        <f>[1]ProEmp!M16</f>
        <v>227736.78754712112</v>
      </c>
      <c r="C18" s="2">
        <f>[1]ProEmp!N16</f>
        <v>7.1314964219649335</v>
      </c>
      <c r="D18" s="6">
        <f>[1]ProEmp!O16</f>
        <v>213583.44500711368</v>
      </c>
      <c r="E18" s="2">
        <f>[1]ProEmp!P16</f>
        <v>7.0604145558490652</v>
      </c>
      <c r="F18" s="6">
        <f>[1]ProEmp!Q16</f>
        <v>14153.342540007072</v>
      </c>
      <c r="G18" s="2">
        <f>[1]ProEmp!R16</f>
        <v>8.1722032868890313</v>
      </c>
      <c r="H18" s="2">
        <f t="shared" si="0"/>
        <v>6.2147809725640384</v>
      </c>
      <c r="I18" s="6">
        <f>[1]ProEmp!S16</f>
        <v>25356.655350687241</v>
      </c>
      <c r="J18" s="2">
        <f>[1]ProEmp!T16</f>
        <v>6.9202686482872036</v>
      </c>
      <c r="K18" s="2">
        <f t="shared" si="1"/>
        <v>11.872013465202185</v>
      </c>
      <c r="L18" s="6">
        <f>[1]ProEmp!U16</f>
        <v>92746.300917384739</v>
      </c>
      <c r="M18" s="2">
        <f>[1]ProEmp!V16</f>
        <v>6.6524831128583655</v>
      </c>
      <c r="N18" s="2">
        <f t="shared" si="2"/>
        <v>43.423918419470994</v>
      </c>
      <c r="O18" s="88"/>
    </row>
    <row r="19" spans="1:15" x14ac:dyDescent="0.2">
      <c r="A19" s="61" t="s">
        <v>17</v>
      </c>
      <c r="B19" s="6">
        <f>[1]ProEmp!M17</f>
        <v>458343.17135349318</v>
      </c>
      <c r="C19" s="2">
        <f>[1]ProEmp!N17</f>
        <v>8.3957444433707575</v>
      </c>
      <c r="D19" s="6">
        <f>[1]ProEmp!O17</f>
        <v>418103.97495256795</v>
      </c>
      <c r="E19" s="2">
        <f>[1]ProEmp!P17</f>
        <v>8.1879391503275798</v>
      </c>
      <c r="F19" s="6">
        <f>[1]ProEmp!Q17</f>
        <v>40239.196400925059</v>
      </c>
      <c r="G19" s="2">
        <f>[1]ProEmp!R17</f>
        <v>10.478946153681866</v>
      </c>
      <c r="H19" s="3">
        <f t="shared" si="0"/>
        <v>8.7792725878511941</v>
      </c>
      <c r="I19" s="6">
        <f>[1]ProEmp!S17</f>
        <v>38028.14758131581</v>
      </c>
      <c r="J19" s="2">
        <f>[1]ProEmp!T17</f>
        <v>7.7177825533102711</v>
      </c>
      <c r="K19" s="3">
        <f t="shared" si="1"/>
        <v>9.0953805415578586</v>
      </c>
      <c r="L19" s="6">
        <f>[1]ProEmp!U17</f>
        <v>245351.46368352562</v>
      </c>
      <c r="M19" s="2">
        <f>[1]ProEmp!V17</f>
        <v>7.8388145904609763</v>
      </c>
      <c r="N19" s="3">
        <f t="shared" si="2"/>
        <v>58.681925640950837</v>
      </c>
    </row>
    <row r="20" spans="1:15" x14ac:dyDescent="0.2">
      <c r="A20" s="61" t="s">
        <v>16</v>
      </c>
      <c r="B20" s="4">
        <f>[1]ProEmp!M18</f>
        <v>296905.58522347902</v>
      </c>
      <c r="C20" s="3">
        <f>[1]ProEmp!N18</f>
        <v>8.7673069579434078</v>
      </c>
      <c r="D20" s="4">
        <f>[1]ProEmp!O18</f>
        <v>281740.15472899278</v>
      </c>
      <c r="E20" s="3">
        <f>[1]ProEmp!P18</f>
        <v>8.6958694207524818</v>
      </c>
      <c r="F20" s="4">
        <f>[1]ProEmp!Q18</f>
        <v>15165.430494486165</v>
      </c>
      <c r="G20" s="3">
        <f>[1]ProEmp!R18</f>
        <v>10.013277687715922</v>
      </c>
      <c r="H20" s="3">
        <f t="shared" si="0"/>
        <v>5.1078293064346489</v>
      </c>
      <c r="I20" s="4">
        <f>[1]ProEmp!S18</f>
        <v>16435.360263699517</v>
      </c>
      <c r="J20" s="3">
        <f>[1]ProEmp!T18</f>
        <v>8.0075432008002672</v>
      </c>
      <c r="K20" s="3">
        <f t="shared" si="1"/>
        <v>5.8335171567960451</v>
      </c>
      <c r="L20" s="4">
        <f>[1]ProEmp!U18</f>
        <v>182248.81955582599</v>
      </c>
      <c r="M20" s="3">
        <f>[1]ProEmp!V18</f>
        <v>8.0017860235726044</v>
      </c>
      <c r="N20" s="3">
        <f t="shared" si="2"/>
        <v>64.686845838901448</v>
      </c>
    </row>
    <row r="21" spans="1:15" x14ac:dyDescent="0.2">
      <c r="A21" s="61" t="s">
        <v>15</v>
      </c>
      <c r="B21" s="4">
        <f>[1]ProEmp!M19</f>
        <v>255569.26416909852</v>
      </c>
      <c r="C21" s="3">
        <f>[1]ProEmp!N19</f>
        <v>8.3401489007418803</v>
      </c>
      <c r="D21" s="4">
        <f>[1]ProEmp!O19</f>
        <v>245845.81945249156</v>
      </c>
      <c r="E21" s="3">
        <f>[1]ProEmp!P19</f>
        <v>8.2083274630803018</v>
      </c>
      <c r="F21" s="4">
        <f>[1]ProEmp!Q19</f>
        <v>9723.4447166067839</v>
      </c>
      <c r="G21" s="3">
        <f>[1]ProEmp!R19</f>
        <v>11.716451838306819</v>
      </c>
      <c r="H21" s="3">
        <f t="shared" si="0"/>
        <v>3.8046221043909352</v>
      </c>
      <c r="I21" s="4">
        <f>[1]ProEmp!S19</f>
        <v>13816.801830342625</v>
      </c>
      <c r="J21" s="3">
        <f>[1]ProEmp!T19</f>
        <v>7.7314353494874233</v>
      </c>
      <c r="K21" s="3">
        <f t="shared" si="1"/>
        <v>5.6201085139918971</v>
      </c>
      <c r="L21" s="4">
        <f>[1]ProEmp!U19</f>
        <v>149598.74953689333</v>
      </c>
      <c r="M21" s="3">
        <f>[1]ProEmp!V19</f>
        <v>7.0680094609568149</v>
      </c>
      <c r="N21" s="3">
        <f t="shared" si="2"/>
        <v>60.850637960838917</v>
      </c>
    </row>
    <row r="22" spans="1:15" x14ac:dyDescent="0.2">
      <c r="A22" s="61" t="s">
        <v>14</v>
      </c>
      <c r="B22" s="4">
        <f>[1]ProEmp!M20</f>
        <v>232321.97264003413</v>
      </c>
      <c r="C22" s="3">
        <f>[1]ProEmp!N20</f>
        <v>7.7089566609621203</v>
      </c>
      <c r="D22" s="4">
        <f>[1]ProEmp!O20</f>
        <v>223710.78054906934</v>
      </c>
      <c r="E22" s="3">
        <f>[1]ProEmp!P20</f>
        <v>7.7162956572700807</v>
      </c>
      <c r="F22" s="4">
        <f>[1]ProEmp!Q20</f>
        <v>8611.1920909646742</v>
      </c>
      <c r="G22" s="3">
        <f>[1]ProEmp!R20</f>
        <v>7.5382773689060354</v>
      </c>
      <c r="H22" s="3">
        <f t="shared" si="0"/>
        <v>3.7065766931598354</v>
      </c>
      <c r="I22" s="4">
        <f>[1]ProEmp!S20</f>
        <v>8467.3265307031324</v>
      </c>
      <c r="J22" s="3">
        <f>[1]ProEmp!T20</f>
        <v>7.3261169017831946</v>
      </c>
      <c r="K22" s="3">
        <f t="shared" si="1"/>
        <v>3.7849434479291379</v>
      </c>
      <c r="L22" s="4">
        <f>[1]ProEmp!U20</f>
        <v>138643.19254133195</v>
      </c>
      <c r="M22" s="3">
        <f>[1]ProEmp!V20</f>
        <v>6.8087298492493238</v>
      </c>
      <c r="N22" s="3">
        <f t="shared" si="2"/>
        <v>61.974301015378011</v>
      </c>
    </row>
    <row r="23" spans="1:15" x14ac:dyDescent="0.2">
      <c r="A23" s="61" t="s">
        <v>13</v>
      </c>
      <c r="B23" s="4">
        <f>[1]ProEmp!M21</f>
        <v>222532.85200025304</v>
      </c>
      <c r="C23" s="3">
        <f>[1]ProEmp!N21</f>
        <v>7.537195645765423</v>
      </c>
      <c r="D23" s="4">
        <f>[1]ProEmp!O21</f>
        <v>216196.47695891577</v>
      </c>
      <c r="E23" s="3">
        <f>[1]ProEmp!P21</f>
        <v>7.5134151523312092</v>
      </c>
      <c r="F23" s="4">
        <f>[1]ProEmp!Q21</f>
        <v>6336.3750413371336</v>
      </c>
      <c r="G23" s="3">
        <f>[1]ProEmp!R21</f>
        <v>8.2606016211158249</v>
      </c>
      <c r="H23" s="3">
        <f t="shared" si="0"/>
        <v>2.8473885920133393</v>
      </c>
      <c r="I23" s="4">
        <f>[1]ProEmp!S21</f>
        <v>15007.401363167655</v>
      </c>
      <c r="J23" s="3">
        <f>[1]ProEmp!T21</f>
        <v>8.265600840622664</v>
      </c>
      <c r="K23" s="3">
        <f t="shared" si="1"/>
        <v>6.9415568534077181</v>
      </c>
      <c r="L23" s="4">
        <f>[1]ProEmp!U21</f>
        <v>125456.1675731711</v>
      </c>
      <c r="M23" s="3">
        <f>[1]ProEmp!V21</f>
        <v>6.2385889284724421</v>
      </c>
      <c r="N23" s="3">
        <f t="shared" si="2"/>
        <v>58.028775185366122</v>
      </c>
    </row>
    <row r="24" spans="1:15" x14ac:dyDescent="0.2">
      <c r="A24" s="61" t="s">
        <v>12</v>
      </c>
      <c r="B24" s="4">
        <f>[1]ProEmp!M22</f>
        <v>197212.86240531295</v>
      </c>
      <c r="C24" s="3">
        <f>[1]ProEmp!N22</f>
        <v>7.0857121266695318</v>
      </c>
      <c r="D24" s="4">
        <f>[1]ProEmp!O22</f>
        <v>190308.64725454766</v>
      </c>
      <c r="E24" s="3">
        <f>[1]ProEmp!P22</f>
        <v>7.0570221417944792</v>
      </c>
      <c r="F24" s="4">
        <f>[1]ProEmp!Q22</f>
        <v>6904.2151507651679</v>
      </c>
      <c r="G24" s="3">
        <f>[1]ProEmp!R22</f>
        <v>7.9136322361440499</v>
      </c>
      <c r="H24" s="3">
        <f t="shared" si="0"/>
        <v>3.5008949551046968</v>
      </c>
      <c r="I24" s="4">
        <f>[1]ProEmp!S22</f>
        <v>15017.138463746365</v>
      </c>
      <c r="J24" s="3">
        <f>[1]ProEmp!T22</f>
        <v>6.3552730205106611</v>
      </c>
      <c r="K24" s="3">
        <f t="shared" si="1"/>
        <v>7.89093857814047</v>
      </c>
      <c r="L24" s="4">
        <f>[1]ProEmp!U22</f>
        <v>113634.57462108908</v>
      </c>
      <c r="M24" s="3">
        <f>[1]ProEmp!V22</f>
        <v>5.761193299805222</v>
      </c>
      <c r="N24" s="3">
        <f t="shared" si="2"/>
        <v>59.71067329856902</v>
      </c>
    </row>
    <row r="25" spans="1:15" x14ac:dyDescent="0.2">
      <c r="A25" s="61" t="s">
        <v>11</v>
      </c>
      <c r="B25" s="4">
        <f>[1]ProEmp!M23</f>
        <v>164651.62604594542</v>
      </c>
      <c r="C25" s="3">
        <f>[1]ProEmp!N23</f>
        <v>7.1524309431983948</v>
      </c>
      <c r="D25" s="4">
        <f>[1]ProEmp!O23</f>
        <v>161963.2801442316</v>
      </c>
      <c r="E25" s="3">
        <f>[1]ProEmp!P23</f>
        <v>7.1723514279266469</v>
      </c>
      <c r="F25" s="4">
        <f>[1]ProEmp!Q23</f>
        <v>2688.3459017137516</v>
      </c>
      <c r="G25" s="3">
        <f>[1]ProEmp!R23</f>
        <v>6.120679762175067</v>
      </c>
      <c r="H25" s="3">
        <f t="shared" si="0"/>
        <v>1.6327478606033192</v>
      </c>
      <c r="I25" s="4">
        <f>[1]ProEmp!S23</f>
        <v>11413.17283020285</v>
      </c>
      <c r="J25" s="3">
        <f>[1]ProEmp!T23</f>
        <v>7.1046856519830648</v>
      </c>
      <c r="K25" s="3">
        <f t="shared" si="1"/>
        <v>7.0467656743177756</v>
      </c>
      <c r="L25" s="4">
        <f>[1]ProEmp!U23</f>
        <v>102034.8721647818</v>
      </c>
      <c r="M25" s="3">
        <f>[1]ProEmp!V23</f>
        <v>5.6452660047763281</v>
      </c>
      <c r="N25" s="3">
        <f t="shared" si="2"/>
        <v>62.998768655412306</v>
      </c>
    </row>
    <row r="26" spans="1:15" x14ac:dyDescent="0.2">
      <c r="A26" s="61" t="s">
        <v>10</v>
      </c>
      <c r="B26" s="4">
        <f>[1]ProEmp!M24</f>
        <v>131001.0957839155</v>
      </c>
      <c r="C26" s="3">
        <f>[1]ProEmp!N24</f>
        <v>6.692523588349629</v>
      </c>
      <c r="D26" s="4">
        <f>[1]ProEmp!O24</f>
        <v>129058.45584359876</v>
      </c>
      <c r="E26" s="3">
        <f>[1]ProEmp!P24</f>
        <v>6.6836051795614226</v>
      </c>
      <c r="F26" s="4">
        <f>[1]ProEmp!Q24</f>
        <v>1942.6399403167743</v>
      </c>
      <c r="G26" s="3">
        <f>[1]ProEmp!R24</f>
        <v>7.3205779327348406</v>
      </c>
      <c r="H26" s="3">
        <f t="shared" si="0"/>
        <v>1.482918847885923</v>
      </c>
      <c r="I26" s="4">
        <f>[1]ProEmp!S24</f>
        <v>9058.8282658752942</v>
      </c>
      <c r="J26" s="3">
        <f>[1]ProEmp!T24</f>
        <v>7.9659298075698999</v>
      </c>
      <c r="K26" s="3">
        <f t="shared" si="1"/>
        <v>7.0191667850523167</v>
      </c>
      <c r="L26" s="4">
        <f>[1]ProEmp!U24</f>
        <v>74031.614026312134</v>
      </c>
      <c r="M26" s="3">
        <f>[1]ProEmp!V24</f>
        <v>5.6038522163272075</v>
      </c>
      <c r="N26" s="3">
        <f t="shared" si="2"/>
        <v>57.362854330155898</v>
      </c>
    </row>
    <row r="27" spans="1:15" x14ac:dyDescent="0.2">
      <c r="A27" s="61" t="s">
        <v>9</v>
      </c>
      <c r="B27" s="4">
        <f>[1]ProEmp!M25</f>
        <v>129604.85050044689</v>
      </c>
      <c r="C27" s="3">
        <f>[1]ProEmp!N25</f>
        <v>6.5270789440831694</v>
      </c>
      <c r="D27" s="4">
        <f>[1]ProEmp!O25</f>
        <v>127311.56418937471</v>
      </c>
      <c r="E27" s="3">
        <f>[1]ProEmp!P25</f>
        <v>6.5282054640264233</v>
      </c>
      <c r="F27" s="4">
        <f>[1]ProEmp!Q25</f>
        <v>2293.2863110721769</v>
      </c>
      <c r="G27" s="3">
        <f>[1]ProEmp!R25</f>
        <v>6.4565289541417235</v>
      </c>
      <c r="H27" s="3">
        <f t="shared" si="0"/>
        <v>1.7694448180118609</v>
      </c>
      <c r="I27" s="4">
        <f>[1]ProEmp!S25</f>
        <v>11728.407950944529</v>
      </c>
      <c r="J27" s="3">
        <f>[1]ProEmp!T25</f>
        <v>6.8502669153773166</v>
      </c>
      <c r="K27" s="3">
        <f t="shared" si="1"/>
        <v>9.2123665478641321</v>
      </c>
      <c r="L27" s="4">
        <f>[1]ProEmp!U25</f>
        <v>74202.841738539923</v>
      </c>
      <c r="M27" s="3">
        <f>[1]ProEmp!V25</f>
        <v>5.4399174705453541</v>
      </c>
      <c r="N27" s="3">
        <f t="shared" si="2"/>
        <v>58.284447458491606</v>
      </c>
    </row>
    <row r="28" spans="1:15" x14ac:dyDescent="0.2">
      <c r="A28" s="61" t="s">
        <v>8</v>
      </c>
      <c r="B28" s="4">
        <f>[1]ProEmp!M26</f>
        <v>190007.94799678129</v>
      </c>
      <c r="C28" s="3">
        <f>[1]ProEmp!N26</f>
        <v>5.9406121508926848</v>
      </c>
      <c r="D28" s="4">
        <f>[1]ProEmp!O26</f>
        <v>187861.24846800152</v>
      </c>
      <c r="E28" s="3">
        <f>[1]ProEmp!P26</f>
        <v>5.9198192191312593</v>
      </c>
      <c r="F28" s="4">
        <f>[1]ProEmp!Q26</f>
        <v>2146.6995287797095</v>
      </c>
      <c r="G28" s="3">
        <f>[1]ProEmp!R26</f>
        <v>7.1578014788317317</v>
      </c>
      <c r="H28" s="3">
        <f t="shared" si="0"/>
        <v>1.1297945961797735</v>
      </c>
      <c r="I28" s="4">
        <f>[1]ProEmp!S26</f>
        <v>9524.6756958821734</v>
      </c>
      <c r="J28" s="3">
        <f>[1]ProEmp!T26</f>
        <v>7.4594667574773377</v>
      </c>
      <c r="K28" s="3">
        <f t="shared" si="1"/>
        <v>5.0700587660070378</v>
      </c>
      <c r="L28" s="4">
        <f>[1]ProEmp!U26</f>
        <v>96489.33962921465</v>
      </c>
      <c r="M28" s="3">
        <f>[1]ProEmp!V26</f>
        <v>4.6474223497903866</v>
      </c>
      <c r="N28" s="3">
        <f t="shared" si="2"/>
        <v>51.36202405556233</v>
      </c>
    </row>
    <row r="29" spans="1:15" x14ac:dyDescent="0.2">
      <c r="A29" s="63"/>
      <c r="B29" s="51"/>
      <c r="C29" s="52"/>
      <c r="D29" s="51"/>
      <c r="E29" s="52"/>
      <c r="F29" s="51"/>
      <c r="G29" s="52"/>
      <c r="H29" s="53"/>
      <c r="I29" s="51"/>
      <c r="J29" s="52"/>
      <c r="K29" s="54"/>
      <c r="L29" s="51"/>
      <c r="M29" s="52"/>
      <c r="N29" s="54"/>
    </row>
    <row r="30" spans="1:15" x14ac:dyDescent="0.2">
      <c r="A30" s="1" t="str">
        <f>'C01'!$A$31</f>
        <v>Fuente: Instituto Nacional de Estadística (INE). LXV Encuesta Permanente de Hogares de Propósitos Múltiples, 2019.</v>
      </c>
    </row>
    <row r="31" spans="1:15" x14ac:dyDescent="0.2">
      <c r="A31" s="1" t="s">
        <v>3</v>
      </c>
    </row>
    <row r="32" spans="1:15" x14ac:dyDescent="0.2">
      <c r="A32" s="1" t="s">
        <v>2</v>
      </c>
    </row>
    <row r="33" spans="1:14" x14ac:dyDescent="0.2">
      <c r="A33" s="1" t="s">
        <v>1</v>
      </c>
    </row>
    <row r="34" spans="1:14" x14ac:dyDescent="0.2">
      <c r="A34" s="1" t="s">
        <v>0</v>
      </c>
    </row>
    <row r="36" spans="1:14" x14ac:dyDescent="0.2">
      <c r="A36" s="106" t="str">
        <f>A1</f>
        <v>Cuadro No. 2. Población Económicamente Activa (PEA) en condición de empleo, según dominio, rango de edad, rama de actividad  y ocupación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</row>
    <row r="37" spans="1:14" ht="23.25" x14ac:dyDescent="0.35">
      <c r="A37" s="107" t="s">
        <v>47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</row>
    <row r="38" spans="1:14" x14ac:dyDescent="0.2">
      <c r="A38" s="15" t="s">
        <v>7</v>
      </c>
    </row>
    <row r="39" spans="1:14" x14ac:dyDescent="0.2">
      <c r="A39" s="103" t="str">
        <f>A3</f>
        <v>Categorías</v>
      </c>
      <c r="B39" s="105" t="str">
        <f>B3</f>
        <v xml:space="preserve">            PEA            </v>
      </c>
      <c r="C39" s="105"/>
      <c r="D39" s="105" t="str">
        <f>D3</f>
        <v xml:space="preserve">        Ocupados         </v>
      </c>
      <c r="E39" s="105"/>
      <c r="F39" s="105" t="str">
        <f>F3</f>
        <v xml:space="preserve">           Desocupados           </v>
      </c>
      <c r="G39" s="105"/>
      <c r="H39" s="105"/>
      <c r="I39" s="105" t="str">
        <f>I3</f>
        <v xml:space="preserve">     Subempleo Visible     </v>
      </c>
      <c r="J39" s="105"/>
      <c r="K39" s="105"/>
      <c r="L39" s="105" t="str">
        <f>L3</f>
        <v xml:space="preserve">     Subempleo Invisible     </v>
      </c>
      <c r="M39" s="105"/>
      <c r="N39" s="105"/>
    </row>
    <row r="40" spans="1:14" x14ac:dyDescent="0.2">
      <c r="A40" s="104"/>
      <c r="B40" s="14" t="str">
        <f>B4</f>
        <v>No.</v>
      </c>
      <c r="C40" s="14" t="str">
        <f>C4</f>
        <v>AEP</v>
      </c>
      <c r="D40" s="14" t="str">
        <f>D4</f>
        <v>No.</v>
      </c>
      <c r="E40" s="14" t="str">
        <f>E4</f>
        <v>AEP</v>
      </c>
      <c r="F40" s="14" t="str">
        <f>F4</f>
        <v>No.</v>
      </c>
      <c r="G40" s="14" t="str">
        <f>G4</f>
        <v>AEP</v>
      </c>
      <c r="H40" s="14" t="str">
        <f>H4</f>
        <v>TDA</v>
      </c>
      <c r="I40" s="14" t="str">
        <f>I4</f>
        <v>No.</v>
      </c>
      <c r="J40" s="14" t="str">
        <f>J4</f>
        <v>AEP</v>
      </c>
      <c r="K40" s="14" t="str">
        <f>K4</f>
        <v>TSV</v>
      </c>
      <c r="L40" s="14" t="str">
        <f>L4</f>
        <v>No.</v>
      </c>
      <c r="M40" s="14" t="str">
        <f>M4</f>
        <v>AEP</v>
      </c>
      <c r="N40" s="14" t="str">
        <f>N4</f>
        <v>TSI</v>
      </c>
    </row>
    <row r="42" spans="1:14" x14ac:dyDescent="0.2">
      <c r="A42" s="7" t="str">
        <f t="shared" ref="A42:N42" si="3">A6</f>
        <v>Total Nacional</v>
      </c>
      <c r="B42" s="13">
        <f t="shared" si="3"/>
        <v>2617848.1414016634</v>
      </c>
      <c r="C42" s="12">
        <f t="shared" si="3"/>
        <v>7.5725300863653544</v>
      </c>
      <c r="D42" s="13">
        <f t="shared" si="3"/>
        <v>2507324.3099702084</v>
      </c>
      <c r="E42" s="12">
        <f t="shared" si="3"/>
        <v>7.4848459646903081</v>
      </c>
      <c r="F42" s="13">
        <f t="shared" si="3"/>
        <v>110523.83143146029</v>
      </c>
      <c r="G42" s="12">
        <f t="shared" si="3"/>
        <v>9.4177917179718484</v>
      </c>
      <c r="H42" s="12">
        <f t="shared" si="3"/>
        <v>4.2219344080166161</v>
      </c>
      <c r="I42" s="13">
        <f t="shared" si="3"/>
        <v>182011.20563123564</v>
      </c>
      <c r="J42" s="12">
        <f t="shared" si="3"/>
        <v>7.330450519104283</v>
      </c>
      <c r="K42" s="12">
        <f t="shared" si="3"/>
        <v>7.2591808290407496</v>
      </c>
      <c r="L42" s="13">
        <f t="shared" si="3"/>
        <v>1409555.3679952833</v>
      </c>
      <c r="M42" s="12">
        <f t="shared" si="3"/>
        <v>6.7245947799476999</v>
      </c>
      <c r="N42" s="12">
        <f t="shared" si="3"/>
        <v>56.217512923648542</v>
      </c>
    </row>
    <row r="43" spans="1:14" x14ac:dyDescent="0.2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 x14ac:dyDescent="0.2">
      <c r="A44" s="7" t="s">
        <v>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 x14ac:dyDescent="0.2">
      <c r="A45" s="5" t="str">
        <f>'C01'!A45</f>
        <v>Agricultura, ganaderia, silvicultura y pesca</v>
      </c>
      <c r="B45" s="4">
        <f>[1]ProEmp!M28</f>
        <v>1087055.926965805</v>
      </c>
      <c r="C45" s="3">
        <f>[1]ProEmp!N28</f>
        <v>5.6824939581702347</v>
      </c>
      <c r="D45" s="4">
        <f>[1]ProEmp!O28</f>
        <v>1087055.926965805</v>
      </c>
      <c r="E45" s="3">
        <f>[1]ProEmp!P28</f>
        <v>5.6824939581702347</v>
      </c>
      <c r="F45" s="4">
        <f>[1]ProEmp!Q28</f>
        <v>0</v>
      </c>
      <c r="G45" s="3">
        <f>[1]ProEmp!R28</f>
        <v>0</v>
      </c>
      <c r="H45" s="3">
        <f t="shared" ref="H45" si="4">F45/B45*100</f>
        <v>0</v>
      </c>
      <c r="I45" s="4">
        <f>[1]ProEmp!S28</f>
        <v>91200.536974136703</v>
      </c>
      <c r="J45" s="3">
        <f>[1]ProEmp!T28</f>
        <v>5.9804523492468356</v>
      </c>
      <c r="K45" s="3">
        <f t="shared" ref="K45" si="5">IF(ISNUMBER(I45/D45*100),I45/D45*100,0)</f>
        <v>8.3896821416259613</v>
      </c>
      <c r="L45" s="4">
        <f>[1]ProEmp!U28</f>
        <v>628287.56667967839</v>
      </c>
      <c r="M45" s="3">
        <f>[1]ProEmp!V28</f>
        <v>5.230881889062311</v>
      </c>
      <c r="N45" s="3">
        <f t="shared" ref="N45" si="6">IF(ISNUMBER(L45/D45*100),L45/D45*100,0)</f>
        <v>57.797170420969714</v>
      </c>
    </row>
    <row r="46" spans="1:14" x14ac:dyDescent="0.2">
      <c r="A46" s="5" t="str">
        <f>'C01'!A46</f>
        <v>Explotacion de minas y canteras</v>
      </c>
      <c r="B46" s="4">
        <f>[1]ProEmp!M29</f>
        <v>13866.73832768469</v>
      </c>
      <c r="C46" s="3">
        <f>[1]ProEmp!N29</f>
        <v>6.3377475461131549</v>
      </c>
      <c r="D46" s="4">
        <f>[1]ProEmp!O29</f>
        <v>13866.73832768469</v>
      </c>
      <c r="E46" s="3">
        <f>[1]ProEmp!P29</f>
        <v>6.3377475461131549</v>
      </c>
      <c r="F46" s="4">
        <f>[1]ProEmp!Q29</f>
        <v>0</v>
      </c>
      <c r="G46" s="3">
        <f>[1]ProEmp!R29</f>
        <v>0</v>
      </c>
      <c r="H46" s="3">
        <f t="shared" ref="H46:H66" si="7">F46/B46*100</f>
        <v>0</v>
      </c>
      <c r="I46" s="4">
        <f>[1]ProEmp!S29</f>
        <v>3233.8541719369382</v>
      </c>
      <c r="J46" s="3">
        <f>[1]ProEmp!T29</f>
        <v>3.3422477940726605</v>
      </c>
      <c r="K46" s="3">
        <f t="shared" ref="K46:K66" si="8">IF(ISNUMBER(I46/D46*100),I46/D46*100,0)</f>
        <v>23.320943220516444</v>
      </c>
      <c r="L46" s="4">
        <f>[1]ProEmp!U29</f>
        <v>5870.4656819192842</v>
      </c>
      <c r="M46" s="3">
        <f>[1]ProEmp!V29</f>
        <v>5.76946822131492</v>
      </c>
      <c r="N46" s="3">
        <f t="shared" ref="N46:N66" si="9">IF(ISNUMBER(L46/D46*100),L46/D46*100,0)</f>
        <v>42.334870271540396</v>
      </c>
    </row>
    <row r="47" spans="1:14" x14ac:dyDescent="0.2">
      <c r="A47" s="5" t="str">
        <f>'C01'!A47</f>
        <v>Industria manufacturera</v>
      </c>
      <c r="B47" s="4">
        <f>[1]ProEmp!M30</f>
        <v>273267.5007643954</v>
      </c>
      <c r="C47" s="3">
        <f>[1]ProEmp!N30</f>
        <v>8.2993655462399314</v>
      </c>
      <c r="D47" s="4">
        <f>[1]ProEmp!O30</f>
        <v>273267.5007643954</v>
      </c>
      <c r="E47" s="3">
        <f>[1]ProEmp!P30</f>
        <v>8.2993655462399314</v>
      </c>
      <c r="F47" s="4">
        <f>[1]ProEmp!Q30</f>
        <v>0</v>
      </c>
      <c r="G47" s="3">
        <f>[1]ProEmp!R30</f>
        <v>0</v>
      </c>
      <c r="H47" s="3">
        <f t="shared" si="7"/>
        <v>0</v>
      </c>
      <c r="I47" s="4">
        <f>[1]ProEmp!S30</f>
        <v>9050.0072836445597</v>
      </c>
      <c r="J47" s="3">
        <f>[1]ProEmp!T30</f>
        <v>8.2576421506973787</v>
      </c>
      <c r="K47" s="3">
        <f t="shared" si="8"/>
        <v>3.3117759185887441</v>
      </c>
      <c r="L47" s="4">
        <f>[1]ProEmp!U30</f>
        <v>177439.61372237408</v>
      </c>
      <c r="M47" s="3">
        <f>[1]ProEmp!V30</f>
        <v>7.8739119172178818</v>
      </c>
      <c r="N47" s="3">
        <f t="shared" si="9"/>
        <v>64.932570915323808</v>
      </c>
    </row>
    <row r="48" spans="1:14" x14ac:dyDescent="0.2">
      <c r="A48" s="5" t="str">
        <f>'C01'!A48</f>
        <v>Suministro de electricidad, gas, vapor y aire acondicionado</v>
      </c>
      <c r="B48" s="4">
        <f>[1]ProEmp!M31</f>
        <v>8896.7440983525466</v>
      </c>
      <c r="C48" s="3">
        <f>[1]ProEmp!N31</f>
        <v>11.691614186536331</v>
      </c>
      <c r="D48" s="4">
        <f>[1]ProEmp!O31</f>
        <v>8896.7440983525466</v>
      </c>
      <c r="E48" s="3">
        <f>[1]ProEmp!P31</f>
        <v>11.691614186536331</v>
      </c>
      <c r="F48" s="4">
        <f>[1]ProEmp!Q31</f>
        <v>0</v>
      </c>
      <c r="G48" s="3">
        <f>[1]ProEmp!R31</f>
        <v>0</v>
      </c>
      <c r="H48" s="3">
        <f t="shared" si="7"/>
        <v>0</v>
      </c>
      <c r="I48" s="4">
        <f>[1]ProEmp!S31</f>
        <v>0</v>
      </c>
      <c r="J48" s="3">
        <f>[1]ProEmp!T31</f>
        <v>0</v>
      </c>
      <c r="K48" s="3">
        <f t="shared" si="8"/>
        <v>0</v>
      </c>
      <c r="L48" s="4">
        <f>[1]ProEmp!U31</f>
        <v>3713.3502171754544</v>
      </c>
      <c r="M48" s="3">
        <f>[1]ProEmp!V31</f>
        <v>10.967003229470929</v>
      </c>
      <c r="N48" s="3">
        <f t="shared" si="9"/>
        <v>41.738305340973824</v>
      </c>
    </row>
    <row r="49" spans="1:14" x14ac:dyDescent="0.2">
      <c r="A49" s="5" t="str">
        <f>'C01'!A49</f>
        <v>Suministro de agua, evacuacion de aguas residuales, gestion de desechos y descontaminacion</v>
      </c>
      <c r="B49" s="4">
        <f>[1]ProEmp!M32</f>
        <v>24264.059145305942</v>
      </c>
      <c r="C49" s="3">
        <f>[1]ProEmp!N32</f>
        <v>6.5069030091748186</v>
      </c>
      <c r="D49" s="4">
        <f>[1]ProEmp!O32</f>
        <v>24264.059145305942</v>
      </c>
      <c r="E49" s="3">
        <f>[1]ProEmp!P32</f>
        <v>6.5069030091748186</v>
      </c>
      <c r="F49" s="4">
        <f>[1]ProEmp!Q32</f>
        <v>0</v>
      </c>
      <c r="G49" s="3">
        <f>[1]ProEmp!R32</f>
        <v>0</v>
      </c>
      <c r="H49" s="3">
        <f t="shared" si="7"/>
        <v>0</v>
      </c>
      <c r="I49" s="4">
        <f>[1]ProEmp!S32</f>
        <v>1845.8461847922476</v>
      </c>
      <c r="J49" s="3">
        <f>[1]ProEmp!T32</f>
        <v>5.3076923076923075</v>
      </c>
      <c r="K49" s="3">
        <f t="shared" si="8"/>
        <v>7.6073264318156752</v>
      </c>
      <c r="L49" s="4">
        <f>[1]ProEmp!U32</f>
        <v>11490.375970864488</v>
      </c>
      <c r="M49" s="3">
        <f>[1]ProEmp!V32</f>
        <v>5.3819375505207345</v>
      </c>
      <c r="N49" s="3">
        <f t="shared" si="9"/>
        <v>47.355538914796064</v>
      </c>
    </row>
    <row r="50" spans="1:14" x14ac:dyDescent="0.2">
      <c r="A50" s="5" t="str">
        <f>'C01'!A50</f>
        <v>Construccion</v>
      </c>
      <c r="B50" s="4">
        <f>[1]ProEmp!M33</f>
        <v>237155.19642330357</v>
      </c>
      <c r="C50" s="3">
        <f>[1]ProEmp!N33</f>
        <v>6.9771908571627286</v>
      </c>
      <c r="D50" s="4">
        <f>[1]ProEmp!O33</f>
        <v>237155.19642330357</v>
      </c>
      <c r="E50" s="3">
        <f>[1]ProEmp!P33</f>
        <v>6.9771908571627286</v>
      </c>
      <c r="F50" s="4">
        <f>[1]ProEmp!Q33</f>
        <v>0</v>
      </c>
      <c r="G50" s="3">
        <f>[1]ProEmp!R33</f>
        <v>0</v>
      </c>
      <c r="H50" s="3">
        <f t="shared" si="7"/>
        <v>0</v>
      </c>
      <c r="I50" s="4">
        <f>[1]ProEmp!S33</f>
        <v>14354.77598334375</v>
      </c>
      <c r="J50" s="3">
        <f>[1]ProEmp!T33</f>
        <v>7.6934688954977037</v>
      </c>
      <c r="K50" s="3">
        <f t="shared" si="8"/>
        <v>6.0529038367439325</v>
      </c>
      <c r="L50" s="4">
        <f>[1]ProEmp!U33</f>
        <v>166848.69600488368</v>
      </c>
      <c r="M50" s="3">
        <f>[1]ProEmp!V33</f>
        <v>6.4049997676811028</v>
      </c>
      <c r="N50" s="3">
        <f t="shared" si="9"/>
        <v>70.354223108428855</v>
      </c>
    </row>
    <row r="51" spans="1:14" x14ac:dyDescent="0.2">
      <c r="A51" s="5" t="str">
        <f>'C01'!A51</f>
        <v>Comercio al por mayor y al por menor, reparacion de vehiculos automotores y motocicletas</v>
      </c>
      <c r="B51" s="4">
        <f>[1]ProEmp!M34</f>
        <v>349275.18832317449</v>
      </c>
      <c r="C51" s="3">
        <f>[1]ProEmp!N34</f>
        <v>8.4929924855418459</v>
      </c>
      <c r="D51" s="4">
        <f>[1]ProEmp!O34</f>
        <v>349275.18832317449</v>
      </c>
      <c r="E51" s="3">
        <f>[1]ProEmp!P34</f>
        <v>8.4929924855418459</v>
      </c>
      <c r="F51" s="4">
        <f>[1]ProEmp!Q34</f>
        <v>0</v>
      </c>
      <c r="G51" s="3">
        <f>[1]ProEmp!R34</f>
        <v>0</v>
      </c>
      <c r="H51" s="3">
        <f t="shared" si="7"/>
        <v>0</v>
      </c>
      <c r="I51" s="4">
        <f>[1]ProEmp!S34</f>
        <v>18743.11232963697</v>
      </c>
      <c r="J51" s="3">
        <f>[1]ProEmp!T34</f>
        <v>8.1961974813170162</v>
      </c>
      <c r="K51" s="3">
        <f t="shared" si="8"/>
        <v>5.3662879460806403</v>
      </c>
      <c r="L51" s="4">
        <f>[1]ProEmp!U34</f>
        <v>184795.84494696854</v>
      </c>
      <c r="M51" s="3">
        <f>[1]ProEmp!V34</f>
        <v>7.9687822763782856</v>
      </c>
      <c r="N51" s="3">
        <f t="shared" si="9"/>
        <v>52.908380304409761</v>
      </c>
    </row>
    <row r="52" spans="1:14" x14ac:dyDescent="0.2">
      <c r="A52" s="5" t="str">
        <f>'C01'!A52</f>
        <v>Transporte y almacenamiento</v>
      </c>
      <c r="B52" s="4">
        <f>[1]ProEmp!M35</f>
        <v>114000.86551724334</v>
      </c>
      <c r="C52" s="3">
        <f>[1]ProEmp!N35</f>
        <v>8.077661124267653</v>
      </c>
      <c r="D52" s="4">
        <f>[1]ProEmp!O35</f>
        <v>114000.86551724334</v>
      </c>
      <c r="E52" s="3">
        <f>[1]ProEmp!P35</f>
        <v>8.077661124267653</v>
      </c>
      <c r="F52" s="4">
        <f>[1]ProEmp!Q35</f>
        <v>0</v>
      </c>
      <c r="G52" s="3">
        <f>[1]ProEmp!R35</f>
        <v>0</v>
      </c>
      <c r="H52" s="3">
        <f t="shared" si="7"/>
        <v>0</v>
      </c>
      <c r="I52" s="4">
        <f>[1]ProEmp!S35</f>
        <v>10730.74663405064</v>
      </c>
      <c r="J52" s="3">
        <f>[1]ProEmp!T35</f>
        <v>6.3809124678842437</v>
      </c>
      <c r="K52" s="3">
        <f t="shared" si="8"/>
        <v>9.4128641790246306</v>
      </c>
      <c r="L52" s="4">
        <f>[1]ProEmp!U35</f>
        <v>61539.854298918581</v>
      </c>
      <c r="M52" s="3">
        <f>[1]ProEmp!V35</f>
        <v>7.8218761282267035</v>
      </c>
      <c r="N52" s="3">
        <f t="shared" si="9"/>
        <v>53.981918487812095</v>
      </c>
    </row>
    <row r="53" spans="1:14" x14ac:dyDescent="0.2">
      <c r="A53" s="5" t="str">
        <f>'C01'!A53</f>
        <v>Actividades de alojamiento y de servicios de comida</v>
      </c>
      <c r="B53" s="4">
        <f>[1]ProEmp!M36</f>
        <v>45192.700626233818</v>
      </c>
      <c r="C53" s="3">
        <f>[1]ProEmp!N36</f>
        <v>8.619476700823455</v>
      </c>
      <c r="D53" s="4">
        <f>[1]ProEmp!O36</f>
        <v>45192.700626233818</v>
      </c>
      <c r="E53" s="3">
        <f>[1]ProEmp!P36</f>
        <v>8.619476700823455</v>
      </c>
      <c r="F53" s="4">
        <f>[1]ProEmp!Q36</f>
        <v>0</v>
      </c>
      <c r="G53" s="3">
        <f>[1]ProEmp!R36</f>
        <v>0</v>
      </c>
      <c r="H53" s="3">
        <f t="shared" si="7"/>
        <v>0</v>
      </c>
      <c r="I53" s="4">
        <f>[1]ProEmp!S36</f>
        <v>3269.2637238606876</v>
      </c>
      <c r="J53" s="3">
        <f>[1]ProEmp!T36</f>
        <v>8.9118312486346163</v>
      </c>
      <c r="K53" s="3">
        <f t="shared" si="8"/>
        <v>7.2340525760988044</v>
      </c>
      <c r="L53" s="4">
        <f>[1]ProEmp!U36</f>
        <v>20516.57785729321</v>
      </c>
      <c r="M53" s="3">
        <f>[1]ProEmp!V36</f>
        <v>8.3687312911568785</v>
      </c>
      <c r="N53" s="3">
        <f t="shared" si="9"/>
        <v>45.397990323648827</v>
      </c>
    </row>
    <row r="54" spans="1:14" x14ac:dyDescent="0.2">
      <c r="A54" s="5" t="str">
        <f>'C01'!A54</f>
        <v>Informacion y comunicaciones</v>
      </c>
      <c r="B54" s="4">
        <f>[1]ProEmp!M37</f>
        <v>17338.975232889235</v>
      </c>
      <c r="C54" s="3">
        <f>[1]ProEmp!N37</f>
        <v>11.553475989431185</v>
      </c>
      <c r="D54" s="4">
        <f>[1]ProEmp!O37</f>
        <v>17338.975232889235</v>
      </c>
      <c r="E54" s="3">
        <f>[1]ProEmp!P37</f>
        <v>11.553475989431185</v>
      </c>
      <c r="F54" s="4">
        <f>[1]ProEmp!Q37</f>
        <v>0</v>
      </c>
      <c r="G54" s="3">
        <f>[1]ProEmp!R37</f>
        <v>0</v>
      </c>
      <c r="H54" s="3">
        <f t="shared" si="7"/>
        <v>0</v>
      </c>
      <c r="I54" s="4">
        <f>[1]ProEmp!S37</f>
        <v>940.24746599768741</v>
      </c>
      <c r="J54" s="3">
        <f>[1]ProEmp!T37</f>
        <v>9.5117669727360266</v>
      </c>
      <c r="K54" s="3">
        <f t="shared" si="8"/>
        <v>5.4227395412284221</v>
      </c>
      <c r="L54" s="4">
        <f>[1]ProEmp!U37</f>
        <v>7357.8837649889538</v>
      </c>
      <c r="M54" s="3">
        <f>[1]ProEmp!V37</f>
        <v>10.487149732772627</v>
      </c>
      <c r="N54" s="3">
        <f t="shared" si="9"/>
        <v>42.435516898554866</v>
      </c>
    </row>
    <row r="55" spans="1:14" x14ac:dyDescent="0.2">
      <c r="A55" s="5" t="str">
        <f>'C01'!A55</f>
        <v>Actividades finacieras y de seguros</v>
      </c>
      <c r="B55" s="4">
        <f>[1]ProEmp!M38</f>
        <v>23408.252043742687</v>
      </c>
      <c r="C55" s="3">
        <f>[1]ProEmp!N38</f>
        <v>12.615050386401496</v>
      </c>
      <c r="D55" s="4">
        <f>[1]ProEmp!O38</f>
        <v>23408.252043742687</v>
      </c>
      <c r="E55" s="3">
        <f>[1]ProEmp!P38</f>
        <v>12.615050386401496</v>
      </c>
      <c r="F55" s="4">
        <f>[1]ProEmp!Q38</f>
        <v>0</v>
      </c>
      <c r="G55" s="3">
        <f>[1]ProEmp!R38</f>
        <v>0</v>
      </c>
      <c r="H55" s="3">
        <f t="shared" si="7"/>
        <v>0</v>
      </c>
      <c r="I55" s="4">
        <f>[1]ProEmp!S38</f>
        <v>220.31633935825965</v>
      </c>
      <c r="J55" s="3">
        <f>[1]ProEmp!T38</f>
        <v>15</v>
      </c>
      <c r="K55" s="3">
        <f t="shared" si="8"/>
        <v>0.94119090544034412</v>
      </c>
      <c r="L55" s="4">
        <f>[1]ProEmp!U38</f>
        <v>10458.489952121397</v>
      </c>
      <c r="M55" s="3">
        <f>[1]ProEmp!V38</f>
        <v>11.164873301295131</v>
      </c>
      <c r="N55" s="3">
        <f t="shared" si="9"/>
        <v>44.67864551602468</v>
      </c>
    </row>
    <row r="56" spans="1:14" x14ac:dyDescent="0.2">
      <c r="A56" s="5" t="str">
        <f>'C01'!A56</f>
        <v>Actividades inmobiliarias</v>
      </c>
      <c r="B56" s="4">
        <f>[1]ProEmp!M39</f>
        <v>3044.2044327010813</v>
      </c>
      <c r="C56" s="3">
        <f>[1]ProEmp!N39</f>
        <v>11.876050401793778</v>
      </c>
      <c r="D56" s="4">
        <f>[1]ProEmp!O39</f>
        <v>3044.2044327010813</v>
      </c>
      <c r="E56" s="3">
        <f>[1]ProEmp!P39</f>
        <v>11.876050401793778</v>
      </c>
      <c r="F56" s="4">
        <f>[1]ProEmp!Q39</f>
        <v>0</v>
      </c>
      <c r="G56" s="3">
        <f>[1]ProEmp!R39</f>
        <v>0</v>
      </c>
      <c r="H56" s="3">
        <f t="shared" si="7"/>
        <v>0</v>
      </c>
      <c r="I56" s="4">
        <f>[1]ProEmp!S39</f>
        <v>518.96010718301761</v>
      </c>
      <c r="J56" s="3">
        <f>[1]ProEmp!T39</f>
        <v>17</v>
      </c>
      <c r="K56" s="3">
        <f t="shared" si="8"/>
        <v>17.04747886207338</v>
      </c>
      <c r="L56" s="4">
        <f>[1]ProEmp!U39</f>
        <v>1431.5062765314062</v>
      </c>
      <c r="M56" s="3">
        <f>[1]ProEmp!V39</f>
        <v>8.458842368918809</v>
      </c>
      <c r="N56" s="3">
        <f t="shared" si="9"/>
        <v>47.023986337909975</v>
      </c>
    </row>
    <row r="57" spans="1:14" x14ac:dyDescent="0.2">
      <c r="A57" s="5" t="str">
        <f>'C01'!A57</f>
        <v>Actividades profesionales, cientificas y tecnicas</v>
      </c>
      <c r="B57" s="4">
        <f>[1]ProEmp!M40</f>
        <v>22163.268827590036</v>
      </c>
      <c r="C57" s="3">
        <f>[1]ProEmp!N40</f>
        <v>14.725478613939826</v>
      </c>
      <c r="D57" s="4">
        <f>[1]ProEmp!O40</f>
        <v>22163.268827590036</v>
      </c>
      <c r="E57" s="3">
        <f>[1]ProEmp!P40</f>
        <v>14.725478613939826</v>
      </c>
      <c r="F57" s="4">
        <f>[1]ProEmp!Q40</f>
        <v>0</v>
      </c>
      <c r="G57" s="3">
        <f>[1]ProEmp!R40</f>
        <v>0</v>
      </c>
      <c r="H57" s="3">
        <f t="shared" si="7"/>
        <v>0</v>
      </c>
      <c r="I57" s="4">
        <f>[1]ProEmp!S40</f>
        <v>2066.5470992645637</v>
      </c>
      <c r="J57" s="3">
        <f>[1]ProEmp!T40</f>
        <v>16.988104288284525</v>
      </c>
      <c r="K57" s="3">
        <f t="shared" si="8"/>
        <v>9.3241981376502281</v>
      </c>
      <c r="L57" s="4">
        <f>[1]ProEmp!U40</f>
        <v>6263.5658894459475</v>
      </c>
      <c r="M57" s="3">
        <f>[1]ProEmp!V40</f>
        <v>12.957678573801472</v>
      </c>
      <c r="N57" s="3">
        <f t="shared" si="9"/>
        <v>28.261020241060841</v>
      </c>
    </row>
    <row r="58" spans="1:14" x14ac:dyDescent="0.2">
      <c r="A58" s="5" t="str">
        <f>'C01'!A58</f>
        <v>Actividades de servicios administrativos y de apoyo</v>
      </c>
      <c r="B58" s="4">
        <f>[1]ProEmp!M41</f>
        <v>45043.065073474812</v>
      </c>
      <c r="C58" s="3">
        <f>[1]ProEmp!N41</f>
        <v>8.2859508068689927</v>
      </c>
      <c r="D58" s="4">
        <f>[1]ProEmp!O41</f>
        <v>45043.065073474812</v>
      </c>
      <c r="E58" s="3">
        <f>[1]ProEmp!P41</f>
        <v>8.2859508068689927</v>
      </c>
      <c r="F58" s="4">
        <f>[1]ProEmp!Q41</f>
        <v>0</v>
      </c>
      <c r="G58" s="3">
        <f>[1]ProEmp!R41</f>
        <v>0</v>
      </c>
      <c r="H58" s="3">
        <f t="shared" si="7"/>
        <v>0</v>
      </c>
      <c r="I58" s="4">
        <f>[1]ProEmp!S41</f>
        <v>1403.6788847873913</v>
      </c>
      <c r="J58" s="3">
        <f>[1]ProEmp!T41</f>
        <v>10.934745762289063</v>
      </c>
      <c r="K58" s="3">
        <f t="shared" si="8"/>
        <v>3.1163041025243126</v>
      </c>
      <c r="L58" s="4">
        <f>[1]ProEmp!U41</f>
        <v>28461.133036718529</v>
      </c>
      <c r="M58" s="3">
        <f>[1]ProEmp!V41</f>
        <v>7.2869038881888217</v>
      </c>
      <c r="N58" s="3">
        <f t="shared" si="9"/>
        <v>63.186492727109865</v>
      </c>
    </row>
    <row r="59" spans="1:14" x14ac:dyDescent="0.2">
      <c r="A59" s="5" t="str">
        <f>'C01'!A59</f>
        <v>Aministracion publica y defensa, planes de seguridad social de afiliacion obligatoria</v>
      </c>
      <c r="B59" s="4">
        <f>[1]ProEmp!M42</f>
        <v>62490.183775716243</v>
      </c>
      <c r="C59" s="3">
        <f>[1]ProEmp!N42</f>
        <v>10.366035935155644</v>
      </c>
      <c r="D59" s="4">
        <f>[1]ProEmp!O42</f>
        <v>62490.183775716243</v>
      </c>
      <c r="E59" s="3">
        <f>[1]ProEmp!P42</f>
        <v>10.366035935155644</v>
      </c>
      <c r="F59" s="4">
        <f>[1]ProEmp!Q42</f>
        <v>0</v>
      </c>
      <c r="G59" s="3">
        <f>[1]ProEmp!R42</f>
        <v>0</v>
      </c>
      <c r="H59" s="3">
        <f t="shared" si="7"/>
        <v>0</v>
      </c>
      <c r="I59" s="4">
        <f>[1]ProEmp!S42</f>
        <v>2356.6914636986935</v>
      </c>
      <c r="J59" s="3">
        <f>[1]ProEmp!T42</f>
        <v>9.9052606834956336</v>
      </c>
      <c r="K59" s="3">
        <f t="shared" si="8"/>
        <v>3.771298660533795</v>
      </c>
      <c r="L59" s="4">
        <f>[1]ProEmp!U42</f>
        <v>30042.429770137791</v>
      </c>
      <c r="M59" s="3">
        <f>[1]ProEmp!V42</f>
        <v>9.4910690601389245</v>
      </c>
      <c r="N59" s="3">
        <f t="shared" si="9"/>
        <v>48.075438340785155</v>
      </c>
    </row>
    <row r="60" spans="1:14" x14ac:dyDescent="0.2">
      <c r="A60" s="5" t="str">
        <f>'C01'!A60</f>
        <v>Enseñanza</v>
      </c>
      <c r="B60" s="4">
        <f>[1]ProEmp!M43</f>
        <v>43885.335567466638</v>
      </c>
      <c r="C60" s="3">
        <f>[1]ProEmp!N43</f>
        <v>13.180889274074636</v>
      </c>
      <c r="D60" s="4">
        <f>[1]ProEmp!O43</f>
        <v>43885.335567466638</v>
      </c>
      <c r="E60" s="3">
        <f>[1]ProEmp!P43</f>
        <v>13.180889274074636</v>
      </c>
      <c r="F60" s="4">
        <f>[1]ProEmp!Q43</f>
        <v>0</v>
      </c>
      <c r="G60" s="3">
        <f>[1]ProEmp!R43</f>
        <v>0</v>
      </c>
      <c r="H60" s="3">
        <f t="shared" si="7"/>
        <v>0</v>
      </c>
      <c r="I60" s="4">
        <f>[1]ProEmp!S43</f>
        <v>7777.6942962397443</v>
      </c>
      <c r="J60" s="3">
        <f>[1]ProEmp!T43</f>
        <v>14.049622494142318</v>
      </c>
      <c r="K60" s="3">
        <f t="shared" si="8"/>
        <v>17.722763642271328</v>
      </c>
      <c r="L60" s="4">
        <f>[1]ProEmp!U43</f>
        <v>9608.5881583715909</v>
      </c>
      <c r="M60" s="3">
        <f>[1]ProEmp!V43</f>
        <v>10.694580694042473</v>
      </c>
      <c r="N60" s="3">
        <f t="shared" si="9"/>
        <v>21.894758315337327</v>
      </c>
    </row>
    <row r="61" spans="1:14" x14ac:dyDescent="0.2">
      <c r="A61" s="5" t="str">
        <f>'C01'!A61</f>
        <v>Actividades de atencion de la salud humana y de asistencia social</v>
      </c>
      <c r="B61" s="4">
        <f>[1]ProEmp!M44</f>
        <v>36652.531402300527</v>
      </c>
      <c r="C61" s="3">
        <f>[1]ProEmp!N44</f>
        <v>11.721838358083993</v>
      </c>
      <c r="D61" s="4">
        <f>[1]ProEmp!O44</f>
        <v>36652.531402300527</v>
      </c>
      <c r="E61" s="3">
        <f>[1]ProEmp!P44</f>
        <v>11.721838358083993</v>
      </c>
      <c r="F61" s="4">
        <f>[1]ProEmp!Q44</f>
        <v>0</v>
      </c>
      <c r="G61" s="3">
        <f>[1]ProEmp!R44</f>
        <v>0</v>
      </c>
      <c r="H61" s="3">
        <f t="shared" si="7"/>
        <v>0</v>
      </c>
      <c r="I61" s="4">
        <f>[1]ProEmp!S44</f>
        <v>2299.7116158214785</v>
      </c>
      <c r="J61" s="3">
        <f>[1]ProEmp!T44</f>
        <v>10.634175716016204</v>
      </c>
      <c r="K61" s="3">
        <f t="shared" si="8"/>
        <v>6.2743595812788389</v>
      </c>
      <c r="L61" s="4">
        <f>[1]ProEmp!U44</f>
        <v>12059.220574968247</v>
      </c>
      <c r="M61" s="3">
        <f>[1]ProEmp!V44</f>
        <v>8.9566077355474487</v>
      </c>
      <c r="N61" s="3">
        <f t="shared" si="9"/>
        <v>32.901467139078257</v>
      </c>
    </row>
    <row r="62" spans="1:14" x14ac:dyDescent="0.2">
      <c r="A62" s="5" t="str">
        <f>'C01'!A62</f>
        <v>Actividades artisticas, de entretenimiento y recreativas</v>
      </c>
      <c r="B62" s="4">
        <f>[1]ProEmp!M45</f>
        <v>14522.651961678263</v>
      </c>
      <c r="C62" s="3">
        <f>[1]ProEmp!N45</f>
        <v>9.7619676448777604</v>
      </c>
      <c r="D62" s="4">
        <f>[1]ProEmp!O45</f>
        <v>14522.651961678263</v>
      </c>
      <c r="E62" s="3">
        <f>[1]ProEmp!P45</f>
        <v>9.7619676448777604</v>
      </c>
      <c r="F62" s="4">
        <f>[1]ProEmp!Q45</f>
        <v>0</v>
      </c>
      <c r="G62" s="3">
        <f>[1]ProEmp!R45</f>
        <v>0</v>
      </c>
      <c r="H62" s="3">
        <f t="shared" si="7"/>
        <v>0</v>
      </c>
      <c r="I62" s="4">
        <f>[1]ProEmp!S45</f>
        <v>1566.4468934821384</v>
      </c>
      <c r="J62" s="3">
        <f>[1]ProEmp!T45</f>
        <v>10.433817269669523</v>
      </c>
      <c r="K62" s="3">
        <f t="shared" si="8"/>
        <v>10.786231726929833</v>
      </c>
      <c r="L62" s="4">
        <f>[1]ProEmp!U45</f>
        <v>2095.6655259662011</v>
      </c>
      <c r="M62" s="3">
        <f>[1]ProEmp!V45</f>
        <v>6.1810090991550872</v>
      </c>
      <c r="N62" s="3">
        <f t="shared" si="9"/>
        <v>14.430322584994473</v>
      </c>
    </row>
    <row r="63" spans="1:14" x14ac:dyDescent="0.2">
      <c r="A63" s="5" t="str">
        <f>'C01'!A63</f>
        <v>Otras actividades de servicios</v>
      </c>
      <c r="B63" s="4">
        <f>[1]ProEmp!M46</f>
        <v>71148.666124902316</v>
      </c>
      <c r="C63" s="3">
        <f>[1]ProEmp!N46</f>
        <v>8.5092267978920351</v>
      </c>
      <c r="D63" s="4">
        <f>[1]ProEmp!O46</f>
        <v>71148.666124902316</v>
      </c>
      <c r="E63" s="3">
        <f>[1]ProEmp!P46</f>
        <v>8.5092267978920351</v>
      </c>
      <c r="F63" s="4">
        <f>[1]ProEmp!Q46</f>
        <v>0</v>
      </c>
      <c r="G63" s="3">
        <f>[1]ProEmp!R46</f>
        <v>0</v>
      </c>
      <c r="H63" s="3">
        <f t="shared" si="7"/>
        <v>0</v>
      </c>
      <c r="I63" s="4">
        <f>[1]ProEmp!S46</f>
        <v>8661.4649051745782</v>
      </c>
      <c r="J63" s="3">
        <f>[1]ProEmp!T46</f>
        <v>7.1133647679560408</v>
      </c>
      <c r="K63" s="3">
        <f t="shared" si="8"/>
        <v>12.17375585083953</v>
      </c>
      <c r="L63" s="4">
        <f>[1]ProEmp!U46</f>
        <v>33832.181872279878</v>
      </c>
      <c r="M63" s="3">
        <f>[1]ProEmp!V46</f>
        <v>7.8191655229978707</v>
      </c>
      <c r="N63" s="3">
        <f t="shared" si="9"/>
        <v>47.551393040717151</v>
      </c>
    </row>
    <row r="64" spans="1:14" x14ac:dyDescent="0.2">
      <c r="A64" s="5" t="str">
        <f>'C01'!A64</f>
        <v>Actividades de los hogares como empleadores y actividades no diferenciadas de los hogares como productores de bienes y s</v>
      </c>
      <c r="B64" s="4">
        <f>[1]ProEmp!M47</f>
        <v>10262.030918324921</v>
      </c>
      <c r="C64" s="3">
        <f>[1]ProEmp!N47</f>
        <v>5.3562702404364879</v>
      </c>
      <c r="D64" s="4">
        <f>[1]ProEmp!O47</f>
        <v>10262.030918324921</v>
      </c>
      <c r="E64" s="3">
        <f>[1]ProEmp!P47</f>
        <v>5.3562702404364879</v>
      </c>
      <c r="F64" s="4">
        <f>[1]ProEmp!Q47</f>
        <v>0</v>
      </c>
      <c r="G64" s="3">
        <f>[1]ProEmp!R47</f>
        <v>0</v>
      </c>
      <c r="H64" s="3">
        <f t="shared" si="7"/>
        <v>0</v>
      </c>
      <c r="I64" s="4">
        <f>[1]ProEmp!S47</f>
        <v>1771.3032748241767</v>
      </c>
      <c r="J64" s="3">
        <f>[1]ProEmp!T47</f>
        <v>10.083399272876083</v>
      </c>
      <c r="K64" s="3">
        <f t="shared" si="8"/>
        <v>17.260747788833477</v>
      </c>
      <c r="L64" s="4">
        <f>[1]ProEmp!U47</f>
        <v>6498.1829119506392</v>
      </c>
      <c r="M64" s="3">
        <f>[1]ProEmp!V47</f>
        <v>4.3491222300138457</v>
      </c>
      <c r="N64" s="3">
        <f t="shared" si="9"/>
        <v>63.322581696249088</v>
      </c>
    </row>
    <row r="65" spans="1:15" x14ac:dyDescent="0.2">
      <c r="A65" s="5" t="str">
        <f>'C01'!A65</f>
        <v>Actividades de organizaciones y organos extraterritoriales</v>
      </c>
      <c r="B65" s="4">
        <f>[1]ProEmp!M48</f>
        <v>3299.1854752753256</v>
      </c>
      <c r="C65" s="3">
        <f>[1]ProEmp!N48</f>
        <v>14.562997436079812</v>
      </c>
      <c r="D65" s="4">
        <f>[1]ProEmp!O48</f>
        <v>3299.1854752753256</v>
      </c>
      <c r="E65" s="3">
        <f>[1]ProEmp!P48</f>
        <v>14.562997436079812</v>
      </c>
      <c r="F65" s="4">
        <f>[1]ProEmp!Q48</f>
        <v>0</v>
      </c>
      <c r="G65" s="3">
        <f>[1]ProEmp!R48</f>
        <v>0</v>
      </c>
      <c r="H65" s="3">
        <f t="shared" si="7"/>
        <v>0</v>
      </c>
      <c r="I65" s="4">
        <f>[1]ProEmp!S48</f>
        <v>0</v>
      </c>
      <c r="J65" s="3">
        <f>[1]ProEmp!T48</f>
        <v>0</v>
      </c>
      <c r="K65" s="3">
        <f t="shared" si="8"/>
        <v>0</v>
      </c>
      <c r="L65" s="4">
        <f>[1]ProEmp!U48</f>
        <v>944.17488179419615</v>
      </c>
      <c r="M65" s="3">
        <f>[1]ProEmp!V48</f>
        <v>12.500655550133596</v>
      </c>
      <c r="N65" s="3">
        <f t="shared" si="9"/>
        <v>28.618423816120924</v>
      </c>
    </row>
    <row r="66" spans="1:15" x14ac:dyDescent="0.2">
      <c r="A66" s="5" t="str">
        <f>'C01'!A66</f>
        <v>Rama de actividad NO especificadas</v>
      </c>
      <c r="B66" s="4">
        <f>[1]ProEmp!M49</f>
        <v>0</v>
      </c>
      <c r="C66" s="3">
        <f>[1]ProEmp!N49</f>
        <v>0</v>
      </c>
      <c r="D66" s="4">
        <f>[1]ProEmp!O49</f>
        <v>0</v>
      </c>
      <c r="E66" s="3">
        <f>[1]ProEmp!P49</f>
        <v>0</v>
      </c>
      <c r="F66" s="4">
        <f>[1]ProEmp!Q49</f>
        <v>0</v>
      </c>
      <c r="G66" s="3">
        <f>[1]ProEmp!R49</f>
        <v>0</v>
      </c>
      <c r="H66" s="3" t="e">
        <f t="shared" si="7"/>
        <v>#DIV/0!</v>
      </c>
      <c r="I66" s="4">
        <f>[1]ProEmp!S49</f>
        <v>0</v>
      </c>
      <c r="J66" s="3">
        <f>[1]ProEmp!T49</f>
        <v>0</v>
      </c>
      <c r="K66" s="3">
        <f t="shared" si="8"/>
        <v>0</v>
      </c>
      <c r="L66" s="4">
        <f>[1]ProEmp!U49</f>
        <v>0</v>
      </c>
      <c r="M66" s="3">
        <f>[1]ProEmp!V49</f>
        <v>0</v>
      </c>
      <c r="N66" s="3">
        <f t="shared" si="9"/>
        <v>0</v>
      </c>
    </row>
    <row r="67" spans="1:15" x14ac:dyDescent="0.2">
      <c r="A67" s="5" t="str">
        <f>'C01'!A67</f>
        <v>Busca trabajo por primera vez</v>
      </c>
      <c r="B67" s="4">
        <f>[1]ProEmp!M50</f>
        <v>26577.083474924388</v>
      </c>
      <c r="C67" s="3">
        <f>[1]ProEmp!N50</f>
        <v>11.057710950549142</v>
      </c>
      <c r="D67" s="4">
        <f>[1]ProEmp!O50</f>
        <v>0</v>
      </c>
      <c r="E67" s="3">
        <f>[1]ProEmp!P50</f>
        <v>0</v>
      </c>
      <c r="F67" s="4">
        <f>[1]ProEmp!Q50</f>
        <v>26577.083474924388</v>
      </c>
      <c r="G67" s="3">
        <f>[1]ProEmp!R50</f>
        <v>11.057710950549142</v>
      </c>
      <c r="H67" s="3">
        <f t="shared" ref="H67:H68" si="10">F67/B67*100</f>
        <v>100</v>
      </c>
      <c r="I67" s="4">
        <f>[1]ProEmp!S50</f>
        <v>0</v>
      </c>
      <c r="J67" s="3">
        <f>[1]ProEmp!T50</f>
        <v>0</v>
      </c>
      <c r="K67" s="3">
        <f t="shared" ref="K67:K68" si="11">IF(ISNUMBER(I67/D67*100),I67/D67*100,0)</f>
        <v>0</v>
      </c>
      <c r="L67" s="4">
        <f>[1]ProEmp!U50</f>
        <v>0</v>
      </c>
      <c r="M67" s="3">
        <f>[1]ProEmp!V50</f>
        <v>0</v>
      </c>
      <c r="N67" s="3">
        <f t="shared" ref="N67:N68" si="12">IF(ISNUMBER(L67/D67*100),L67/D67*100,0)</f>
        <v>0</v>
      </c>
    </row>
    <row r="68" spans="1:15" x14ac:dyDescent="0.2">
      <c r="A68" s="5" t="str">
        <f>'C01'!A68</f>
        <v>NS/NR</v>
      </c>
      <c r="B68" s="4">
        <f>[1]ProEmp!M51</f>
        <v>1091.0389427587111</v>
      </c>
      <c r="C68" s="3">
        <f>[1]ProEmp!N51</f>
        <v>12.299830909417524</v>
      </c>
      <c r="D68" s="4">
        <f>[1]ProEmp!O51</f>
        <v>1091.0389427587111</v>
      </c>
      <c r="E68" s="3">
        <f>[1]ProEmp!P51</f>
        <v>12.299830909417524</v>
      </c>
      <c r="F68" s="4">
        <f>[1]ProEmp!Q51</f>
        <v>0</v>
      </c>
      <c r="G68" s="3">
        <f>[1]ProEmp!R51</f>
        <v>0</v>
      </c>
      <c r="H68" s="3">
        <f t="shared" si="10"/>
        <v>0</v>
      </c>
      <c r="I68" s="4">
        <f>[1]ProEmp!S51</f>
        <v>0</v>
      </c>
      <c r="J68" s="3">
        <f>[1]ProEmp!T51</f>
        <v>0</v>
      </c>
      <c r="K68" s="3">
        <f t="shared" si="11"/>
        <v>0</v>
      </c>
      <c r="L68" s="4">
        <f>[1]ProEmp!U51</f>
        <v>0</v>
      </c>
      <c r="M68" s="3">
        <f>[1]ProEmp!V51</f>
        <v>0</v>
      </c>
      <c r="N68" s="3">
        <f t="shared" si="12"/>
        <v>0</v>
      </c>
    </row>
    <row r="69" spans="1:15" ht="12.75" x14ac:dyDescent="0.2">
      <c r="A69" s="5"/>
      <c r="B69" s="9"/>
      <c r="C69" s="8"/>
      <c r="D69" s="9"/>
      <c r="E69" s="8"/>
      <c r="F69" s="9"/>
      <c r="G69" s="8"/>
      <c r="H69" s="8"/>
      <c r="I69" s="9"/>
      <c r="J69" s="8"/>
      <c r="K69" s="8"/>
      <c r="L69" s="9"/>
      <c r="M69" s="8"/>
      <c r="N69" s="8"/>
    </row>
    <row r="70" spans="1:15" x14ac:dyDescent="0.2">
      <c r="A70" s="7" t="s">
        <v>4</v>
      </c>
      <c r="O70" s="88"/>
    </row>
    <row r="71" spans="1:15" x14ac:dyDescent="0.2">
      <c r="A71" s="5" t="str">
        <f>'C01'!A71</f>
        <v>Directores y gerentes</v>
      </c>
      <c r="B71" s="4">
        <f>[1]ProEmp!M53</f>
        <v>49494.870577702248</v>
      </c>
      <c r="C71" s="3">
        <f>[1]ProEmp!N53</f>
        <v>12.662379721955606</v>
      </c>
      <c r="D71" s="4">
        <f>[1]ProEmp!O53</f>
        <v>49494.870577702248</v>
      </c>
      <c r="E71" s="3">
        <f>[1]ProEmp!P53</f>
        <v>12.662379721955606</v>
      </c>
      <c r="F71" s="4">
        <f>[1]ProEmp!Q53</f>
        <v>0</v>
      </c>
      <c r="G71" s="3">
        <f>[1]ProEmp!R53</f>
        <v>0</v>
      </c>
      <c r="H71" s="3">
        <f t="shared" ref="H71" si="13">F71/B71*100</f>
        <v>0</v>
      </c>
      <c r="I71" s="4">
        <f>[1]ProEmp!S53</f>
        <v>275.39542419782452</v>
      </c>
      <c r="J71" s="3">
        <f>[1]ProEmp!T53</f>
        <v>16</v>
      </c>
      <c r="K71" s="3">
        <f>IF(ISNUMBER(I71/D71*100),I71/D71*100,0)</f>
        <v>0.55641205034667152</v>
      </c>
      <c r="L71" s="4">
        <f>[1]ProEmp!U53</f>
        <v>10760.301714659627</v>
      </c>
      <c r="M71" s="3">
        <f>[1]ProEmp!V53</f>
        <v>11.051494527219193</v>
      </c>
      <c r="N71" s="3">
        <f>IF(ISNUMBER(L71/D71*100),L71/D71*100,0)</f>
        <v>21.740236087226403</v>
      </c>
    </row>
    <row r="72" spans="1:15" x14ac:dyDescent="0.2">
      <c r="A72" s="5" t="str">
        <f>'C01'!A72</f>
        <v>Profesionales cientificos e intelectuales</v>
      </c>
      <c r="B72" s="4">
        <f>[1]ProEmp!M54</f>
        <v>77765.764417775223</v>
      </c>
      <c r="C72" s="3">
        <f>[1]ProEmp!N54</f>
        <v>15.844986190828273</v>
      </c>
      <c r="D72" s="4">
        <f>[1]ProEmp!O54</f>
        <v>77765.764417775223</v>
      </c>
      <c r="E72" s="3">
        <f>[1]ProEmp!P54</f>
        <v>15.844986190828273</v>
      </c>
      <c r="F72" s="4">
        <f>[1]ProEmp!Q54</f>
        <v>0</v>
      </c>
      <c r="G72" s="3">
        <f>[1]ProEmp!R54</f>
        <v>0</v>
      </c>
      <c r="H72" s="3">
        <f t="shared" ref="H72:H83" si="14">F72/B72*100</f>
        <v>0</v>
      </c>
      <c r="I72" s="4">
        <f>[1]ProEmp!S54</f>
        <v>6760.4336080248904</v>
      </c>
      <c r="J72" s="3">
        <f>[1]ProEmp!T54</f>
        <v>15.928506949445861</v>
      </c>
      <c r="K72" s="3">
        <f t="shared" ref="K72:K83" si="15">IF(ISNUMBER(I72/D72*100),I72/D72*100,0)</f>
        <v>8.6933288171724463</v>
      </c>
      <c r="L72" s="4">
        <f>[1]ProEmp!U54</f>
        <v>11344.253123845379</v>
      </c>
      <c r="M72" s="3">
        <f>[1]ProEmp!V54</f>
        <v>15.281128530133083</v>
      </c>
      <c r="N72" s="3">
        <f t="shared" ref="N72:N83" si="16">IF(ISNUMBER(L72/D72*100),L72/D72*100,0)</f>
        <v>14.587721484870251</v>
      </c>
    </row>
    <row r="73" spans="1:15" x14ac:dyDescent="0.2">
      <c r="A73" s="5" t="str">
        <f>'C01'!A73</f>
        <v>Tecnicos y profesionales de nivel medio</v>
      </c>
      <c r="B73" s="4">
        <f>[1]ProEmp!M55</f>
        <v>138667.46430982437</v>
      </c>
      <c r="C73" s="3">
        <f>[1]ProEmp!N55</f>
        <v>10.528347404852672</v>
      </c>
      <c r="D73" s="4">
        <f>[1]ProEmp!O55</f>
        <v>138667.46430982437</v>
      </c>
      <c r="E73" s="3">
        <f>[1]ProEmp!P55</f>
        <v>10.528347404852672</v>
      </c>
      <c r="F73" s="4">
        <f>[1]ProEmp!Q55</f>
        <v>0</v>
      </c>
      <c r="G73" s="3">
        <f>[1]ProEmp!R55</f>
        <v>0</v>
      </c>
      <c r="H73" s="3">
        <f t="shared" si="14"/>
        <v>0</v>
      </c>
      <c r="I73" s="4">
        <f>[1]ProEmp!S55</f>
        <v>13660.957724440281</v>
      </c>
      <c r="J73" s="3">
        <f>[1]ProEmp!T55</f>
        <v>9.8484202372702097</v>
      </c>
      <c r="K73" s="3">
        <f t="shared" si="15"/>
        <v>9.8515955364393459</v>
      </c>
      <c r="L73" s="4">
        <f>[1]ProEmp!U55</f>
        <v>55717.601530454012</v>
      </c>
      <c r="M73" s="3">
        <f>[1]ProEmp!V55</f>
        <v>10.126038347483735</v>
      </c>
      <c r="N73" s="3">
        <f t="shared" si="16"/>
        <v>40.180731513171914</v>
      </c>
    </row>
    <row r="74" spans="1:15" x14ac:dyDescent="0.2">
      <c r="A74" s="5" t="str">
        <f>'C01'!A74</f>
        <v>Personal de apoyo administrativo</v>
      </c>
      <c r="B74" s="4">
        <f>[1]ProEmp!M56</f>
        <v>62199.781498869685</v>
      </c>
      <c r="C74" s="3">
        <f>[1]ProEmp!N56</f>
        <v>11.489567489926209</v>
      </c>
      <c r="D74" s="4">
        <f>[1]ProEmp!O56</f>
        <v>62199.781498869685</v>
      </c>
      <c r="E74" s="3">
        <f>[1]ProEmp!P56</f>
        <v>11.489567489926209</v>
      </c>
      <c r="F74" s="4">
        <f>[1]ProEmp!Q56</f>
        <v>0</v>
      </c>
      <c r="G74" s="3">
        <f>[1]ProEmp!R56</f>
        <v>0</v>
      </c>
      <c r="H74" s="3">
        <f t="shared" si="14"/>
        <v>0</v>
      </c>
      <c r="I74" s="4">
        <f>[1]ProEmp!S56</f>
        <v>2632.2483386836152</v>
      </c>
      <c r="J74" s="3">
        <f>[1]ProEmp!T56</f>
        <v>9.6808530495229395</v>
      </c>
      <c r="K74" s="3">
        <f t="shared" si="15"/>
        <v>4.2319253785987163</v>
      </c>
      <c r="L74" s="4">
        <f>[1]ProEmp!U56</f>
        <v>25982.381487063536</v>
      </c>
      <c r="M74" s="3">
        <f>[1]ProEmp!V56</f>
        <v>11.073746401825661</v>
      </c>
      <c r="N74" s="3">
        <f t="shared" si="16"/>
        <v>41.772464244967964</v>
      </c>
    </row>
    <row r="75" spans="1:15" x14ac:dyDescent="0.2">
      <c r="A75" s="5" t="str">
        <f>'C01'!A75</f>
        <v>Trabajadores de los servicios y vendedores de comercios y mercados</v>
      </c>
      <c r="B75" s="4">
        <f>[1]ProEmp!M57</f>
        <v>342678.9619281817</v>
      </c>
      <c r="C75" s="3">
        <f>[1]ProEmp!N57</f>
        <v>7.9385570922235784</v>
      </c>
      <c r="D75" s="4">
        <f>[1]ProEmp!O57</f>
        <v>342678.9619281817</v>
      </c>
      <c r="E75" s="3">
        <f>[1]ProEmp!P57</f>
        <v>7.9385570922235784</v>
      </c>
      <c r="F75" s="4">
        <f>[1]ProEmp!Q57</f>
        <v>0</v>
      </c>
      <c r="G75" s="3">
        <f>[1]ProEmp!R57</f>
        <v>0</v>
      </c>
      <c r="H75" s="3">
        <f t="shared" si="14"/>
        <v>0</v>
      </c>
      <c r="I75" s="4">
        <f>[1]ProEmp!S57</f>
        <v>18447.214307373237</v>
      </c>
      <c r="J75" s="3">
        <f>[1]ProEmp!T57</f>
        <v>8.8129268443799944</v>
      </c>
      <c r="K75" s="3">
        <f t="shared" si="15"/>
        <v>5.3832351433466128</v>
      </c>
      <c r="L75" s="4">
        <f>[1]ProEmp!U57</f>
        <v>184775.89003525153</v>
      </c>
      <c r="M75" s="3">
        <f>[1]ProEmp!V57</f>
        <v>7.3723759321730702</v>
      </c>
      <c r="N75" s="3">
        <f t="shared" si="16"/>
        <v>53.920990362395429</v>
      </c>
    </row>
    <row r="76" spans="1:15" x14ac:dyDescent="0.2">
      <c r="A76" s="5" t="str">
        <f>'C01'!A76</f>
        <v>Agricultores y trabajadores calificados agropecuarios forestales y pesqueros</v>
      </c>
      <c r="B76" s="4">
        <f>[1]ProEmp!M58</f>
        <v>508924.46979343402</v>
      </c>
      <c r="C76" s="3">
        <f>[1]ProEmp!N58</f>
        <v>5.3081534802513604</v>
      </c>
      <c r="D76" s="4">
        <f>[1]ProEmp!O58</f>
        <v>508924.46979343402</v>
      </c>
      <c r="E76" s="3">
        <f>[1]ProEmp!P58</f>
        <v>5.3081534802513604</v>
      </c>
      <c r="F76" s="4">
        <f>[1]ProEmp!Q58</f>
        <v>0</v>
      </c>
      <c r="G76" s="3">
        <f>[1]ProEmp!R58</f>
        <v>0</v>
      </c>
      <c r="H76" s="3">
        <f t="shared" si="14"/>
        <v>0</v>
      </c>
      <c r="I76" s="4">
        <f>[1]ProEmp!S58</f>
        <v>33870.824627190559</v>
      </c>
      <c r="J76" s="3">
        <f>[1]ProEmp!T58</f>
        <v>6.1446173112809035</v>
      </c>
      <c r="K76" s="3">
        <f t="shared" si="15"/>
        <v>6.655373564752801</v>
      </c>
      <c r="L76" s="4">
        <f>[1]ProEmp!U58</f>
        <v>357112.0957125593</v>
      </c>
      <c r="M76" s="3">
        <f>[1]ProEmp!V58</f>
        <v>5.0452873079800469</v>
      </c>
      <c r="N76" s="3">
        <f t="shared" si="16"/>
        <v>70.169959769768312</v>
      </c>
    </row>
    <row r="77" spans="1:15" x14ac:dyDescent="0.2">
      <c r="A77" s="5" t="str">
        <f>'C01'!A77</f>
        <v>Oficiales, operarios y artesanos de artes mecanicas y de otros oficios</v>
      </c>
      <c r="B77" s="4">
        <f>[1]ProEmp!M59</f>
        <v>372789.91882897931</v>
      </c>
      <c r="C77" s="3">
        <f>[1]ProEmp!N59</f>
        <v>7.614213572815884</v>
      </c>
      <c r="D77" s="4">
        <f>[1]ProEmp!O59</f>
        <v>372789.91882897931</v>
      </c>
      <c r="E77" s="3">
        <f>[1]ProEmp!P59</f>
        <v>7.614213572815884</v>
      </c>
      <c r="F77" s="4">
        <f>[1]ProEmp!Q59</f>
        <v>0</v>
      </c>
      <c r="G77" s="3">
        <f>[1]ProEmp!R59</f>
        <v>0</v>
      </c>
      <c r="H77" s="3">
        <f t="shared" si="14"/>
        <v>0</v>
      </c>
      <c r="I77" s="4">
        <f>[1]ProEmp!S59</f>
        <v>17399.802994184764</v>
      </c>
      <c r="J77" s="3">
        <f>[1]ProEmp!T59</f>
        <v>7.5043292137920723</v>
      </c>
      <c r="K77" s="3">
        <f t="shared" si="15"/>
        <v>4.6674553455848891</v>
      </c>
      <c r="L77" s="4">
        <f>[1]ProEmp!U59</f>
        <v>232942.20270904855</v>
      </c>
      <c r="M77" s="3">
        <f>[1]ProEmp!V59</f>
        <v>7.269163188740321</v>
      </c>
      <c r="N77" s="3">
        <f t="shared" si="16"/>
        <v>62.486186171765247</v>
      </c>
    </row>
    <row r="78" spans="1:15" x14ac:dyDescent="0.2">
      <c r="A78" s="5" t="str">
        <f>'C01'!A78</f>
        <v>Operadores de instalaciones y maquinas y ensambladores</v>
      </c>
      <c r="B78" s="4">
        <f>[1]ProEmp!M60</f>
        <v>169625.62182895318</v>
      </c>
      <c r="C78" s="3">
        <f>[1]ProEmp!N60</f>
        <v>7.9098484390949624</v>
      </c>
      <c r="D78" s="4">
        <f>[1]ProEmp!O60</f>
        <v>169625.62182895318</v>
      </c>
      <c r="E78" s="3">
        <f>[1]ProEmp!P60</f>
        <v>7.9098484390949624</v>
      </c>
      <c r="F78" s="4">
        <f>[1]ProEmp!Q60</f>
        <v>0</v>
      </c>
      <c r="G78" s="3">
        <f>[1]ProEmp!R60</f>
        <v>0</v>
      </c>
      <c r="H78" s="3">
        <f t="shared" si="14"/>
        <v>0</v>
      </c>
      <c r="I78" s="4">
        <f>[1]ProEmp!S60</f>
        <v>9618.9478141829823</v>
      </c>
      <c r="J78" s="3">
        <f>[1]ProEmp!T60</f>
        <v>6.9070744813414073</v>
      </c>
      <c r="K78" s="3">
        <f t="shared" si="15"/>
        <v>5.6706927352534757</v>
      </c>
      <c r="L78" s="4">
        <f>[1]ProEmp!U60</f>
        <v>104660.53693174737</v>
      </c>
      <c r="M78" s="3">
        <f>[1]ProEmp!V60</f>
        <v>7.8373934361232145</v>
      </c>
      <c r="N78" s="3">
        <f t="shared" si="16"/>
        <v>61.700900962523683</v>
      </c>
    </row>
    <row r="79" spans="1:15" x14ac:dyDescent="0.2">
      <c r="A79" s="5" t="str">
        <f>'C01'!A79</f>
        <v>Ocupaciones elementales</v>
      </c>
      <c r="B79" s="4">
        <f>[1]ProEmp!M61</f>
        <v>782766.17302820005</v>
      </c>
      <c r="C79" s="3">
        <f>[1]ProEmp!N61</f>
        <v>6.0990031856011599</v>
      </c>
      <c r="D79" s="4">
        <f>[1]ProEmp!O61</f>
        <v>782766.17302820005</v>
      </c>
      <c r="E79" s="3">
        <f>[1]ProEmp!P61</f>
        <v>6.0990031856011599</v>
      </c>
      <c r="F79" s="4">
        <f>[1]ProEmp!Q61</f>
        <v>0</v>
      </c>
      <c r="G79" s="3">
        <f>[1]ProEmp!R61</f>
        <v>0</v>
      </c>
      <c r="H79" s="3">
        <f t="shared" si="14"/>
        <v>0</v>
      </c>
      <c r="I79" s="4">
        <f>[1]ProEmp!S61</f>
        <v>79345.38079295613</v>
      </c>
      <c r="J79" s="3">
        <f>[1]ProEmp!T61</f>
        <v>6.0210714861804311</v>
      </c>
      <c r="K79" s="3">
        <f t="shared" si="15"/>
        <v>10.136536749665806</v>
      </c>
      <c r="L79" s="4">
        <f>[1]ProEmp!U61</f>
        <v>424772.39662353421</v>
      </c>
      <c r="M79" s="3">
        <f>[1]ProEmp!V61</f>
        <v>5.8623416599633762</v>
      </c>
      <c r="N79" s="3">
        <f t="shared" si="16"/>
        <v>54.265553527979463</v>
      </c>
    </row>
    <row r="80" spans="1:15" x14ac:dyDescent="0.2">
      <c r="A80" s="5" t="str">
        <f>'C01'!A80</f>
        <v>Ocupaciones militares</v>
      </c>
      <c r="B80" s="4">
        <f>[1]ProEmp!M62</f>
        <v>2227.6868089608956</v>
      </c>
      <c r="C80" s="3">
        <f>[1]ProEmp!N62</f>
        <v>6.7760275356490673</v>
      </c>
      <c r="D80" s="4">
        <f>[1]ProEmp!O62</f>
        <v>2227.6868089608956</v>
      </c>
      <c r="E80" s="3">
        <f>[1]ProEmp!P62</f>
        <v>6.7760275356490673</v>
      </c>
      <c r="F80" s="4">
        <f>[1]ProEmp!Q62</f>
        <v>0</v>
      </c>
      <c r="G80" s="3">
        <f>[1]ProEmp!R62</f>
        <v>0</v>
      </c>
      <c r="H80" s="3">
        <f t="shared" si="14"/>
        <v>0</v>
      </c>
      <c r="I80" s="4">
        <f>[1]ProEmp!S62</f>
        <v>0</v>
      </c>
      <c r="J80" s="3">
        <f>[1]ProEmp!T62</f>
        <v>0</v>
      </c>
      <c r="K80" s="3">
        <f t="shared" si="15"/>
        <v>0</v>
      </c>
      <c r="L80" s="4">
        <f>[1]ProEmp!U62</f>
        <v>1304.1111777335077</v>
      </c>
      <c r="M80" s="3">
        <f>[1]ProEmp!V62</f>
        <v>6.3715732697524565</v>
      </c>
      <c r="N80" s="3">
        <f t="shared" si="16"/>
        <v>58.541046815364965</v>
      </c>
    </row>
    <row r="81" spans="1:14" x14ac:dyDescent="0.2">
      <c r="A81" s="5" t="str">
        <f>'C01'!A81</f>
        <v>Ocupaciones NO especificadas</v>
      </c>
      <c r="B81" s="4">
        <f>[1]ProEmp!M63</f>
        <v>0</v>
      </c>
      <c r="C81" s="3">
        <f>[1]ProEmp!N63</f>
        <v>0</v>
      </c>
      <c r="D81" s="4">
        <f>[1]ProEmp!O63</f>
        <v>0</v>
      </c>
      <c r="E81" s="3">
        <f>[1]ProEmp!P63</f>
        <v>0</v>
      </c>
      <c r="F81" s="4">
        <f>[1]ProEmp!Q63</f>
        <v>0</v>
      </c>
      <c r="G81" s="3">
        <f>[1]ProEmp!R63</f>
        <v>0</v>
      </c>
      <c r="H81" s="3" t="e">
        <f t="shared" si="14"/>
        <v>#DIV/0!</v>
      </c>
      <c r="I81" s="4">
        <f>[1]ProEmp!S63</f>
        <v>0</v>
      </c>
      <c r="J81" s="3">
        <f>[1]ProEmp!T63</f>
        <v>0</v>
      </c>
      <c r="K81" s="3">
        <f t="shared" si="15"/>
        <v>0</v>
      </c>
      <c r="L81" s="4">
        <f>[1]ProEmp!U63</f>
        <v>0</v>
      </c>
      <c r="M81" s="3">
        <f>[1]ProEmp!V63</f>
        <v>0</v>
      </c>
      <c r="N81" s="3">
        <f t="shared" si="16"/>
        <v>0</v>
      </c>
    </row>
    <row r="82" spans="1:14" x14ac:dyDescent="0.2">
      <c r="A82" s="5" t="str">
        <f>'C01'!A82</f>
        <v>Busca trabajo por primera vez</v>
      </c>
      <c r="B82" s="4">
        <f>[1]ProEmp!M64</f>
        <v>26577.083474924388</v>
      </c>
      <c r="C82" s="3">
        <f>[1]ProEmp!N64</f>
        <v>11.057710950549142</v>
      </c>
      <c r="D82" s="4">
        <f>[1]ProEmp!O64</f>
        <v>0</v>
      </c>
      <c r="E82" s="3">
        <f>[1]ProEmp!P64</f>
        <v>0</v>
      </c>
      <c r="F82" s="4">
        <f>[1]ProEmp!Q64</f>
        <v>26577.083474924388</v>
      </c>
      <c r="G82" s="3">
        <f>[1]ProEmp!R64</f>
        <v>11.057710950549142</v>
      </c>
      <c r="H82" s="3">
        <f t="shared" si="14"/>
        <v>100</v>
      </c>
      <c r="I82" s="4">
        <f>[1]ProEmp!S64</f>
        <v>0</v>
      </c>
      <c r="J82" s="3">
        <f>[1]ProEmp!T64</f>
        <v>0</v>
      </c>
      <c r="K82" s="3">
        <f t="shared" si="15"/>
        <v>0</v>
      </c>
      <c r="L82" s="4">
        <f>[1]ProEmp!U64</f>
        <v>0</v>
      </c>
      <c r="M82" s="3">
        <f>[1]ProEmp!V64</f>
        <v>0</v>
      </c>
      <c r="N82" s="3">
        <f t="shared" si="16"/>
        <v>0</v>
      </c>
    </row>
    <row r="83" spans="1:14" x14ac:dyDescent="0.2">
      <c r="A83" s="5" t="str">
        <f>'C01'!A83</f>
        <v>NS/NR</v>
      </c>
      <c r="B83" s="4">
        <f>[1]ProEmp!M65</f>
        <v>183.59694946521637</v>
      </c>
      <c r="C83" s="3">
        <f>[1]ProEmp!N65</f>
        <v>11</v>
      </c>
      <c r="D83" s="4">
        <f>[1]ProEmp!O65</f>
        <v>183.59694946521637</v>
      </c>
      <c r="E83" s="3">
        <f>[1]ProEmp!P65</f>
        <v>11</v>
      </c>
      <c r="F83" s="4">
        <f>[1]ProEmp!Q65</f>
        <v>0</v>
      </c>
      <c r="G83" s="3">
        <f>[1]ProEmp!R65</f>
        <v>0</v>
      </c>
      <c r="H83" s="3">
        <f t="shared" si="14"/>
        <v>0</v>
      </c>
      <c r="I83" s="4">
        <f>[1]ProEmp!S65</f>
        <v>0</v>
      </c>
      <c r="J83" s="3">
        <f>[1]ProEmp!T65</f>
        <v>0</v>
      </c>
      <c r="K83" s="3">
        <f t="shared" si="15"/>
        <v>0</v>
      </c>
      <c r="L83" s="4">
        <f>[1]ProEmp!U65</f>
        <v>183.59694946521637</v>
      </c>
      <c r="M83" s="3">
        <f>[1]ProEmp!V65</f>
        <v>11</v>
      </c>
      <c r="N83" s="3">
        <f t="shared" si="16"/>
        <v>100</v>
      </c>
    </row>
    <row r="84" spans="1:14" x14ac:dyDescent="0.2">
      <c r="A84" s="55"/>
      <c r="B84" s="55"/>
      <c r="C84" s="56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</row>
    <row r="85" spans="1:14" x14ac:dyDescent="0.2">
      <c r="A85" s="1" t="str">
        <f>A30</f>
        <v>Fuente: Instituto Nacional de Estadística (INE). LXV Encuesta Permanente de Hogares de Propósitos Múltiples, 2019.</v>
      </c>
    </row>
    <row r="86" spans="1:14" x14ac:dyDescent="0.2">
      <c r="A86" s="1" t="s">
        <v>3</v>
      </c>
    </row>
    <row r="87" spans="1:14" x14ac:dyDescent="0.2">
      <c r="A87" s="1" t="s">
        <v>2</v>
      </c>
    </row>
    <row r="88" spans="1:14" x14ac:dyDescent="0.2">
      <c r="A88" s="1" t="s">
        <v>1</v>
      </c>
    </row>
    <row r="89" spans="1:14" x14ac:dyDescent="0.2">
      <c r="A89" s="1" t="s">
        <v>0</v>
      </c>
    </row>
  </sheetData>
  <mergeCells count="16">
    <mergeCell ref="A1:N1"/>
    <mergeCell ref="A2:N2"/>
    <mergeCell ref="A3:A4"/>
    <mergeCell ref="B3:C3"/>
    <mergeCell ref="D3:E3"/>
    <mergeCell ref="F3:H3"/>
    <mergeCell ref="I3:K3"/>
    <mergeCell ref="L3:N3"/>
    <mergeCell ref="A36:N36"/>
    <mergeCell ref="A39:A40"/>
    <mergeCell ref="B39:C39"/>
    <mergeCell ref="D39:E39"/>
    <mergeCell ref="F39:H39"/>
    <mergeCell ref="I39:K39"/>
    <mergeCell ref="L39:N39"/>
    <mergeCell ref="A37:N37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5" max="16383" man="1"/>
  </rowBreaks>
  <ignoredErrors>
    <ignoredError sqref="C10:U27 D9 F9 H9:I9 K9:L9 N9:U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89"/>
  <sheetViews>
    <sheetView topLeftCell="A34" workbookViewId="0">
      <selection activeCell="G15" sqref="G15"/>
    </sheetView>
  </sheetViews>
  <sheetFormatPr baseColWidth="10" defaultColWidth="12" defaultRowHeight="11.25" x14ac:dyDescent="0.2"/>
  <cols>
    <col min="1" max="1" width="44.6640625" style="31" customWidth="1"/>
    <col min="2" max="2" width="13" style="31" bestFit="1" customWidth="1"/>
    <col min="3" max="3" width="9.6640625" style="31" bestFit="1" customWidth="1"/>
    <col min="4" max="4" width="13" style="31" bestFit="1" customWidth="1"/>
    <col min="5" max="5" width="8" style="31" customWidth="1"/>
    <col min="6" max="6" width="11" style="31" bestFit="1" customWidth="1"/>
    <col min="7" max="8" width="8" style="31" customWidth="1"/>
    <col min="9" max="9" width="11" style="31" bestFit="1" customWidth="1"/>
    <col min="10" max="11" width="8" style="31" customWidth="1"/>
    <col min="12" max="12" width="11" style="31" bestFit="1" customWidth="1"/>
    <col min="13" max="14" width="8" style="31" customWidth="1"/>
    <col min="15" max="15" width="10.5" style="31" bestFit="1" customWidth="1"/>
    <col min="16" max="16" width="6.1640625" style="31" bestFit="1" customWidth="1"/>
    <col min="17" max="17" width="9" style="31" bestFit="1" customWidth="1"/>
    <col min="18" max="18" width="6.1640625" style="31" bestFit="1" customWidth="1"/>
    <col min="19" max="19" width="7" style="31" bestFit="1" customWidth="1"/>
    <col min="20" max="20" width="9" style="31" bestFit="1" customWidth="1"/>
    <col min="21" max="21" width="6.1640625" style="31" bestFit="1" customWidth="1"/>
    <col min="22" max="22" width="7.1640625" style="31" bestFit="1" customWidth="1"/>
    <col min="23" max="23" width="9" style="31" bestFit="1" customWidth="1"/>
    <col min="24" max="24" width="6.1640625" style="31" bestFit="1" customWidth="1"/>
    <col min="25" max="25" width="7.1640625" style="31" bestFit="1" customWidth="1"/>
    <col min="26" max="16384" width="12" style="31"/>
  </cols>
  <sheetData>
    <row r="1" spans="1:14" x14ac:dyDescent="0.2">
      <c r="A1" s="108" t="s">
        <v>54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spans="1:14" ht="26.25" customHeight="1" x14ac:dyDescent="0.35">
      <c r="A2" s="109" t="s">
        <v>48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</row>
    <row r="3" spans="1:14" x14ac:dyDescent="0.2">
      <c r="A3" s="110" t="s">
        <v>39</v>
      </c>
      <c r="B3" s="112" t="s">
        <v>38</v>
      </c>
      <c r="C3" s="112"/>
      <c r="D3" s="112" t="s">
        <v>37</v>
      </c>
      <c r="E3" s="112"/>
      <c r="F3" s="112" t="s">
        <v>36</v>
      </c>
      <c r="G3" s="112"/>
      <c r="H3" s="112"/>
      <c r="I3" s="112" t="s">
        <v>35</v>
      </c>
      <c r="J3" s="112"/>
      <c r="K3" s="112"/>
      <c r="L3" s="112" t="s">
        <v>34</v>
      </c>
      <c r="M3" s="112"/>
      <c r="N3" s="112"/>
    </row>
    <row r="4" spans="1:14" x14ac:dyDescent="0.2">
      <c r="A4" s="111"/>
      <c r="B4" s="32" t="s">
        <v>31</v>
      </c>
      <c r="C4" s="32" t="s">
        <v>30</v>
      </c>
      <c r="D4" s="32" t="s">
        <v>31</v>
      </c>
      <c r="E4" s="32" t="s">
        <v>30</v>
      </c>
      <c r="F4" s="32" t="s">
        <v>31</v>
      </c>
      <c r="G4" s="32" t="s">
        <v>30</v>
      </c>
      <c r="H4" s="32" t="s">
        <v>33</v>
      </c>
      <c r="I4" s="32" t="s">
        <v>31</v>
      </c>
      <c r="J4" s="32" t="s">
        <v>30</v>
      </c>
      <c r="K4" s="32" t="s">
        <v>32</v>
      </c>
      <c r="L4" s="32" t="s">
        <v>31</v>
      </c>
      <c r="M4" s="32" t="s">
        <v>30</v>
      </c>
      <c r="N4" s="32" t="s">
        <v>29</v>
      </c>
    </row>
    <row r="5" spans="1:14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 x14ac:dyDescent="0.2">
      <c r="A6" s="64" t="s">
        <v>49</v>
      </c>
      <c r="B6" s="13">
        <f>[1]ProEmp!W8</f>
        <v>1602446.0684781773</v>
      </c>
      <c r="C6" s="12">
        <f>[1]ProEmp!X8</f>
        <v>9.0168365850753389</v>
      </c>
      <c r="D6" s="13">
        <f>[1]ProEmp!Y8</f>
        <v>1472437.1308904677</v>
      </c>
      <c r="E6" s="12">
        <f>[1]ProEmp!Z8</f>
        <v>8.9157486022295629</v>
      </c>
      <c r="F6" s="13">
        <f>[1]ProEmp!AA8</f>
        <v>130008.93758771608</v>
      </c>
      <c r="G6" s="12">
        <f>[1]ProEmp!AB8</f>
        <v>10.117978808855206</v>
      </c>
      <c r="H6" s="12">
        <f>F6/B6*100</f>
        <v>8.1131552658857302</v>
      </c>
      <c r="I6" s="13">
        <f>[1]ProEmp!AC8</f>
        <v>241245.8452861229</v>
      </c>
      <c r="J6" s="12">
        <f>[1]ProEmp!AD8</f>
        <v>8.4616706863614475</v>
      </c>
      <c r="K6" s="12">
        <f>IF(ISNUMBER(I6/D6*100),I6/D6*100,0)</f>
        <v>16.384118562687132</v>
      </c>
      <c r="L6" s="13">
        <f>[1]ProEmp!AE8</f>
        <v>579041.27802479989</v>
      </c>
      <c r="M6" s="12">
        <f>[1]ProEmp!AF8</f>
        <v>8.2618084673568699</v>
      </c>
      <c r="N6" s="12">
        <f>IF(ISNUMBER(L6/D6*100),L6/D6*100,0)</f>
        <v>39.325365129485711</v>
      </c>
    </row>
    <row r="7" spans="1:14" x14ac:dyDescent="0.2">
      <c r="A7" s="64"/>
      <c r="B7" s="11"/>
      <c r="C7" s="10"/>
      <c r="D7" s="11"/>
      <c r="E7" s="10"/>
      <c r="F7" s="11"/>
      <c r="G7" s="10"/>
      <c r="H7" s="10"/>
      <c r="I7" s="11"/>
      <c r="J7" s="10"/>
      <c r="K7" s="10"/>
      <c r="L7" s="11"/>
      <c r="M7" s="10"/>
      <c r="N7" s="10"/>
    </row>
    <row r="8" spans="1:14" x14ac:dyDescent="0.2">
      <c r="A8" s="64" t="s">
        <v>27</v>
      </c>
      <c r="B8" s="86"/>
      <c r="C8" s="87"/>
      <c r="D8" s="86"/>
      <c r="E8" s="87"/>
      <c r="F8" s="86"/>
      <c r="G8" s="87"/>
      <c r="H8" s="87"/>
      <c r="I8" s="86"/>
      <c r="J8" s="87"/>
      <c r="K8" s="87"/>
      <c r="L8" s="86"/>
      <c r="M8" s="87"/>
      <c r="N8" s="87"/>
    </row>
    <row r="9" spans="1:14" x14ac:dyDescent="0.2">
      <c r="A9" s="65" t="s">
        <v>26</v>
      </c>
      <c r="B9" s="35">
        <f>SUM(B10:B12)</f>
        <v>1051698.1439503576</v>
      </c>
      <c r="C9" s="36">
        <f>[2]Sheet1!F8</f>
        <v>9.9869004996008144</v>
      </c>
      <c r="D9" s="35">
        <f>SUM(D10:D12)</f>
        <v>956212.8443271229</v>
      </c>
      <c r="E9" s="36">
        <f>[2]Sheet1!G8</f>
        <v>9.9014297971423222</v>
      </c>
      <c r="F9" s="35">
        <f>SUM(F10:F12)</f>
        <v>95485.299623231884</v>
      </c>
      <c r="G9" s="36">
        <f>[2]Sheet1!H8</f>
        <v>10.372946914072026</v>
      </c>
      <c r="H9" s="36">
        <f t="shared" ref="H9:H28" si="0">F9/B9*100</f>
        <v>9.0791545247548697</v>
      </c>
      <c r="I9" s="35">
        <f>SUM(I10:I12)</f>
        <v>133455.37564145174</v>
      </c>
      <c r="J9" s="36">
        <f>[2]Sheet1!I8</f>
        <v>9.5433322767695685</v>
      </c>
      <c r="K9" s="36">
        <f t="shared" ref="K9:K28" si="1">IF(ISNUMBER(I9/D9*100),I9/D9*100,0)</f>
        <v>13.956660008615854</v>
      </c>
      <c r="L9" s="35">
        <f>SUM(L10:L12)</f>
        <v>389800.59584911034</v>
      </c>
      <c r="M9" s="36">
        <f>[2]Sheet1!J8</f>
        <v>8.9471907565791025</v>
      </c>
      <c r="N9" s="36">
        <f t="shared" ref="N9:N28" si="2">IF(ISNUMBER(L9/D9*100),L9/D9*100,0)</f>
        <v>40.765044954338485</v>
      </c>
    </row>
    <row r="10" spans="1:14" x14ac:dyDescent="0.2">
      <c r="A10" s="66" t="s">
        <v>25</v>
      </c>
      <c r="B10" s="38">
        <f>[1]ProEmp!W9</f>
        <v>235444.72799419763</v>
      </c>
      <c r="C10" s="39">
        <f>[1]ProEmp!X9</f>
        <v>10.782486780964582</v>
      </c>
      <c r="D10" s="38">
        <f>[1]ProEmp!Y9</f>
        <v>213247.85680385245</v>
      </c>
      <c r="E10" s="39">
        <f>[1]ProEmp!Z9</f>
        <v>10.723587332564536</v>
      </c>
      <c r="F10" s="38">
        <f>[1]ProEmp!AA9</f>
        <v>22196.871190344656</v>
      </c>
      <c r="G10" s="39">
        <f>[1]ProEmp!AB9</f>
        <v>11.331679073614559</v>
      </c>
      <c r="H10" s="36">
        <f t="shared" si="0"/>
        <v>9.4276356830940315</v>
      </c>
      <c r="I10" s="38">
        <f>[1]ProEmp!AC9</f>
        <v>31009.524764675025</v>
      </c>
      <c r="J10" s="39">
        <f>[1]ProEmp!AD9</f>
        <v>9.518109269490477</v>
      </c>
      <c r="K10" s="36">
        <f t="shared" si="1"/>
        <v>14.541541110632544</v>
      </c>
      <c r="L10" s="38">
        <f>[1]ProEmp!AE9</f>
        <v>79167.004609401512</v>
      </c>
      <c r="M10" s="39">
        <f>[1]ProEmp!AF9</f>
        <v>9.5607005758157531</v>
      </c>
      <c r="N10" s="36">
        <f t="shared" si="2"/>
        <v>37.124408092982684</v>
      </c>
    </row>
    <row r="11" spans="1:14" x14ac:dyDescent="0.2">
      <c r="A11" s="66" t="s">
        <v>24</v>
      </c>
      <c r="B11" s="35">
        <f>[1]ProEmp!W10</f>
        <v>139409.98345959763</v>
      </c>
      <c r="C11" s="36">
        <f>[1]ProEmp!X10</f>
        <v>10.316429495472169</v>
      </c>
      <c r="D11" s="35">
        <f>[1]ProEmp!Y10</f>
        <v>126712.75950385255</v>
      </c>
      <c r="E11" s="36">
        <f>[1]ProEmp!Z10</f>
        <v>10.316014844419067</v>
      </c>
      <c r="F11" s="35">
        <f>[1]ProEmp!AA10</f>
        <v>12697.223955744488</v>
      </c>
      <c r="G11" s="36">
        <f>[1]ProEmp!AB10</f>
        <v>10.320441988950273</v>
      </c>
      <c r="H11" s="36">
        <f t="shared" si="0"/>
        <v>9.1078297555528138</v>
      </c>
      <c r="I11" s="35">
        <f>[1]ProEmp!AC10</f>
        <v>13562.157467716181</v>
      </c>
      <c r="J11" s="36">
        <f>[1]ProEmp!AD10</f>
        <v>8.8341836734693882</v>
      </c>
      <c r="K11" s="36">
        <f t="shared" si="1"/>
        <v>10.703071672355016</v>
      </c>
      <c r="L11" s="35">
        <f>[1]ProEmp!AE10</f>
        <v>52190.088112372061</v>
      </c>
      <c r="M11" s="36">
        <f>[1]ProEmp!AF10</f>
        <v>9.469496967534786</v>
      </c>
      <c r="N11" s="36">
        <f t="shared" si="2"/>
        <v>41.187713310580442</v>
      </c>
    </row>
    <row r="12" spans="1:14" x14ac:dyDescent="0.2">
      <c r="A12" s="66" t="s">
        <v>23</v>
      </c>
      <c r="B12" s="35">
        <f>[1]ProEmp!W11</f>
        <v>676843.43249656225</v>
      </c>
      <c r="C12" s="36">
        <f>[1]ProEmp!X11</f>
        <v>9.6372518810957093</v>
      </c>
      <c r="D12" s="35">
        <f>[1]ProEmp!Y11</f>
        <v>616252.22801941796</v>
      </c>
      <c r="E12" s="36">
        <f>[1]ProEmp!Z11</f>
        <v>9.5971999368260956</v>
      </c>
      <c r="F12" s="35">
        <f>[1]ProEmp!AA11</f>
        <v>60591.204477142739</v>
      </c>
      <c r="G12" s="36">
        <f>[1]ProEmp!AB11</f>
        <v>10.029304665027965</v>
      </c>
      <c r="H12" s="36">
        <f t="shared" si="0"/>
        <v>8.9520266531433741</v>
      </c>
      <c r="I12" s="35">
        <f>[1]ProEmp!AC11</f>
        <v>88883.693409060521</v>
      </c>
      <c r="J12" s="36">
        <f>[1]ProEmp!AD11</f>
        <v>9.6647297463780042</v>
      </c>
      <c r="K12" s="36">
        <f t="shared" si="1"/>
        <v>14.423265242338374</v>
      </c>
      <c r="L12" s="35">
        <f>[1]ProEmp!AE11</f>
        <v>258443.50312733676</v>
      </c>
      <c r="M12" s="36">
        <f>[1]ProEmp!AF11</f>
        <v>8.6518313928978721</v>
      </c>
      <c r="N12" s="36">
        <f t="shared" si="2"/>
        <v>41.937942189345442</v>
      </c>
    </row>
    <row r="13" spans="1:14" x14ac:dyDescent="0.2">
      <c r="A13" s="65" t="s">
        <v>22</v>
      </c>
      <c r="B13" s="35">
        <f>[1]ProEmp!W12</f>
        <v>550747.92452787969</v>
      </c>
      <c r="C13" s="36">
        <f>[1]ProEmp!X12</f>
        <v>7.0120962468942034</v>
      </c>
      <c r="D13" s="35">
        <f>[1]ProEmp!Y12</f>
        <v>516224.28656339756</v>
      </c>
      <c r="E13" s="36">
        <f>[1]ProEmp!Z12</f>
        <v>6.8522425597317334</v>
      </c>
      <c r="F13" s="35">
        <f>[1]ProEmp!AA12</f>
        <v>34523.637964484449</v>
      </c>
      <c r="G13" s="36">
        <f>[1]ProEmp!AB12</f>
        <v>9.3469387755102069</v>
      </c>
      <c r="H13" s="36">
        <f t="shared" si="0"/>
        <v>6.2685007835625193</v>
      </c>
      <c r="I13" s="35">
        <f>[1]ProEmp!AC12</f>
        <v>107790.46964466794</v>
      </c>
      <c r="J13" s="36">
        <f>[1]ProEmp!AD12</f>
        <v>6.9895376307796111</v>
      </c>
      <c r="K13" s="36">
        <f t="shared" si="1"/>
        <v>20.880549879249084</v>
      </c>
      <c r="L13" s="35">
        <f>[1]ProEmp!AE12</f>
        <v>189240.68217569377</v>
      </c>
      <c r="M13" s="36">
        <f>[1]ProEmp!AF12</f>
        <v>6.7834763148079062</v>
      </c>
      <c r="N13" s="36">
        <f t="shared" si="2"/>
        <v>36.658616632608414</v>
      </c>
    </row>
    <row r="14" spans="1:14" ht="12.75" x14ac:dyDescent="0.2">
      <c r="A14" s="65"/>
      <c r="B14" s="40"/>
      <c r="C14" s="41"/>
      <c r="D14" s="40"/>
      <c r="E14" s="41"/>
      <c r="F14" s="40"/>
      <c r="G14" s="41"/>
      <c r="H14" s="36"/>
      <c r="I14" s="40"/>
      <c r="J14" s="41"/>
      <c r="K14" s="41">
        <f t="shared" si="1"/>
        <v>0</v>
      </c>
      <c r="L14" s="40"/>
      <c r="M14" s="41"/>
      <c r="N14" s="41">
        <f t="shared" si="2"/>
        <v>0</v>
      </c>
    </row>
    <row r="15" spans="1:14" x14ac:dyDescent="0.2">
      <c r="A15" s="64" t="s">
        <v>21</v>
      </c>
      <c r="B15" s="86"/>
      <c r="C15" s="87"/>
      <c r="D15" s="86"/>
      <c r="E15" s="87"/>
      <c r="F15" s="86"/>
      <c r="G15" s="87"/>
      <c r="H15" s="87"/>
      <c r="I15" s="86"/>
      <c r="J15" s="87"/>
      <c r="K15" s="87"/>
      <c r="L15" s="86"/>
      <c r="M15" s="87"/>
      <c r="N15" s="87"/>
    </row>
    <row r="16" spans="1:14" x14ac:dyDescent="0.2">
      <c r="A16" s="65" t="s">
        <v>20</v>
      </c>
      <c r="B16" s="35">
        <f>[1]ProEmp!W14</f>
        <v>8343.8933600380533</v>
      </c>
      <c r="C16" s="36">
        <f>[1]ProEmp!X14</f>
        <v>4.5149643481041464</v>
      </c>
      <c r="D16" s="35">
        <f>[1]ProEmp!Y14</f>
        <v>8343.8933600380533</v>
      </c>
      <c r="E16" s="36">
        <f>[1]ProEmp!Z14</f>
        <v>4.5149643481041464</v>
      </c>
      <c r="F16" s="35">
        <f>[1]ProEmp!AA14</f>
        <v>0</v>
      </c>
      <c r="G16" s="36">
        <f>[1]ProEmp!AB14</f>
        <v>0</v>
      </c>
      <c r="H16" s="36">
        <f t="shared" si="0"/>
        <v>0</v>
      </c>
      <c r="I16" s="35">
        <f>[1]ProEmp!AC14</f>
        <v>577.4251191556275</v>
      </c>
      <c r="J16" s="36">
        <f>[1]ProEmp!AD14</f>
        <v>4</v>
      </c>
      <c r="K16" s="36">
        <f t="shared" si="1"/>
        <v>6.9203319630273183</v>
      </c>
      <c r="L16" s="35">
        <f>[1]ProEmp!AE14</f>
        <v>319.66331448596753</v>
      </c>
      <c r="M16" s="36">
        <f>[1]ProEmp!AF14</f>
        <v>6</v>
      </c>
      <c r="N16" s="36">
        <f t="shared" si="2"/>
        <v>3.8311049853171859</v>
      </c>
    </row>
    <row r="17" spans="1:14" x14ac:dyDescent="0.2">
      <c r="A17" s="65" t="s">
        <v>19</v>
      </c>
      <c r="B17" s="35">
        <f>[1]ProEmp!W15</f>
        <v>25709.832337719166</v>
      </c>
      <c r="C17" s="36">
        <f>[1]ProEmp!X15</f>
        <v>6.0660604855513389</v>
      </c>
      <c r="D17" s="35">
        <f>[1]ProEmp!Y15</f>
        <v>25709.832337719166</v>
      </c>
      <c r="E17" s="36">
        <f>[1]ProEmp!Z15</f>
        <v>6.0660604855513389</v>
      </c>
      <c r="F17" s="35">
        <f>[1]ProEmp!AA15</f>
        <v>0</v>
      </c>
      <c r="G17" s="36">
        <f>[1]ProEmp!AB15</f>
        <v>0</v>
      </c>
      <c r="H17" s="36">
        <f t="shared" si="0"/>
        <v>0</v>
      </c>
      <c r="I17" s="35">
        <f>[1]ProEmp!AC15</f>
        <v>2237.6432014017728</v>
      </c>
      <c r="J17" s="36">
        <f>[1]ProEmp!AD15</f>
        <v>5.1428571428571432</v>
      </c>
      <c r="K17" s="36">
        <f t="shared" si="1"/>
        <v>8.7034531070002465</v>
      </c>
      <c r="L17" s="35">
        <f>[1]ProEmp!AE15</f>
        <v>3328.1044577150478</v>
      </c>
      <c r="M17" s="36">
        <f>[1]ProEmp!AF15</f>
        <v>6.5229761864898954</v>
      </c>
      <c r="N17" s="36">
        <f t="shared" si="2"/>
        <v>12.944870328198721</v>
      </c>
    </row>
    <row r="18" spans="1:14" x14ac:dyDescent="0.2">
      <c r="A18" s="65" t="s">
        <v>18</v>
      </c>
      <c r="B18" s="35">
        <f>[1]ProEmp!W16</f>
        <v>92035.90738161988</v>
      </c>
      <c r="C18" s="36">
        <f>[1]ProEmp!X16</f>
        <v>8.3264136451194677</v>
      </c>
      <c r="D18" s="35">
        <f>[1]ProEmp!Y16</f>
        <v>77159.740519615851</v>
      </c>
      <c r="E18" s="36">
        <f>[1]ProEmp!Z16</f>
        <v>8.0836323267285355</v>
      </c>
      <c r="F18" s="35">
        <f>[1]ProEmp!AA16</f>
        <v>14876.166862004075</v>
      </c>
      <c r="G18" s="36">
        <f>[1]ProEmp!AB16</f>
        <v>9.5973313917382139</v>
      </c>
      <c r="H18" s="36">
        <f t="shared" si="0"/>
        <v>16.163438037635878</v>
      </c>
      <c r="I18" s="35">
        <f>[1]ProEmp!AC16</f>
        <v>14646.027025043832</v>
      </c>
      <c r="J18" s="36">
        <f>[1]ProEmp!AD16</f>
        <v>7.6688741017797701</v>
      </c>
      <c r="K18" s="36">
        <f t="shared" si="1"/>
        <v>18.981436337672054</v>
      </c>
      <c r="L18" s="35">
        <f>[1]ProEmp!AE16</f>
        <v>23813.349666659331</v>
      </c>
      <c r="M18" s="36">
        <f>[1]ProEmp!AF16</f>
        <v>8.0815235153612068</v>
      </c>
      <c r="N18" s="36">
        <f t="shared" si="2"/>
        <v>30.862402473483446</v>
      </c>
    </row>
    <row r="19" spans="1:14" x14ac:dyDescent="0.2">
      <c r="A19" s="65" t="s">
        <v>17</v>
      </c>
      <c r="B19" s="38">
        <f>[1]ProEmp!W17</f>
        <v>245418.72339501214</v>
      </c>
      <c r="C19" s="39">
        <f>[1]ProEmp!X17</f>
        <v>10.101079359492328</v>
      </c>
      <c r="D19" s="38">
        <f>[1]ProEmp!Y17</f>
        <v>199503.54641311333</v>
      </c>
      <c r="E19" s="39">
        <f>[1]ProEmp!Z17</f>
        <v>10.028649900988594</v>
      </c>
      <c r="F19" s="38">
        <f>[1]ProEmp!AA17</f>
        <v>45915.176981898287</v>
      </c>
      <c r="G19" s="39">
        <f>[1]ProEmp!AB17</f>
        <v>10.40884704523914</v>
      </c>
      <c r="H19" s="36">
        <f t="shared" si="0"/>
        <v>18.708913625956651</v>
      </c>
      <c r="I19" s="38">
        <f>[1]ProEmp!AC17</f>
        <v>34311.261415268556</v>
      </c>
      <c r="J19" s="39">
        <f>[1]ProEmp!AD17</f>
        <v>9.8425372024937889</v>
      </c>
      <c r="K19" s="36">
        <f t="shared" si="1"/>
        <v>17.198321549743277</v>
      </c>
      <c r="L19" s="38">
        <f>[1]ProEmp!AE17</f>
        <v>92633.707763783503</v>
      </c>
      <c r="M19" s="39">
        <f>[1]ProEmp!AF17</f>
        <v>9.7450026216705368</v>
      </c>
      <c r="N19" s="36">
        <f t="shared" si="2"/>
        <v>46.432110821712541</v>
      </c>
    </row>
    <row r="20" spans="1:14" x14ac:dyDescent="0.2">
      <c r="A20" s="65" t="s">
        <v>16</v>
      </c>
      <c r="B20" s="35">
        <f>[1]ProEmp!W18</f>
        <v>207221.6408669209</v>
      </c>
      <c r="C20" s="36">
        <f>[1]ProEmp!X18</f>
        <v>10.896262463298722</v>
      </c>
      <c r="D20" s="35">
        <f>[1]ProEmp!Y18</f>
        <v>180766.05960788796</v>
      </c>
      <c r="E20" s="36">
        <f>[1]ProEmp!Z18</f>
        <v>10.850864206530995</v>
      </c>
      <c r="F20" s="35">
        <f>[1]ProEmp!AA18</f>
        <v>26455.581259032671</v>
      </c>
      <c r="G20" s="36">
        <f>[1]ProEmp!AB18</f>
        <v>11.237819268097446</v>
      </c>
      <c r="H20" s="36">
        <f t="shared" si="0"/>
        <v>12.766804252854373</v>
      </c>
      <c r="I20" s="35">
        <f>[1]ProEmp!AC18</f>
        <v>29531.336355894269</v>
      </c>
      <c r="J20" s="36">
        <f>[1]ProEmp!AD18</f>
        <v>10.589008134186845</v>
      </c>
      <c r="K20" s="36">
        <f t="shared" si="1"/>
        <v>16.336770530902047</v>
      </c>
      <c r="L20" s="35">
        <f>[1]ProEmp!AE18</f>
        <v>80625.175755584845</v>
      </c>
      <c r="M20" s="36">
        <f>[1]ProEmp!AF18</f>
        <v>9.9703220936104486</v>
      </c>
      <c r="N20" s="36">
        <f t="shared" si="2"/>
        <v>44.601943490096779</v>
      </c>
    </row>
    <row r="21" spans="1:14" x14ac:dyDescent="0.2">
      <c r="A21" s="65" t="s">
        <v>15</v>
      </c>
      <c r="B21" s="35">
        <f>[1]ProEmp!W19</f>
        <v>190010.77071323956</v>
      </c>
      <c r="C21" s="36">
        <f>[1]ProEmp!X19</f>
        <v>10.240944801319884</v>
      </c>
      <c r="D21" s="35">
        <f>[1]ProEmp!Y19</f>
        <v>173132.77355620184</v>
      </c>
      <c r="E21" s="36">
        <f>[1]ProEmp!Z19</f>
        <v>10.157031714777975</v>
      </c>
      <c r="F21" s="35">
        <f>[1]ProEmp!AA19</f>
        <v>16877.997157037407</v>
      </c>
      <c r="G21" s="36">
        <f>[1]ProEmp!AB19</f>
        <v>11.060493479492584</v>
      </c>
      <c r="H21" s="36">
        <f t="shared" si="0"/>
        <v>8.8826528589315288</v>
      </c>
      <c r="I21" s="35">
        <f>[1]ProEmp!AC19</f>
        <v>36555.319160294064</v>
      </c>
      <c r="J21" s="36">
        <f>[1]ProEmp!AD19</f>
        <v>8.8353914505079185</v>
      </c>
      <c r="K21" s="36">
        <f t="shared" si="1"/>
        <v>21.114037746543456</v>
      </c>
      <c r="L21" s="35">
        <f>[1]ProEmp!AE19</f>
        <v>70182.469481418884</v>
      </c>
      <c r="M21" s="36">
        <f>[1]ProEmp!AF19</f>
        <v>8.9158787529762957</v>
      </c>
      <c r="N21" s="36">
        <f t="shared" si="2"/>
        <v>40.53679037183359</v>
      </c>
    </row>
    <row r="22" spans="1:14" x14ac:dyDescent="0.2">
      <c r="A22" s="65" t="s">
        <v>14</v>
      </c>
      <c r="B22" s="35">
        <f>[1]ProEmp!W20</f>
        <v>177090.77271635379</v>
      </c>
      <c r="C22" s="36">
        <f>[1]ProEmp!X20</f>
        <v>9.2156339498683835</v>
      </c>
      <c r="D22" s="35">
        <f>[1]ProEmp!Y20</f>
        <v>164710.98176100457</v>
      </c>
      <c r="E22" s="36">
        <f>[1]ProEmp!Z20</f>
        <v>9.191170740704127</v>
      </c>
      <c r="F22" s="35">
        <f>[1]ProEmp!AA20</f>
        <v>12379.790955348722</v>
      </c>
      <c r="G22" s="36">
        <f>[1]ProEmp!AB20</f>
        <v>9.528345735663331</v>
      </c>
      <c r="H22" s="36">
        <f t="shared" si="0"/>
        <v>6.9906470932720062</v>
      </c>
      <c r="I22" s="35">
        <f>[1]ProEmp!AC20</f>
        <v>25422.084564619632</v>
      </c>
      <c r="J22" s="36">
        <f>[1]ProEmp!AD20</f>
        <v>8.5985481589301447</v>
      </c>
      <c r="K22" s="36">
        <f t="shared" si="1"/>
        <v>15.434359198652004</v>
      </c>
      <c r="L22" s="35">
        <f>[1]ProEmp!AE20</f>
        <v>76205.429666918339</v>
      </c>
      <c r="M22" s="36">
        <f>[1]ProEmp!AF20</f>
        <v>7.9868019844084497</v>
      </c>
      <c r="N22" s="36">
        <f t="shared" si="2"/>
        <v>46.266149865764461</v>
      </c>
    </row>
    <row r="23" spans="1:14" x14ac:dyDescent="0.2">
      <c r="A23" s="65" t="s">
        <v>13</v>
      </c>
      <c r="B23" s="35">
        <f>[1]ProEmp!W21</f>
        <v>159032.16620029774</v>
      </c>
      <c r="C23" s="36">
        <f>[1]ProEmp!X21</f>
        <v>8.2634930348321571</v>
      </c>
      <c r="D23" s="35">
        <f>[1]ProEmp!Y21</f>
        <v>152330.8261759592</v>
      </c>
      <c r="E23" s="36">
        <f>[1]ProEmp!Z21</f>
        <v>8.2963928722052636</v>
      </c>
      <c r="F23" s="35">
        <f>[1]ProEmp!AA21</f>
        <v>6701.3400243384094</v>
      </c>
      <c r="G23" s="36">
        <f>[1]ProEmp!AB21</f>
        <v>7.5108484429251909</v>
      </c>
      <c r="H23" s="36">
        <f t="shared" si="0"/>
        <v>4.2138267901716242</v>
      </c>
      <c r="I23" s="35">
        <f>[1]ProEmp!AC21</f>
        <v>31487.831592778257</v>
      </c>
      <c r="J23" s="36">
        <f>[1]ProEmp!AD21</f>
        <v>7.6572821973815106</v>
      </c>
      <c r="K23" s="36">
        <f t="shared" si="1"/>
        <v>20.670689172529187</v>
      </c>
      <c r="L23" s="35">
        <f>[1]ProEmp!AE21</f>
        <v>57505.629627171278</v>
      </c>
      <c r="M23" s="36">
        <f>[1]ProEmp!AF21</f>
        <v>7.5424582529482267</v>
      </c>
      <c r="N23" s="36">
        <f t="shared" si="2"/>
        <v>37.750487587289669</v>
      </c>
    </row>
    <row r="24" spans="1:14" x14ac:dyDescent="0.2">
      <c r="A24" s="65" t="s">
        <v>12</v>
      </c>
      <c r="B24" s="35">
        <f>[1]ProEmp!W22</f>
        <v>144833.3982804993</v>
      </c>
      <c r="C24" s="36">
        <f>[1]ProEmp!X22</f>
        <v>8.640722925537931</v>
      </c>
      <c r="D24" s="35">
        <f>[1]ProEmp!Y22</f>
        <v>142274.87693948179</v>
      </c>
      <c r="E24" s="36">
        <f>[1]ProEmp!Z22</f>
        <v>8.6773901832931859</v>
      </c>
      <c r="F24" s="35">
        <f>[1]ProEmp!AA22</f>
        <v>2558.5213410174806</v>
      </c>
      <c r="G24" s="36">
        <f>[1]ProEmp!AB22</f>
        <v>6.7893490711764919</v>
      </c>
      <c r="H24" s="36">
        <f t="shared" si="0"/>
        <v>1.7665271763232293</v>
      </c>
      <c r="I24" s="35">
        <f>[1]ProEmp!AC22</f>
        <v>26384.393771835534</v>
      </c>
      <c r="J24" s="36">
        <f>[1]ProEmp!AD22</f>
        <v>7.53069378289673</v>
      </c>
      <c r="K24" s="36">
        <f t="shared" si="1"/>
        <v>18.544661109113754</v>
      </c>
      <c r="L24" s="35">
        <f>[1]ProEmp!AE22</f>
        <v>43600.895308495252</v>
      </c>
      <c r="M24" s="36">
        <f>[1]ProEmp!AF22</f>
        <v>6.9109626866620282</v>
      </c>
      <c r="N24" s="36">
        <f t="shared" si="2"/>
        <v>30.645533664415947</v>
      </c>
    </row>
    <row r="25" spans="1:14" x14ac:dyDescent="0.2">
      <c r="A25" s="65" t="s">
        <v>11</v>
      </c>
      <c r="B25" s="35">
        <f>[1]ProEmp!W23</f>
        <v>125951.91475086153</v>
      </c>
      <c r="C25" s="36">
        <f>[1]ProEmp!X23</f>
        <v>8.5977690875524129</v>
      </c>
      <c r="D25" s="35">
        <f>[1]ProEmp!Y23</f>
        <v>122949.23628380169</v>
      </c>
      <c r="E25" s="36">
        <f>[1]ProEmp!Z23</f>
        <v>8.6475391949615741</v>
      </c>
      <c r="F25" s="35">
        <f>[1]ProEmp!AA23</f>
        <v>3002.6784670598536</v>
      </c>
      <c r="G25" s="36">
        <f>[1]ProEmp!AB23</f>
        <v>6.5057113855223312</v>
      </c>
      <c r="H25" s="36">
        <f t="shared" si="0"/>
        <v>2.3839879473045604</v>
      </c>
      <c r="I25" s="35">
        <f>[1]ProEmp!AC23</f>
        <v>15456.692421544449</v>
      </c>
      <c r="J25" s="36">
        <f>[1]ProEmp!AD23</f>
        <v>7.3364704727086352</v>
      </c>
      <c r="K25" s="36">
        <f t="shared" si="1"/>
        <v>12.571605069482516</v>
      </c>
      <c r="L25" s="35">
        <f>[1]ProEmp!AE23</f>
        <v>46409.399710301579</v>
      </c>
      <c r="M25" s="36">
        <f>[1]ProEmp!AF23</f>
        <v>7.3655818581292136</v>
      </c>
      <c r="N25" s="36">
        <f t="shared" si="2"/>
        <v>37.746797876137698</v>
      </c>
    </row>
    <row r="26" spans="1:14" x14ac:dyDescent="0.2">
      <c r="A26" s="65" t="s">
        <v>10</v>
      </c>
      <c r="B26" s="35">
        <f>[1]ProEmp!W24</f>
        <v>86346.714388111504</v>
      </c>
      <c r="C26" s="36">
        <f>[1]ProEmp!X24</f>
        <v>6.9088019062012709</v>
      </c>
      <c r="D26" s="35">
        <f>[1]ProEmp!Y24</f>
        <v>85692.540086420806</v>
      </c>
      <c r="E26" s="36">
        <f>[1]ProEmp!Z24</f>
        <v>6.930099693498085</v>
      </c>
      <c r="F26" s="35">
        <f>[1]ProEmp!AA24</f>
        <v>654.17430169069553</v>
      </c>
      <c r="G26" s="36">
        <f>[1]ProEmp!AB24</f>
        <v>4.5288703697080734</v>
      </c>
      <c r="H26" s="36">
        <f t="shared" si="0"/>
        <v>0.75761342666764442</v>
      </c>
      <c r="I26" s="35">
        <f>[1]ProEmp!AC24</f>
        <v>13197.948578930798</v>
      </c>
      <c r="J26" s="36">
        <f>[1]ProEmp!AD24</f>
        <v>6.0033003920708188</v>
      </c>
      <c r="K26" s="36">
        <f t="shared" si="1"/>
        <v>15.401514023998688</v>
      </c>
      <c r="L26" s="35">
        <f>[1]ProEmp!AE24</f>
        <v>33580.41362751877</v>
      </c>
      <c r="M26" s="36">
        <f>[1]ProEmp!AF24</f>
        <v>6.1405054334283777</v>
      </c>
      <c r="N26" s="36">
        <f t="shared" si="2"/>
        <v>39.187090957571073</v>
      </c>
    </row>
    <row r="27" spans="1:14" x14ac:dyDescent="0.2">
      <c r="A27" s="65" t="s">
        <v>9</v>
      </c>
      <c r="B27" s="35">
        <f>[1]ProEmp!W25</f>
        <v>55861.807184502955</v>
      </c>
      <c r="C27" s="36">
        <f>[1]ProEmp!X25</f>
        <v>6.674938301495609</v>
      </c>
      <c r="D27" s="35">
        <f>[1]ProEmp!Y25</f>
        <v>55678.210235037739</v>
      </c>
      <c r="E27" s="36">
        <f>[1]ProEmp!Z25</f>
        <v>6.6775946932345436</v>
      </c>
      <c r="F27" s="35">
        <f>[1]ProEmp!AA25</f>
        <v>183.59694946521637</v>
      </c>
      <c r="G27" s="36">
        <f>[1]ProEmp!AB25</f>
        <v>6</v>
      </c>
      <c r="H27" s="36">
        <f t="shared" si="0"/>
        <v>0.32866274601325352</v>
      </c>
      <c r="I27" s="35">
        <f>[1]ProEmp!AC25</f>
        <v>5159.9384642550776</v>
      </c>
      <c r="J27" s="36">
        <f>[1]ProEmp!AD25</f>
        <v>7.9133337688102179</v>
      </c>
      <c r="K27" s="36">
        <f t="shared" si="1"/>
        <v>9.267428752600205</v>
      </c>
      <c r="L27" s="35">
        <f>[1]ProEmp!AE25</f>
        <v>18679.960045481261</v>
      </c>
      <c r="M27" s="36">
        <f>[1]ProEmp!AF25</f>
        <v>6.5108629738333823</v>
      </c>
      <c r="N27" s="36">
        <f t="shared" si="2"/>
        <v>33.549857236118825</v>
      </c>
    </row>
    <row r="28" spans="1:14" x14ac:dyDescent="0.2">
      <c r="A28" s="65" t="s">
        <v>8</v>
      </c>
      <c r="B28" s="35">
        <f>[1]ProEmp!W26</f>
        <v>84588.526903054968</v>
      </c>
      <c r="C28" s="36">
        <f>[1]ProEmp!X26</f>
        <v>5.0798341759425059</v>
      </c>
      <c r="D28" s="35">
        <f>[1]ProEmp!Y26</f>
        <v>84184.613614231479</v>
      </c>
      <c r="E28" s="36">
        <f>[1]ProEmp!Z26</f>
        <v>5.0694369554265322</v>
      </c>
      <c r="F28" s="35">
        <f>[1]ProEmp!AA26</f>
        <v>403.91328882347602</v>
      </c>
      <c r="G28" s="36">
        <f>[1]ProEmp!AB26</f>
        <v>6.6363636363636367</v>
      </c>
      <c r="H28" s="36">
        <f t="shared" si="0"/>
        <v>0.4775036327165173</v>
      </c>
      <c r="I28" s="35">
        <f>[1]ProEmp!AC26</f>
        <v>6277.9436150979691</v>
      </c>
      <c r="J28" s="36">
        <f>[1]ProEmp!AD26</f>
        <v>6.2605269430359485</v>
      </c>
      <c r="K28" s="36">
        <f t="shared" si="1"/>
        <v>7.4573527697900808</v>
      </c>
      <c r="L28" s="35">
        <f>[1]ProEmp!AE26</f>
        <v>32157.079599267912</v>
      </c>
      <c r="M28" s="36">
        <f>[1]ProEmp!AF26</f>
        <v>5.0763668935283039</v>
      </c>
      <c r="N28" s="36">
        <f t="shared" si="2"/>
        <v>38.19828614599917</v>
      </c>
    </row>
    <row r="29" spans="1:14" x14ac:dyDescent="0.2">
      <c r="A29" s="67"/>
      <c r="B29" s="68"/>
      <c r="C29" s="69"/>
      <c r="D29" s="68"/>
      <c r="E29" s="69"/>
      <c r="F29" s="68"/>
      <c r="G29" s="69"/>
      <c r="H29" s="70"/>
      <c r="I29" s="68"/>
      <c r="J29" s="69"/>
      <c r="K29" s="71"/>
      <c r="L29" s="68"/>
      <c r="M29" s="69"/>
      <c r="N29" s="71"/>
    </row>
    <row r="30" spans="1:14" x14ac:dyDescent="0.2">
      <c r="A30" s="1" t="str">
        <f>'C01'!$A$31</f>
        <v>Fuente: Instituto Nacional de Estadística (INE). LXV Encuesta Permanente de Hogares de Propósitos Múltiples, 2019.</v>
      </c>
    </row>
    <row r="31" spans="1:14" x14ac:dyDescent="0.2">
      <c r="A31" s="42" t="s">
        <v>3</v>
      </c>
    </row>
    <row r="32" spans="1:14" x14ac:dyDescent="0.2">
      <c r="A32" s="42" t="s">
        <v>2</v>
      </c>
    </row>
    <row r="33" spans="1:14" x14ac:dyDescent="0.2">
      <c r="A33" s="42" t="s">
        <v>1</v>
      </c>
    </row>
    <row r="34" spans="1:14" x14ac:dyDescent="0.2">
      <c r="A34" s="42" t="s">
        <v>0</v>
      </c>
    </row>
    <row r="36" spans="1:14" x14ac:dyDescent="0.2">
      <c r="A36" s="108" t="str">
        <f>A1</f>
        <v>Cuadro No. 3. Población Económicamente Activa (PEA) en condición de empleo, según dominio, rama de actividad  y ocupación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</row>
    <row r="37" spans="1:14" ht="26.25" customHeight="1" x14ac:dyDescent="0.35">
      <c r="A37" s="109" t="str">
        <f>A2</f>
        <v>Mujeres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</row>
    <row r="38" spans="1:14" x14ac:dyDescent="0.2">
      <c r="A38" s="43" t="s">
        <v>7</v>
      </c>
    </row>
    <row r="39" spans="1:14" x14ac:dyDescent="0.2">
      <c r="A39" s="110" t="str">
        <f>A3</f>
        <v>Categorías</v>
      </c>
      <c r="B39" s="112" t="str">
        <f>B3</f>
        <v xml:space="preserve">            PEA            </v>
      </c>
      <c r="C39" s="112"/>
      <c r="D39" s="112" t="str">
        <f>D3</f>
        <v xml:space="preserve">        Ocupados         </v>
      </c>
      <c r="E39" s="112"/>
      <c r="F39" s="112" t="str">
        <f>F3</f>
        <v xml:space="preserve">           Desocupados           </v>
      </c>
      <c r="G39" s="112"/>
      <c r="H39" s="112"/>
      <c r="I39" s="112" t="str">
        <f>I3</f>
        <v xml:space="preserve">     Subempleo Visible     </v>
      </c>
      <c r="J39" s="112"/>
      <c r="K39" s="112"/>
      <c r="L39" s="112" t="str">
        <f>L3</f>
        <v xml:space="preserve">     Subempleo Invisible     </v>
      </c>
      <c r="M39" s="112"/>
      <c r="N39" s="112"/>
    </row>
    <row r="40" spans="1:14" x14ac:dyDescent="0.2">
      <c r="A40" s="111"/>
      <c r="B40" s="32" t="str">
        <f>B4</f>
        <v>No.</v>
      </c>
      <c r="C40" s="32" t="str">
        <f>C4</f>
        <v>AEP</v>
      </c>
      <c r="D40" s="32" t="str">
        <f>D4</f>
        <v>No.</v>
      </c>
      <c r="E40" s="32" t="str">
        <f>E4</f>
        <v>AEP</v>
      </c>
      <c r="F40" s="32" t="str">
        <f>F4</f>
        <v>No.</v>
      </c>
      <c r="G40" s="32" t="str">
        <f>G4</f>
        <v>AEP</v>
      </c>
      <c r="H40" s="32" t="str">
        <f>H4</f>
        <v>TDA</v>
      </c>
      <c r="I40" s="32" t="str">
        <f>I4</f>
        <v>No.</v>
      </c>
      <c r="J40" s="32" t="str">
        <f>J4</f>
        <v>AEP</v>
      </c>
      <c r="K40" s="32" t="str">
        <f>K4</f>
        <v>TSV</v>
      </c>
      <c r="L40" s="32" t="str">
        <f>L4</f>
        <v>No.</v>
      </c>
      <c r="M40" s="32" t="str">
        <f>M4</f>
        <v>AEP</v>
      </c>
      <c r="N40" s="32" t="str">
        <f>N4</f>
        <v>TSI</v>
      </c>
    </row>
    <row r="42" spans="1:14" x14ac:dyDescent="0.2">
      <c r="A42" s="7" t="str">
        <f t="shared" ref="A42:N42" si="3">A6</f>
        <v>Total Nacional</v>
      </c>
      <c r="B42" s="13">
        <f t="shared" si="3"/>
        <v>1602446.0684781773</v>
      </c>
      <c r="C42" s="12">
        <f t="shared" si="3"/>
        <v>9.0168365850753389</v>
      </c>
      <c r="D42" s="13">
        <f t="shared" si="3"/>
        <v>1472437.1308904677</v>
      </c>
      <c r="E42" s="12">
        <f t="shared" si="3"/>
        <v>8.9157486022295629</v>
      </c>
      <c r="F42" s="13">
        <f t="shared" si="3"/>
        <v>130008.93758771608</v>
      </c>
      <c r="G42" s="12">
        <f t="shared" si="3"/>
        <v>10.117978808855206</v>
      </c>
      <c r="H42" s="12">
        <f t="shared" si="3"/>
        <v>8.1131552658857302</v>
      </c>
      <c r="I42" s="13">
        <f t="shared" si="3"/>
        <v>241245.8452861229</v>
      </c>
      <c r="J42" s="12">
        <f t="shared" si="3"/>
        <v>8.4616706863614475</v>
      </c>
      <c r="K42" s="12">
        <f t="shared" si="3"/>
        <v>16.384118562687132</v>
      </c>
      <c r="L42" s="13">
        <f t="shared" si="3"/>
        <v>579041.27802479989</v>
      </c>
      <c r="M42" s="12">
        <f t="shared" si="3"/>
        <v>8.2618084673568699</v>
      </c>
      <c r="N42" s="12">
        <f t="shared" si="3"/>
        <v>39.325365129485711</v>
      </c>
    </row>
    <row r="43" spans="1:14" x14ac:dyDescent="0.2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 x14ac:dyDescent="0.2">
      <c r="A44" s="7" t="s">
        <v>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 x14ac:dyDescent="0.2">
      <c r="A45" s="35" t="str">
        <f>'C02'!A45</f>
        <v>Agricultura, ganaderia, silvicultura y pesca</v>
      </c>
      <c r="B45" s="35">
        <f>[1]ProEmp!W28</f>
        <v>125213.37494934234</v>
      </c>
      <c r="C45" s="36">
        <f>[1]ProEmp!X28</f>
        <v>5.8512057958394541</v>
      </c>
      <c r="D45" s="35">
        <f>[1]ProEmp!Y28</f>
        <v>125213.37494934234</v>
      </c>
      <c r="E45" s="36">
        <f>[1]ProEmp!Z28</f>
        <v>5.8512057958394541</v>
      </c>
      <c r="F45" s="35">
        <f>[1]ProEmp!AA28</f>
        <v>0</v>
      </c>
      <c r="G45" s="36">
        <f>[1]ProEmp!AB28</f>
        <v>0</v>
      </c>
      <c r="H45" s="36">
        <f t="shared" ref="H45" si="4">F45/B45*100</f>
        <v>0</v>
      </c>
      <c r="I45" s="35">
        <f>[1]ProEmp!AC28</f>
        <v>26301.079531155865</v>
      </c>
      <c r="J45" s="36">
        <f>[1]ProEmp!AD28</f>
        <v>5.8282164460978931</v>
      </c>
      <c r="K45" s="36">
        <f t="shared" ref="K45" si="5">IF(ISNUMBER(I45/D45*100),I45/D45*100,0)</f>
        <v>21.005008084636735</v>
      </c>
      <c r="L45" s="35">
        <f>[1]ProEmp!AE28</f>
        <v>26822.730542691865</v>
      </c>
      <c r="M45" s="36">
        <f>[1]ProEmp!AF28</f>
        <v>5.7851646926711</v>
      </c>
      <c r="N45" s="36">
        <f t="shared" ref="N45" si="6">IF(ISNUMBER(L45/D45*100),L45/D45*100,0)</f>
        <v>21.42161774135036</v>
      </c>
    </row>
    <row r="46" spans="1:14" x14ac:dyDescent="0.2">
      <c r="A46" s="35" t="str">
        <f>'C02'!A46</f>
        <v>Explotacion de minas y canteras</v>
      </c>
      <c r="B46" s="35">
        <f>[1]ProEmp!W29</f>
        <v>0</v>
      </c>
      <c r="C46" s="36">
        <f>[1]ProEmp!X29</f>
        <v>0</v>
      </c>
      <c r="D46" s="35">
        <f>[1]ProEmp!Y29</f>
        <v>0</v>
      </c>
      <c r="E46" s="36">
        <f>[1]ProEmp!Z29</f>
        <v>0</v>
      </c>
      <c r="F46" s="35">
        <f>[1]ProEmp!AA29</f>
        <v>0</v>
      </c>
      <c r="G46" s="36">
        <f>[1]ProEmp!AB29</f>
        <v>0</v>
      </c>
      <c r="H46" s="36" t="e">
        <f t="shared" ref="H46:H68" si="7">F46/B46*100</f>
        <v>#DIV/0!</v>
      </c>
      <c r="I46" s="35">
        <f>[1]ProEmp!AC29</f>
        <v>0</v>
      </c>
      <c r="J46" s="36">
        <f>[1]ProEmp!AD29</f>
        <v>0</v>
      </c>
      <c r="K46" s="36">
        <f t="shared" ref="K46:K68" si="8">IF(ISNUMBER(I46/D46*100),I46/D46*100,0)</f>
        <v>0</v>
      </c>
      <c r="L46" s="35">
        <f>[1]ProEmp!AE29</f>
        <v>0</v>
      </c>
      <c r="M46" s="36">
        <f>[1]ProEmp!AF29</f>
        <v>0</v>
      </c>
      <c r="N46" s="36">
        <f t="shared" ref="N46:N68" si="9">IF(ISNUMBER(L46/D46*100),L46/D46*100,0)</f>
        <v>0</v>
      </c>
    </row>
    <row r="47" spans="1:14" x14ac:dyDescent="0.2">
      <c r="A47" s="35" t="str">
        <f>'C02'!A47</f>
        <v>Industria manufacturera</v>
      </c>
      <c r="B47" s="35">
        <f>[1]ProEmp!W30</f>
        <v>263793.34282731276</v>
      </c>
      <c r="C47" s="36">
        <f>[1]ProEmp!X30</f>
        <v>7.7899671797201711</v>
      </c>
      <c r="D47" s="35">
        <f>[1]ProEmp!Y30</f>
        <v>263793.34282731276</v>
      </c>
      <c r="E47" s="36">
        <f>[1]ProEmp!Z30</f>
        <v>7.7899671797201711</v>
      </c>
      <c r="F47" s="35">
        <f>[1]ProEmp!AA30</f>
        <v>0</v>
      </c>
      <c r="G47" s="36">
        <f>[1]ProEmp!AB30</f>
        <v>0</v>
      </c>
      <c r="H47" s="36">
        <f t="shared" si="7"/>
        <v>0</v>
      </c>
      <c r="I47" s="35">
        <f>[1]ProEmp!AC30</f>
        <v>42930.024162150672</v>
      </c>
      <c r="J47" s="36">
        <f>[1]ProEmp!AD30</f>
        <v>7.4472569746777646</v>
      </c>
      <c r="K47" s="36">
        <f t="shared" si="8"/>
        <v>16.274112038624867</v>
      </c>
      <c r="L47" s="35">
        <f>[1]ProEmp!AE30</f>
        <v>116290.45896057923</v>
      </c>
      <c r="M47" s="36">
        <f>[1]ProEmp!AF30</f>
        <v>8.4104193584484026</v>
      </c>
      <c r="N47" s="36">
        <f t="shared" si="9"/>
        <v>44.083924830774265</v>
      </c>
    </row>
    <row r="48" spans="1:14" x14ac:dyDescent="0.2">
      <c r="A48" s="35" t="str">
        <f>'C02'!A48</f>
        <v>Suministro de electricidad, gas, vapor y aire acondicionado</v>
      </c>
      <c r="B48" s="35">
        <f>[1]ProEmp!W31</f>
        <v>2039.1356187329643</v>
      </c>
      <c r="C48" s="36">
        <f>[1]ProEmp!X31</f>
        <v>10.43183281229344</v>
      </c>
      <c r="D48" s="35">
        <f>[1]ProEmp!Y31</f>
        <v>2039.1356187329643</v>
      </c>
      <c r="E48" s="36">
        <f>[1]ProEmp!Z31</f>
        <v>10.43183281229344</v>
      </c>
      <c r="F48" s="35">
        <f>[1]ProEmp!AA31</f>
        <v>0</v>
      </c>
      <c r="G48" s="36">
        <f>[1]ProEmp!AB31</f>
        <v>0</v>
      </c>
      <c r="H48" s="36">
        <f t="shared" si="7"/>
        <v>0</v>
      </c>
      <c r="I48" s="35">
        <f>[1]ProEmp!AC31</f>
        <v>0</v>
      </c>
      <c r="J48" s="36">
        <f>[1]ProEmp!AD31</f>
        <v>0</v>
      </c>
      <c r="K48" s="36">
        <f t="shared" si="8"/>
        <v>0</v>
      </c>
      <c r="L48" s="35">
        <f>[1]ProEmp!AE31</f>
        <v>864.93351197169602</v>
      </c>
      <c r="M48" s="36">
        <f>[1]ProEmp!AF31</f>
        <v>9.6</v>
      </c>
      <c r="N48" s="36">
        <f t="shared" si="9"/>
        <v>42.416674203804575</v>
      </c>
    </row>
    <row r="49" spans="1:14" x14ac:dyDescent="0.2">
      <c r="A49" s="35" t="str">
        <f>'C02'!A49</f>
        <v>Suministro de agua, evacuacion de aguas residuales, gestion de desechos y descontaminacion</v>
      </c>
      <c r="B49" s="35">
        <f>[1]ProEmp!W32</f>
        <v>4554.993816187678</v>
      </c>
      <c r="C49" s="36">
        <f>[1]ProEmp!X32</f>
        <v>5.9897504038500857</v>
      </c>
      <c r="D49" s="35">
        <f>[1]ProEmp!Y32</f>
        <v>4554.993816187678</v>
      </c>
      <c r="E49" s="36">
        <f>[1]ProEmp!Z32</f>
        <v>5.9897504038500857</v>
      </c>
      <c r="F49" s="35">
        <f>[1]ProEmp!AA32</f>
        <v>0</v>
      </c>
      <c r="G49" s="36">
        <f>[1]ProEmp!AB32</f>
        <v>0</v>
      </c>
      <c r="H49" s="36">
        <f t="shared" si="7"/>
        <v>0</v>
      </c>
      <c r="I49" s="35">
        <f>[1]ProEmp!AC32</f>
        <v>954.78512886507337</v>
      </c>
      <c r="J49" s="36">
        <f>[1]ProEmp!AD32</f>
        <v>7.961881032486847</v>
      </c>
      <c r="K49" s="36">
        <f t="shared" si="8"/>
        <v>20.961282657990189</v>
      </c>
      <c r="L49" s="35">
        <f>[1]ProEmp!AE32</f>
        <v>1488.5602977117974</v>
      </c>
      <c r="M49" s="36">
        <f>[1]ProEmp!AF32</f>
        <v>4.7115201917825509</v>
      </c>
      <c r="N49" s="36">
        <f t="shared" si="9"/>
        <v>32.679743546999021</v>
      </c>
    </row>
    <row r="50" spans="1:14" x14ac:dyDescent="0.2">
      <c r="A50" s="35" t="str">
        <f>'C02'!A50</f>
        <v>Construccion</v>
      </c>
      <c r="B50" s="35">
        <f>[1]ProEmp!W33</f>
        <v>8356.1145781165669</v>
      </c>
      <c r="C50" s="36">
        <f>[1]ProEmp!X33</f>
        <v>12.087076371017565</v>
      </c>
      <c r="D50" s="35">
        <f>[1]ProEmp!Y33</f>
        <v>8356.1145781165669</v>
      </c>
      <c r="E50" s="36">
        <f>[1]ProEmp!Z33</f>
        <v>12.087076371017565</v>
      </c>
      <c r="F50" s="35">
        <f>[1]ProEmp!AA33</f>
        <v>0</v>
      </c>
      <c r="G50" s="36">
        <f>[1]ProEmp!AB33</f>
        <v>0</v>
      </c>
      <c r="H50" s="36">
        <f t="shared" si="7"/>
        <v>0</v>
      </c>
      <c r="I50" s="35">
        <f>[1]ProEmp!AC33</f>
        <v>0</v>
      </c>
      <c r="J50" s="36">
        <f>[1]ProEmp!AD33</f>
        <v>0</v>
      </c>
      <c r="K50" s="36">
        <f t="shared" si="8"/>
        <v>0</v>
      </c>
      <c r="L50" s="35">
        <f>[1]ProEmp!AE33</f>
        <v>6000.7766549370299</v>
      </c>
      <c r="M50" s="36">
        <f>[1]ProEmp!AF33</f>
        <v>10.529946479780083</v>
      </c>
      <c r="N50" s="36">
        <f t="shared" si="9"/>
        <v>71.813001112409111</v>
      </c>
    </row>
    <row r="51" spans="1:14" x14ac:dyDescent="0.2">
      <c r="A51" s="35" t="str">
        <f>'C02'!A51</f>
        <v>Comercio al por mayor y al por menor, reparacion de vehiculos automotores y motocicletas</v>
      </c>
      <c r="B51" s="35">
        <f>[1]ProEmp!W34</f>
        <v>413510.33742273675</v>
      </c>
      <c r="C51" s="36">
        <f>[1]ProEmp!X34</f>
        <v>8.4933742779200827</v>
      </c>
      <c r="D51" s="35">
        <f>[1]ProEmp!Y34</f>
        <v>413510.33742273675</v>
      </c>
      <c r="E51" s="36">
        <f>[1]ProEmp!Z34</f>
        <v>8.4933742779200827</v>
      </c>
      <c r="F51" s="35">
        <f>[1]ProEmp!AA34</f>
        <v>0</v>
      </c>
      <c r="G51" s="36">
        <f>[1]ProEmp!AB34</f>
        <v>0</v>
      </c>
      <c r="H51" s="36">
        <f t="shared" si="7"/>
        <v>0</v>
      </c>
      <c r="I51" s="35">
        <f>[1]ProEmp!AC34</f>
        <v>44262.780870669325</v>
      </c>
      <c r="J51" s="36">
        <f>[1]ProEmp!AD34</f>
        <v>8.0663753945353012</v>
      </c>
      <c r="K51" s="36">
        <f t="shared" si="8"/>
        <v>10.704153406791118</v>
      </c>
      <c r="L51" s="35">
        <f>[1]ProEmp!AE34</f>
        <v>187680.62069686476</v>
      </c>
      <c r="M51" s="36">
        <f>[1]ProEmp!AF34</f>
        <v>8.0157421415444645</v>
      </c>
      <c r="N51" s="36">
        <f t="shared" si="9"/>
        <v>45.387165376955629</v>
      </c>
    </row>
    <row r="52" spans="1:14" x14ac:dyDescent="0.2">
      <c r="A52" s="35" t="str">
        <f>'C02'!A52</f>
        <v>Transporte y almacenamiento</v>
      </c>
      <c r="B52" s="35">
        <f>[1]ProEmp!W35</f>
        <v>5970.4004090354383</v>
      </c>
      <c r="C52" s="36">
        <f>[1]ProEmp!X35</f>
        <v>10.61360800693407</v>
      </c>
      <c r="D52" s="35">
        <f>[1]ProEmp!Y35</f>
        <v>5970.4004090354383</v>
      </c>
      <c r="E52" s="36">
        <f>[1]ProEmp!Z35</f>
        <v>10.61360800693407</v>
      </c>
      <c r="F52" s="35">
        <f>[1]ProEmp!AA35</f>
        <v>0</v>
      </c>
      <c r="G52" s="36">
        <f>[1]ProEmp!AB35</f>
        <v>0</v>
      </c>
      <c r="H52" s="36">
        <f t="shared" si="7"/>
        <v>0</v>
      </c>
      <c r="I52" s="35">
        <f>[1]ProEmp!AC35</f>
        <v>403.91328882347602</v>
      </c>
      <c r="J52" s="36">
        <f>[1]ProEmp!AD35</f>
        <v>10.636363636363637</v>
      </c>
      <c r="K52" s="36">
        <f t="shared" si="8"/>
        <v>6.7652629832365152</v>
      </c>
      <c r="L52" s="35">
        <f>[1]ProEmp!AE35</f>
        <v>2235.6704873703743</v>
      </c>
      <c r="M52" s="36">
        <f>[1]ProEmp!AF35</f>
        <v>9.4427522521277272</v>
      </c>
      <c r="N52" s="36">
        <f t="shared" si="9"/>
        <v>37.445905369880592</v>
      </c>
    </row>
    <row r="53" spans="1:14" x14ac:dyDescent="0.2">
      <c r="A53" s="35" t="str">
        <f>'C02'!A53</f>
        <v>Actividades de alojamiento y de servicios de comida</v>
      </c>
      <c r="B53" s="35">
        <f>[1]ProEmp!W36</f>
        <v>139579.22318590817</v>
      </c>
      <c r="C53" s="36">
        <f>[1]ProEmp!X36</f>
        <v>7.7609334737303168</v>
      </c>
      <c r="D53" s="35">
        <f>[1]ProEmp!Y36</f>
        <v>139579.22318590817</v>
      </c>
      <c r="E53" s="36">
        <f>[1]ProEmp!Z36</f>
        <v>7.7609334737303168</v>
      </c>
      <c r="F53" s="35">
        <f>[1]ProEmp!AA36</f>
        <v>0</v>
      </c>
      <c r="G53" s="36">
        <f>[1]ProEmp!AB36</f>
        <v>0</v>
      </c>
      <c r="H53" s="36">
        <f t="shared" si="7"/>
        <v>0</v>
      </c>
      <c r="I53" s="35">
        <f>[1]ProEmp!AC36</f>
        <v>27371.643292921417</v>
      </c>
      <c r="J53" s="36">
        <f>[1]ProEmp!AD36</f>
        <v>8.4469418349090279</v>
      </c>
      <c r="K53" s="36">
        <f t="shared" si="8"/>
        <v>19.610112929532942</v>
      </c>
      <c r="L53" s="35">
        <f>[1]ProEmp!AE36</f>
        <v>55385.640645224878</v>
      </c>
      <c r="M53" s="36">
        <f>[1]ProEmp!AF36</f>
        <v>7.3412287173587556</v>
      </c>
      <c r="N53" s="36">
        <f t="shared" si="9"/>
        <v>39.680433363248987</v>
      </c>
    </row>
    <row r="54" spans="1:14" x14ac:dyDescent="0.2">
      <c r="A54" s="35" t="str">
        <f>'C02'!A54</f>
        <v>Informacion y comunicaciones</v>
      </c>
      <c r="B54" s="35">
        <f>[1]ProEmp!W37</f>
        <v>10488.980945450314</v>
      </c>
      <c r="C54" s="36">
        <f>[1]ProEmp!X37</f>
        <v>12.479597313338848</v>
      </c>
      <c r="D54" s="35">
        <f>[1]ProEmp!Y37</f>
        <v>10488.980945450314</v>
      </c>
      <c r="E54" s="36">
        <f>[1]ProEmp!Z37</f>
        <v>12.479597313338848</v>
      </c>
      <c r="F54" s="35">
        <f>[1]ProEmp!AA37</f>
        <v>0</v>
      </c>
      <c r="G54" s="36">
        <f>[1]ProEmp!AB37</f>
        <v>0</v>
      </c>
      <c r="H54" s="36">
        <f t="shared" si="7"/>
        <v>0</v>
      </c>
      <c r="I54" s="35">
        <f>[1]ProEmp!AC37</f>
        <v>701.50393865461592</v>
      </c>
      <c r="J54" s="36">
        <f>[1]ProEmp!AD37</f>
        <v>11.8843772120293</v>
      </c>
      <c r="K54" s="36">
        <f t="shared" si="8"/>
        <v>6.68800851391478</v>
      </c>
      <c r="L54" s="35">
        <f>[1]ProEmp!AE37</f>
        <v>4378.7258552788044</v>
      </c>
      <c r="M54" s="36">
        <f>[1]ProEmp!AF37</f>
        <v>12.186171456120396</v>
      </c>
      <c r="N54" s="36">
        <f t="shared" si="9"/>
        <v>41.745960623354115</v>
      </c>
    </row>
    <row r="55" spans="1:14" x14ac:dyDescent="0.2">
      <c r="A55" s="35" t="str">
        <f>'C02'!A55</f>
        <v>Actividades finacieras y de seguros</v>
      </c>
      <c r="B55" s="35">
        <f>[1]ProEmp!W38</f>
        <v>19442.055461505952</v>
      </c>
      <c r="C55" s="36">
        <f>[1]ProEmp!X38</f>
        <v>14.848975993635674</v>
      </c>
      <c r="D55" s="35">
        <f>[1]ProEmp!Y38</f>
        <v>19442.055461505952</v>
      </c>
      <c r="E55" s="36">
        <f>[1]ProEmp!Z38</f>
        <v>14.848975993635674</v>
      </c>
      <c r="F55" s="35">
        <f>[1]ProEmp!AA38</f>
        <v>0</v>
      </c>
      <c r="G55" s="36">
        <f>[1]ProEmp!AB38</f>
        <v>0</v>
      </c>
      <c r="H55" s="36">
        <f t="shared" si="7"/>
        <v>0</v>
      </c>
      <c r="I55" s="35">
        <f>[1]ProEmp!AC38</f>
        <v>688.58980005199669</v>
      </c>
      <c r="J55" s="36">
        <f>[1]ProEmp!AD38</f>
        <v>9</v>
      </c>
      <c r="K55" s="36">
        <f t="shared" si="8"/>
        <v>3.5417541186185857</v>
      </c>
      <c r="L55" s="35">
        <f>[1]ProEmp!AE38</f>
        <v>8690.7321047431669</v>
      </c>
      <c r="M55" s="36">
        <f>[1]ProEmp!AF38</f>
        <v>13.424028451304402</v>
      </c>
      <c r="N55" s="36">
        <f t="shared" si="9"/>
        <v>44.700685696274604</v>
      </c>
    </row>
    <row r="56" spans="1:14" x14ac:dyDescent="0.2">
      <c r="A56" s="35" t="str">
        <f>'C02'!A56</f>
        <v>Actividades inmobiliarias</v>
      </c>
      <c r="B56" s="35">
        <f>[1]ProEmp!W39</f>
        <v>2084.4228263177683</v>
      </c>
      <c r="C56" s="36">
        <f>[1]ProEmp!X39</f>
        <v>16.348204496281273</v>
      </c>
      <c r="D56" s="35">
        <f>[1]ProEmp!Y39</f>
        <v>2084.4228263177683</v>
      </c>
      <c r="E56" s="36">
        <f>[1]ProEmp!Z39</f>
        <v>16.348204496281273</v>
      </c>
      <c r="F56" s="35">
        <f>[1]ProEmp!AA39</f>
        <v>0</v>
      </c>
      <c r="G56" s="36">
        <f>[1]ProEmp!AB39</f>
        <v>0</v>
      </c>
      <c r="H56" s="36">
        <f t="shared" si="7"/>
        <v>0</v>
      </c>
      <c r="I56" s="35">
        <f>[1]ProEmp!AC39</f>
        <v>183.59694946521637</v>
      </c>
      <c r="J56" s="36">
        <f>[1]ProEmp!AD39</f>
        <v>17</v>
      </c>
      <c r="K56" s="36">
        <f t="shared" si="8"/>
        <v>8.8080473475503567</v>
      </c>
      <c r="L56" s="35">
        <f>[1]ProEmp!AE39</f>
        <v>0</v>
      </c>
      <c r="M56" s="36">
        <f>[1]ProEmp!AF39</f>
        <v>0</v>
      </c>
      <c r="N56" s="36">
        <f t="shared" si="9"/>
        <v>0</v>
      </c>
    </row>
    <row r="57" spans="1:14" x14ac:dyDescent="0.2">
      <c r="A57" s="35" t="str">
        <f>'C02'!A57</f>
        <v>Actividades profesionales, cientificas y tecnicas</v>
      </c>
      <c r="B57" s="35">
        <f>[1]ProEmp!W40</f>
        <v>16192.093344029885</v>
      </c>
      <c r="C57" s="36">
        <f>[1]ProEmp!X40</f>
        <v>13.650090894490422</v>
      </c>
      <c r="D57" s="35">
        <f>[1]ProEmp!Y40</f>
        <v>16192.093344029885</v>
      </c>
      <c r="E57" s="36">
        <f>[1]ProEmp!Z40</f>
        <v>13.650090894490422</v>
      </c>
      <c r="F57" s="35">
        <f>[1]ProEmp!AA40</f>
        <v>0</v>
      </c>
      <c r="G57" s="36">
        <f>[1]ProEmp!AB40</f>
        <v>0</v>
      </c>
      <c r="H57" s="36">
        <f t="shared" si="7"/>
        <v>0</v>
      </c>
      <c r="I57" s="35">
        <f>[1]ProEmp!AC40</f>
        <v>1632.6836902002447</v>
      </c>
      <c r="J57" s="36">
        <f>[1]ProEmp!AD40</f>
        <v>11.952205257074828</v>
      </c>
      <c r="K57" s="36">
        <f t="shared" si="8"/>
        <v>10.083215650447224</v>
      </c>
      <c r="L57" s="35">
        <f>[1]ProEmp!AE40</f>
        <v>4820.5884049240567</v>
      </c>
      <c r="M57" s="36">
        <f>[1]ProEmp!AF40</f>
        <v>14.306460426350448</v>
      </c>
      <c r="N57" s="36">
        <f t="shared" si="9"/>
        <v>29.771248858946546</v>
      </c>
    </row>
    <row r="58" spans="1:14" x14ac:dyDescent="0.2">
      <c r="A58" s="35" t="str">
        <f>'C02'!A58</f>
        <v>Actividades de servicios administrativos y de apoyo</v>
      </c>
      <c r="B58" s="35">
        <f>[1]ProEmp!W41</f>
        <v>22702.393291872235</v>
      </c>
      <c r="C58" s="36">
        <f>[1]ProEmp!X41</f>
        <v>9.4055713923426048</v>
      </c>
      <c r="D58" s="35">
        <f>[1]ProEmp!Y41</f>
        <v>22702.393291872235</v>
      </c>
      <c r="E58" s="36">
        <f>[1]ProEmp!Z41</f>
        <v>9.4055713923426048</v>
      </c>
      <c r="F58" s="35">
        <f>[1]ProEmp!AA41</f>
        <v>0</v>
      </c>
      <c r="G58" s="36">
        <f>[1]ProEmp!AB41</f>
        <v>0</v>
      </c>
      <c r="H58" s="36">
        <f t="shared" si="7"/>
        <v>0</v>
      </c>
      <c r="I58" s="35">
        <f>[1]ProEmp!AC41</f>
        <v>7220.7663403776214</v>
      </c>
      <c r="J58" s="36">
        <f>[1]ProEmp!AD41</f>
        <v>7.7185307893230508</v>
      </c>
      <c r="K58" s="36">
        <f t="shared" si="8"/>
        <v>31.806189979814832</v>
      </c>
      <c r="L58" s="35">
        <f>[1]ProEmp!AE41</f>
        <v>7554.5783730305538</v>
      </c>
      <c r="M58" s="36">
        <f>[1]ProEmp!AF41</f>
        <v>9.3266368243272666</v>
      </c>
      <c r="N58" s="36">
        <f t="shared" si="9"/>
        <v>33.276572544160778</v>
      </c>
    </row>
    <row r="59" spans="1:14" x14ac:dyDescent="0.2">
      <c r="A59" s="35" t="str">
        <f>'C02'!A59</f>
        <v>Aministracion publica y defensa, planes de seguridad social de afiliacion obligatoria</v>
      </c>
      <c r="B59" s="35">
        <f>[1]ProEmp!W42</f>
        <v>55834.633383634617</v>
      </c>
      <c r="C59" s="36">
        <f>[1]ProEmp!X42</f>
        <v>11.607189121634697</v>
      </c>
      <c r="D59" s="35">
        <f>[1]ProEmp!Y42</f>
        <v>55834.633383634617</v>
      </c>
      <c r="E59" s="36">
        <f>[1]ProEmp!Z42</f>
        <v>11.607189121634697</v>
      </c>
      <c r="F59" s="35">
        <f>[1]ProEmp!AA42</f>
        <v>0</v>
      </c>
      <c r="G59" s="36">
        <f>[1]ProEmp!AB42</f>
        <v>0</v>
      </c>
      <c r="H59" s="36">
        <f t="shared" si="7"/>
        <v>0</v>
      </c>
      <c r="I59" s="35">
        <f>[1]ProEmp!AC42</f>
        <v>8578.5592004415539</v>
      </c>
      <c r="J59" s="36">
        <f>[1]ProEmp!AD42</f>
        <v>8.6476718367077048</v>
      </c>
      <c r="K59" s="36">
        <f t="shared" si="8"/>
        <v>15.364225894525116</v>
      </c>
      <c r="L59" s="35">
        <f>[1]ProEmp!AE42</f>
        <v>15667.189920228675</v>
      </c>
      <c r="M59" s="36">
        <f>[1]ProEmp!AF42</f>
        <v>11.194698741323091</v>
      </c>
      <c r="N59" s="36">
        <f t="shared" si="9"/>
        <v>28.059985300845192</v>
      </c>
    </row>
    <row r="60" spans="1:14" x14ac:dyDescent="0.2">
      <c r="A60" s="35" t="str">
        <f>'C02'!A60</f>
        <v>Enseñanza</v>
      </c>
      <c r="B60" s="35">
        <f>[1]ProEmp!W43</f>
        <v>99459.248775880886</v>
      </c>
      <c r="C60" s="36">
        <f>[1]ProEmp!X43</f>
        <v>14.859320867144833</v>
      </c>
      <c r="D60" s="35">
        <f>[1]ProEmp!Y43</f>
        <v>99459.248775880886</v>
      </c>
      <c r="E60" s="36">
        <f>[1]ProEmp!Z43</f>
        <v>14.859320867144833</v>
      </c>
      <c r="F60" s="35">
        <f>[1]ProEmp!AA43</f>
        <v>0</v>
      </c>
      <c r="G60" s="36">
        <f>[1]ProEmp!AB43</f>
        <v>0</v>
      </c>
      <c r="H60" s="36">
        <f t="shared" si="7"/>
        <v>0</v>
      </c>
      <c r="I60" s="35">
        <f>[1]ProEmp!AC43</f>
        <v>27558.337971989873</v>
      </c>
      <c r="J60" s="36">
        <f>[1]ProEmp!AD43</f>
        <v>14.208000147952504</v>
      </c>
      <c r="K60" s="36">
        <f t="shared" si="8"/>
        <v>27.708170241753159</v>
      </c>
      <c r="L60" s="35">
        <f>[1]ProEmp!AE43</f>
        <v>9268.8318982617639</v>
      </c>
      <c r="M60" s="36">
        <f>[1]ProEmp!AF43</f>
        <v>13.87542033025267</v>
      </c>
      <c r="N60" s="36">
        <f t="shared" si="9"/>
        <v>9.3192257254505613</v>
      </c>
    </row>
    <row r="61" spans="1:14" x14ac:dyDescent="0.2">
      <c r="A61" s="35" t="str">
        <f>'C02'!A61</f>
        <v>Actividades de atencion de la salud humana y de asistencia social</v>
      </c>
      <c r="B61" s="35">
        <f>[1]ProEmp!W44</f>
        <v>61354.881556865184</v>
      </c>
      <c r="C61" s="36">
        <f>[1]ProEmp!X44</f>
        <v>12.940655973937139</v>
      </c>
      <c r="D61" s="35">
        <f>[1]ProEmp!Y44</f>
        <v>61354.881556865184</v>
      </c>
      <c r="E61" s="36">
        <f>[1]ProEmp!Z44</f>
        <v>12.940655973937139</v>
      </c>
      <c r="F61" s="35">
        <f>[1]ProEmp!AA44</f>
        <v>0</v>
      </c>
      <c r="G61" s="36">
        <f>[1]ProEmp!AB44</f>
        <v>0</v>
      </c>
      <c r="H61" s="36">
        <f t="shared" si="7"/>
        <v>0</v>
      </c>
      <c r="I61" s="35">
        <f>[1]ProEmp!AC44</f>
        <v>7805.1265430887643</v>
      </c>
      <c r="J61" s="36">
        <f>[1]ProEmp!AD44</f>
        <v>11.645490957241671</v>
      </c>
      <c r="K61" s="36">
        <f t="shared" si="8"/>
        <v>12.721280434474942</v>
      </c>
      <c r="L61" s="35">
        <f>[1]ProEmp!AE44</f>
        <v>23760.258687563957</v>
      </c>
      <c r="M61" s="36">
        <f>[1]ProEmp!AF44</f>
        <v>11.561519686436204</v>
      </c>
      <c r="N61" s="36">
        <f t="shared" si="9"/>
        <v>38.725946631552659</v>
      </c>
    </row>
    <row r="62" spans="1:14" x14ac:dyDescent="0.2">
      <c r="A62" s="35" t="str">
        <f>'C02'!A62</f>
        <v>Actividades artisticas, de entretenimiento y recreativas</v>
      </c>
      <c r="B62" s="35">
        <f>[1]ProEmp!W45</f>
        <v>10523.29878143178</v>
      </c>
      <c r="C62" s="36">
        <f>[1]ProEmp!X45</f>
        <v>9.0701803032491242</v>
      </c>
      <c r="D62" s="35">
        <f>[1]ProEmp!Y45</f>
        <v>10523.29878143178</v>
      </c>
      <c r="E62" s="36">
        <f>[1]ProEmp!Z45</f>
        <v>9.0701803032491242</v>
      </c>
      <c r="F62" s="35">
        <f>[1]ProEmp!AA45</f>
        <v>0</v>
      </c>
      <c r="G62" s="36">
        <f>[1]ProEmp!AB45</f>
        <v>0</v>
      </c>
      <c r="H62" s="36">
        <f t="shared" si="7"/>
        <v>0</v>
      </c>
      <c r="I62" s="35">
        <f>[1]ProEmp!AC45</f>
        <v>642.65681616654751</v>
      </c>
      <c r="J62" s="36">
        <f>[1]ProEmp!AD45</f>
        <v>11.142947161626449</v>
      </c>
      <c r="K62" s="36">
        <f t="shared" si="8"/>
        <v>6.1069901132191253</v>
      </c>
      <c r="L62" s="35">
        <f>[1]ProEmp!AE45</f>
        <v>3283.9565516771972</v>
      </c>
      <c r="M62" s="36">
        <f>[1]ProEmp!AF45</f>
        <v>6.4122083888740171</v>
      </c>
      <c r="N62" s="36">
        <f t="shared" si="9"/>
        <v>31.206531524807552</v>
      </c>
    </row>
    <row r="63" spans="1:14" x14ac:dyDescent="0.2">
      <c r="A63" s="35" t="str">
        <f>'C02'!A63</f>
        <v>Otras actividades de servicios</v>
      </c>
      <c r="B63" s="35">
        <f>[1]ProEmp!W46</f>
        <v>98287.252512311912</v>
      </c>
      <c r="C63" s="36">
        <f>[1]ProEmp!X46</f>
        <v>7.347105352657695</v>
      </c>
      <c r="D63" s="35">
        <f>[1]ProEmp!Y46</f>
        <v>98287.252512311912</v>
      </c>
      <c r="E63" s="36">
        <f>[1]ProEmp!Z46</f>
        <v>7.347105352657695</v>
      </c>
      <c r="F63" s="35">
        <f>[1]ProEmp!AA46</f>
        <v>0</v>
      </c>
      <c r="G63" s="36">
        <f>[1]ProEmp!AB46</f>
        <v>0</v>
      </c>
      <c r="H63" s="36">
        <f t="shared" si="7"/>
        <v>0</v>
      </c>
      <c r="I63" s="35">
        <f>[1]ProEmp!AC46</f>
        <v>35130.71811217122</v>
      </c>
      <c r="J63" s="36">
        <f>[1]ProEmp!AD46</f>
        <v>6.3803131774699553</v>
      </c>
      <c r="K63" s="36">
        <f t="shared" si="8"/>
        <v>35.742903799015629</v>
      </c>
      <c r="L63" s="35">
        <f>[1]ProEmp!AE46</f>
        <v>20097.902637788415</v>
      </c>
      <c r="M63" s="36">
        <f>[1]ProEmp!AF46</f>
        <v>7.7849914856134372</v>
      </c>
      <c r="N63" s="36">
        <f t="shared" si="9"/>
        <v>20.448127426566188</v>
      </c>
    </row>
    <row r="64" spans="1:14" x14ac:dyDescent="0.2">
      <c r="A64" s="35" t="str">
        <f>'C02'!A64</f>
        <v>Actividades de los hogares como empleadores y actividades no diferenciadas de los hogares como productores de bienes y s</v>
      </c>
      <c r="B64" s="35">
        <f>[1]ProEmp!W47</f>
        <v>108988.48085390909</v>
      </c>
      <c r="C64" s="36">
        <f>[1]ProEmp!X47</f>
        <v>6.7168427101115453</v>
      </c>
      <c r="D64" s="35">
        <f>[1]ProEmp!Y47</f>
        <v>108988.48085390909</v>
      </c>
      <c r="E64" s="36">
        <f>[1]ProEmp!Z47</f>
        <v>6.7168427101115453</v>
      </c>
      <c r="F64" s="35">
        <f>[1]ProEmp!AA47</f>
        <v>0</v>
      </c>
      <c r="G64" s="36">
        <f>[1]ProEmp!AB47</f>
        <v>0</v>
      </c>
      <c r="H64" s="36">
        <f t="shared" si="7"/>
        <v>0</v>
      </c>
      <c r="I64" s="35">
        <f>[1]ProEmp!AC47</f>
        <v>7870.8265343883468</v>
      </c>
      <c r="J64" s="36">
        <f>[1]ProEmp!AD47</f>
        <v>6.5024436355660233</v>
      </c>
      <c r="K64" s="36">
        <f t="shared" si="8"/>
        <v>7.2217049661776649</v>
      </c>
      <c r="L64" s="35">
        <f>[1]ProEmp!AE47</f>
        <v>84145.209477213648</v>
      </c>
      <c r="M64" s="36">
        <f>[1]ProEmp!AF47</f>
        <v>6.4932786205893027</v>
      </c>
      <c r="N64" s="36">
        <f t="shared" si="9"/>
        <v>77.205598993534025</v>
      </c>
    </row>
    <row r="65" spans="1:15" x14ac:dyDescent="0.2">
      <c r="A65" s="35" t="str">
        <f>'C02'!A65</f>
        <v>Actividades de organizaciones y organos extraterritoriales</v>
      </c>
      <c r="B65" s="35">
        <f>[1]ProEmp!W48</f>
        <v>3671.2853575943341</v>
      </c>
      <c r="C65" s="36">
        <f>[1]ProEmp!X48</f>
        <v>12.512727487885014</v>
      </c>
      <c r="D65" s="35">
        <f>[1]ProEmp!Y48</f>
        <v>3671.2853575943341</v>
      </c>
      <c r="E65" s="36">
        <f>[1]ProEmp!Z48</f>
        <v>12.512727487885014</v>
      </c>
      <c r="F65" s="35">
        <f>[1]ProEmp!AA48</f>
        <v>0</v>
      </c>
      <c r="G65" s="36">
        <f>[1]ProEmp!AB48</f>
        <v>0</v>
      </c>
      <c r="H65" s="36">
        <f t="shared" si="7"/>
        <v>0</v>
      </c>
      <c r="I65" s="35">
        <f>[1]ProEmp!AC48</f>
        <v>1008.2531145379642</v>
      </c>
      <c r="J65" s="36">
        <f>[1]ProEmp!AD48</f>
        <v>11.365906616351085</v>
      </c>
      <c r="K65" s="36">
        <f t="shared" si="8"/>
        <v>27.463218364443275</v>
      </c>
      <c r="L65" s="35">
        <f>[1]ProEmp!AE48</f>
        <v>603.91231674142068</v>
      </c>
      <c r="M65" s="36">
        <f>[1]ProEmp!AF48</f>
        <v>11.635184888185361</v>
      </c>
      <c r="N65" s="36">
        <f t="shared" si="9"/>
        <v>16.449615268728209</v>
      </c>
    </row>
    <row r="66" spans="1:15" x14ac:dyDescent="0.2">
      <c r="A66" s="35" t="str">
        <f>'C02'!A66</f>
        <v>Rama de actividad NO especificadas</v>
      </c>
      <c r="B66" s="35">
        <f>[1]ProEmp!W49</f>
        <v>0</v>
      </c>
      <c r="C66" s="36">
        <f>[1]ProEmp!X49</f>
        <v>0</v>
      </c>
      <c r="D66" s="35">
        <f>[1]ProEmp!Y49</f>
        <v>0</v>
      </c>
      <c r="E66" s="36">
        <f>[1]ProEmp!Z49</f>
        <v>0</v>
      </c>
      <c r="F66" s="35">
        <f>[1]ProEmp!AA49</f>
        <v>0</v>
      </c>
      <c r="G66" s="36">
        <f>[1]ProEmp!AB49</f>
        <v>0</v>
      </c>
      <c r="H66" s="36" t="e">
        <f t="shared" si="7"/>
        <v>#DIV/0!</v>
      </c>
      <c r="I66" s="35">
        <f>[1]ProEmp!AC49</f>
        <v>0</v>
      </c>
      <c r="J66" s="36">
        <f>[1]ProEmp!AD49</f>
        <v>0</v>
      </c>
      <c r="K66" s="36">
        <f t="shared" si="8"/>
        <v>0</v>
      </c>
      <c r="L66" s="35">
        <f>[1]ProEmp!AE49</f>
        <v>0</v>
      </c>
      <c r="M66" s="36">
        <f>[1]ProEmp!AF49</f>
        <v>0</v>
      </c>
      <c r="N66" s="36">
        <f t="shared" si="9"/>
        <v>0</v>
      </c>
    </row>
    <row r="67" spans="1:15" x14ac:dyDescent="0.2">
      <c r="A67" s="35" t="str">
        <f>'C02'!A67</f>
        <v>Busca trabajo por primera vez</v>
      </c>
      <c r="B67" s="35">
        <f>[1]ProEmp!W50</f>
        <v>34546.393543990285</v>
      </c>
      <c r="C67" s="36">
        <f>[1]ProEmp!X50</f>
        <v>11.3920523315783</v>
      </c>
      <c r="D67" s="35">
        <f>[1]ProEmp!Y50</f>
        <v>0</v>
      </c>
      <c r="E67" s="36">
        <f>[1]ProEmp!Z50</f>
        <v>0</v>
      </c>
      <c r="F67" s="35">
        <f>[1]ProEmp!AA50</f>
        <v>34546.393543990285</v>
      </c>
      <c r="G67" s="36">
        <f>[1]ProEmp!AB50</f>
        <v>11.3920523315783</v>
      </c>
      <c r="H67" s="36">
        <f t="shared" si="7"/>
        <v>100</v>
      </c>
      <c r="I67" s="35">
        <f>[1]ProEmp!AC50</f>
        <v>0</v>
      </c>
      <c r="J67" s="36">
        <f>[1]ProEmp!AD50</f>
        <v>0</v>
      </c>
      <c r="K67" s="36">
        <f t="shared" si="8"/>
        <v>0</v>
      </c>
      <c r="L67" s="35">
        <f>[1]ProEmp!AE50</f>
        <v>0</v>
      </c>
      <c r="M67" s="36">
        <f>[1]ProEmp!AF50</f>
        <v>0</v>
      </c>
      <c r="N67" s="36">
        <f t="shared" si="9"/>
        <v>0</v>
      </c>
    </row>
    <row r="68" spans="1:15" x14ac:dyDescent="0.2">
      <c r="A68" s="35" t="str">
        <f>'C02'!A68</f>
        <v>NS/NR</v>
      </c>
      <c r="B68" s="35">
        <f>[1]ProEmp!W51</f>
        <v>391.18099233842338</v>
      </c>
      <c r="C68" s="36">
        <f>[1]ProEmp!X51</f>
        <v>12.46934015982653</v>
      </c>
      <c r="D68" s="35">
        <f>[1]ProEmp!Y51</f>
        <v>391.18099233842338</v>
      </c>
      <c r="E68" s="36">
        <f>[1]ProEmp!Z51</f>
        <v>12.46934015982653</v>
      </c>
      <c r="F68" s="35">
        <f>[1]ProEmp!AA51</f>
        <v>0</v>
      </c>
      <c r="G68" s="36">
        <f>[1]ProEmp!AB51</f>
        <v>0</v>
      </c>
      <c r="H68" s="36">
        <f t="shared" si="7"/>
        <v>0</v>
      </c>
      <c r="I68" s="35">
        <f>[1]ProEmp!AC51</f>
        <v>0</v>
      </c>
      <c r="J68" s="36">
        <f>[1]ProEmp!AD51</f>
        <v>0</v>
      </c>
      <c r="K68" s="36">
        <f t="shared" si="8"/>
        <v>0</v>
      </c>
      <c r="L68" s="35">
        <f>[1]ProEmp!AE51</f>
        <v>0</v>
      </c>
      <c r="M68" s="36">
        <f>[1]ProEmp!AF51</f>
        <v>0</v>
      </c>
      <c r="N68" s="36">
        <f t="shared" si="9"/>
        <v>0</v>
      </c>
    </row>
    <row r="69" spans="1:15" x14ac:dyDescent="0.2">
      <c r="A69" s="35"/>
      <c r="B69" s="35"/>
      <c r="C69" s="36"/>
      <c r="D69" s="35"/>
      <c r="E69" s="36"/>
      <c r="F69" s="35"/>
      <c r="G69" s="36"/>
      <c r="H69" s="36"/>
      <c r="I69" s="35"/>
      <c r="J69" s="36"/>
      <c r="K69" s="36"/>
      <c r="L69" s="35"/>
      <c r="M69" s="36"/>
      <c r="N69" s="36"/>
    </row>
    <row r="70" spans="1:15" x14ac:dyDescent="0.2">
      <c r="A70" s="13" t="str">
        <f>'C02'!A70</f>
        <v>Ocupación</v>
      </c>
    </row>
    <row r="71" spans="1:15" x14ac:dyDescent="0.2">
      <c r="A71" s="35" t="str">
        <f>'C02'!A71</f>
        <v>Directores y gerentes</v>
      </c>
      <c r="B71" s="35">
        <f>[1]ProEmp!W53</f>
        <v>51284.516044279546</v>
      </c>
      <c r="C71" s="36">
        <f>[1]ProEmp!X53</f>
        <v>13.237864154185745</v>
      </c>
      <c r="D71" s="35">
        <f>[1]ProEmp!Y53</f>
        <v>51284.516044279546</v>
      </c>
      <c r="E71" s="36">
        <f>[1]ProEmp!Z53</f>
        <v>13.237864154185745</v>
      </c>
      <c r="F71" s="35">
        <f>[1]ProEmp!AA53</f>
        <v>0</v>
      </c>
      <c r="G71" s="36">
        <f>[1]ProEmp!AB53</f>
        <v>0</v>
      </c>
      <c r="H71" s="36">
        <f>F71/B71*100</f>
        <v>0</v>
      </c>
      <c r="I71" s="35">
        <f>[1]ProEmp!AC53</f>
        <v>503.2602639511839</v>
      </c>
      <c r="J71" s="36">
        <f>[1]ProEmp!AD53</f>
        <v>8.918520894517119</v>
      </c>
      <c r="K71" s="36">
        <f>IF(ISNUMBER(I71/D71*100),I71/D71*100,0)</f>
        <v>0.98131035011944767</v>
      </c>
      <c r="L71" s="35">
        <f>[1]ProEmp!AE53</f>
        <v>13618.32858229112</v>
      </c>
      <c r="M71" s="36">
        <f>[1]ProEmp!AF53</f>
        <v>12.001319758020063</v>
      </c>
      <c r="N71" s="36">
        <f>IF(ISNUMBER(L71/D71*100),L71/D71*100,0)</f>
        <v>26.554464451868714</v>
      </c>
    </row>
    <row r="72" spans="1:15" x14ac:dyDescent="0.2">
      <c r="A72" s="35" t="str">
        <f>'C02'!A72</f>
        <v>Profesionales cientificos e intelectuales</v>
      </c>
      <c r="B72" s="35">
        <f>[1]ProEmp!W54</f>
        <v>117131.08978293267</v>
      </c>
      <c r="C72" s="36">
        <f>[1]ProEmp!X54</f>
        <v>15.93220384769454</v>
      </c>
      <c r="D72" s="35">
        <f>[1]ProEmp!Y54</f>
        <v>117131.08978293267</v>
      </c>
      <c r="E72" s="36">
        <f>[1]ProEmp!Z54</f>
        <v>15.93220384769454</v>
      </c>
      <c r="F72" s="35">
        <f>[1]ProEmp!AA54</f>
        <v>0</v>
      </c>
      <c r="G72" s="36">
        <f>[1]ProEmp!AB54</f>
        <v>0</v>
      </c>
      <c r="H72" s="36">
        <f t="shared" ref="H72:H83" si="10">F72/B72*100</f>
        <v>0</v>
      </c>
      <c r="I72" s="35">
        <f>[1]ProEmp!AC54</f>
        <v>24467.375113839091</v>
      </c>
      <c r="J72" s="36">
        <f>[1]ProEmp!AD54</f>
        <v>15.494936242348656</v>
      </c>
      <c r="K72" s="36">
        <f t="shared" ref="K72:K83" si="11">IF(ISNUMBER(I72/D72*100),I72/D72*100,0)</f>
        <v>20.88888198614222</v>
      </c>
      <c r="L72" s="35">
        <f>[1]ProEmp!AE54</f>
        <v>13048.395210759001</v>
      </c>
      <c r="M72" s="36">
        <f>[1]ProEmp!AF54</f>
        <v>15.488974447963898</v>
      </c>
      <c r="N72" s="36">
        <f t="shared" ref="N72:N83" si="12">IF(ISNUMBER(L72/D72*100),L72/D72*100,0)</f>
        <v>11.13999300692949</v>
      </c>
    </row>
    <row r="73" spans="1:15" x14ac:dyDescent="0.2">
      <c r="A73" s="35" t="str">
        <f>'C02'!A73</f>
        <v>Tecnicos y profesionales de nivel medio</v>
      </c>
      <c r="B73" s="35">
        <f>[1]ProEmp!W55</f>
        <v>98408.934328070754</v>
      </c>
      <c r="C73" s="36">
        <f>[1]ProEmp!X55</f>
        <v>12.310025341302053</v>
      </c>
      <c r="D73" s="35">
        <f>[1]ProEmp!Y55</f>
        <v>98408.934328070754</v>
      </c>
      <c r="E73" s="36">
        <f>[1]ProEmp!Z55</f>
        <v>12.310025341302053</v>
      </c>
      <c r="F73" s="35">
        <f>[1]ProEmp!AA55</f>
        <v>0</v>
      </c>
      <c r="G73" s="36">
        <f>[1]ProEmp!AB55</f>
        <v>0</v>
      </c>
      <c r="H73" s="36">
        <f t="shared" si="10"/>
        <v>0</v>
      </c>
      <c r="I73" s="35">
        <f>[1]ProEmp!AC55</f>
        <v>15805.219563071345</v>
      </c>
      <c r="J73" s="36">
        <f>[1]ProEmp!AD55</f>
        <v>10.79701850924635</v>
      </c>
      <c r="K73" s="36">
        <f t="shared" si="11"/>
        <v>16.06075675037868</v>
      </c>
      <c r="L73" s="35">
        <f>[1]ProEmp!AE55</f>
        <v>37244.760350903314</v>
      </c>
      <c r="M73" s="36">
        <f>[1]ProEmp!AF55</f>
        <v>11.971640581854782</v>
      </c>
      <c r="N73" s="36">
        <f t="shared" si="12"/>
        <v>37.846929859781433</v>
      </c>
    </row>
    <row r="74" spans="1:15" x14ac:dyDescent="0.2">
      <c r="A74" s="35" t="str">
        <f>'C02'!A74</f>
        <v>Personal de apoyo administrativo</v>
      </c>
      <c r="B74" s="35">
        <f>[1]ProEmp!W56</f>
        <v>59349.193736211717</v>
      </c>
      <c r="C74" s="36">
        <f>[1]ProEmp!X56</f>
        <v>12.395536699934025</v>
      </c>
      <c r="D74" s="35">
        <f>[1]ProEmp!Y56</f>
        <v>59349.193736211717</v>
      </c>
      <c r="E74" s="36">
        <f>[1]ProEmp!Z56</f>
        <v>12.395536699934025</v>
      </c>
      <c r="F74" s="35">
        <f>[1]ProEmp!AA56</f>
        <v>0</v>
      </c>
      <c r="G74" s="36">
        <f>[1]ProEmp!AB56</f>
        <v>0</v>
      </c>
      <c r="H74" s="36">
        <f t="shared" si="10"/>
        <v>0</v>
      </c>
      <c r="I74" s="35">
        <f>[1]ProEmp!AC56</f>
        <v>4668.2992794506381</v>
      </c>
      <c r="J74" s="36">
        <f>[1]ProEmp!AD56</f>
        <v>10.449812926265519</v>
      </c>
      <c r="K74" s="36">
        <f t="shared" si="11"/>
        <v>7.8658175209586556</v>
      </c>
      <c r="L74" s="35">
        <f>[1]ProEmp!AE56</f>
        <v>28088.88085625261</v>
      </c>
      <c r="M74" s="36">
        <f>[1]ProEmp!AF56</f>
        <v>12.433018093903669</v>
      </c>
      <c r="N74" s="36">
        <f t="shared" si="12"/>
        <v>47.328159134054538</v>
      </c>
    </row>
    <row r="75" spans="1:15" x14ac:dyDescent="0.2">
      <c r="A75" s="35" t="str">
        <f>'C02'!A75</f>
        <v>Trabajadores de los servicios y vendedores de comercios y mercados</v>
      </c>
      <c r="B75" s="35">
        <f>[1]ProEmp!W57</f>
        <v>538688.94533020665</v>
      </c>
      <c r="C75" s="36">
        <f>[1]ProEmp!X57</f>
        <v>8.055227299873323</v>
      </c>
      <c r="D75" s="35">
        <f>[1]ProEmp!Y57</f>
        <v>538688.94533020665</v>
      </c>
      <c r="E75" s="36">
        <f>[1]ProEmp!Z57</f>
        <v>8.055227299873323</v>
      </c>
      <c r="F75" s="35">
        <f>[1]ProEmp!AA57</f>
        <v>0</v>
      </c>
      <c r="G75" s="36">
        <f>[1]ProEmp!AB57</f>
        <v>0</v>
      </c>
      <c r="H75" s="36">
        <f t="shared" si="10"/>
        <v>0</v>
      </c>
      <c r="I75" s="35">
        <f>[1]ProEmp!AC57</f>
        <v>71636.373321646199</v>
      </c>
      <c r="J75" s="36">
        <f>[1]ProEmp!AD57</f>
        <v>7.9313532695151245</v>
      </c>
      <c r="K75" s="36">
        <f t="shared" si="11"/>
        <v>13.298281678628914</v>
      </c>
      <c r="L75" s="35">
        <f>[1]ProEmp!AE57</f>
        <v>252969.62079844557</v>
      </c>
      <c r="M75" s="36">
        <f>[1]ProEmp!AF57</f>
        <v>7.6285958410407524</v>
      </c>
      <c r="N75" s="36">
        <f t="shared" si="12"/>
        <v>46.960239854816351</v>
      </c>
    </row>
    <row r="76" spans="1:15" x14ac:dyDescent="0.2">
      <c r="A76" s="35" t="str">
        <f>'C02'!A76</f>
        <v>Agricultores y trabajadores calificados agropecuarios forestales y pesqueros</v>
      </c>
      <c r="B76" s="35">
        <f>[1]ProEmp!W58</f>
        <v>59638.03239662663</v>
      </c>
      <c r="C76" s="36">
        <f>[1]ProEmp!X58</f>
        <v>4.579350792592547</v>
      </c>
      <c r="D76" s="35">
        <f>[1]ProEmp!Y58</f>
        <v>59638.03239662663</v>
      </c>
      <c r="E76" s="36">
        <f>[1]ProEmp!Z58</f>
        <v>4.579350792592547</v>
      </c>
      <c r="F76" s="35">
        <f>[1]ProEmp!AA58</f>
        <v>0</v>
      </c>
      <c r="G76" s="36">
        <f>[1]ProEmp!AB58</f>
        <v>0</v>
      </c>
      <c r="H76" s="36">
        <f t="shared" si="10"/>
        <v>0</v>
      </c>
      <c r="I76" s="35">
        <f>[1]ProEmp!AC58</f>
        <v>11744.867495623397</v>
      </c>
      <c r="J76" s="36">
        <f>[1]ProEmp!AD58</f>
        <v>5.4349306873714278</v>
      </c>
      <c r="K76" s="36">
        <f t="shared" si="11"/>
        <v>19.693586497812987</v>
      </c>
      <c r="L76" s="35">
        <f>[1]ProEmp!AE58</f>
        <v>10900.519023971499</v>
      </c>
      <c r="M76" s="36">
        <f>[1]ProEmp!AF58</f>
        <v>4.3195876288659791</v>
      </c>
      <c r="N76" s="36">
        <f t="shared" si="12"/>
        <v>18.27779788487468</v>
      </c>
      <c r="O76" s="93"/>
    </row>
    <row r="77" spans="1:15" x14ac:dyDescent="0.2">
      <c r="A77" s="35" t="str">
        <f>'C02'!A77</f>
        <v>Oficiales, operarios y artesanos de artes mecanicas y de otros oficios</v>
      </c>
      <c r="B77" s="35">
        <f>[1]ProEmp!W59</f>
        <v>225288.55464606566</v>
      </c>
      <c r="C77" s="36">
        <f>[1]ProEmp!X59</f>
        <v>7.152091661733551</v>
      </c>
      <c r="D77" s="35">
        <f>[1]ProEmp!Y59</f>
        <v>225288.55464606566</v>
      </c>
      <c r="E77" s="36">
        <f>[1]ProEmp!Z59</f>
        <v>7.152091661733551</v>
      </c>
      <c r="F77" s="35">
        <f>[1]ProEmp!AA59</f>
        <v>0</v>
      </c>
      <c r="G77" s="36">
        <f>[1]ProEmp!AB59</f>
        <v>0</v>
      </c>
      <c r="H77" s="36">
        <f t="shared" si="10"/>
        <v>0</v>
      </c>
      <c r="I77" s="35">
        <f>[1]ProEmp!AC59</f>
        <v>47652.768115968393</v>
      </c>
      <c r="J77" s="36">
        <f>[1]ProEmp!AD59</f>
        <v>7.621106630481445</v>
      </c>
      <c r="K77" s="36">
        <f t="shared" si="11"/>
        <v>21.151881501850887</v>
      </c>
      <c r="L77" s="35">
        <f>[1]ProEmp!AE59</f>
        <v>76719.76607044354</v>
      </c>
      <c r="M77" s="36">
        <f>[1]ProEmp!AF59</f>
        <v>7.2866484032931744</v>
      </c>
      <c r="N77" s="36">
        <f t="shared" si="12"/>
        <v>34.054000741836326</v>
      </c>
    </row>
    <row r="78" spans="1:15" x14ac:dyDescent="0.2">
      <c r="A78" s="35" t="str">
        <f>'C02'!A78</f>
        <v>Operadores de instalaciones y maquinas y ensambladores</v>
      </c>
      <c r="B78" s="35">
        <f>[1]ProEmp!W60</f>
        <v>29298.958831950909</v>
      </c>
      <c r="C78" s="36">
        <f>[1]ProEmp!X60</f>
        <v>9.1358563756981415</v>
      </c>
      <c r="D78" s="35">
        <f>[1]ProEmp!Y60</f>
        <v>29298.958831950909</v>
      </c>
      <c r="E78" s="36">
        <f>[1]ProEmp!Z60</f>
        <v>9.1358563756981415</v>
      </c>
      <c r="F78" s="35">
        <f>[1]ProEmp!AA60</f>
        <v>0</v>
      </c>
      <c r="G78" s="36">
        <f>[1]ProEmp!AB60</f>
        <v>0</v>
      </c>
      <c r="H78" s="36">
        <f t="shared" si="10"/>
        <v>0</v>
      </c>
      <c r="I78" s="35">
        <f>[1]ProEmp!AC60</f>
        <v>1921.3651420506151</v>
      </c>
      <c r="J78" s="36">
        <f>[1]ProEmp!AD60</f>
        <v>7.8389126864500049</v>
      </c>
      <c r="K78" s="36">
        <f t="shared" si="11"/>
        <v>6.5577932412920443</v>
      </c>
      <c r="L78" s="35">
        <f>[1]ProEmp!AE60</f>
        <v>20591.560420671973</v>
      </c>
      <c r="M78" s="36">
        <f>[1]ProEmp!AF60</f>
        <v>9.308226062996761</v>
      </c>
      <c r="N78" s="36">
        <f t="shared" si="12"/>
        <v>70.280860622994553</v>
      </c>
    </row>
    <row r="79" spans="1:15" x14ac:dyDescent="0.2">
      <c r="A79" s="35" t="str">
        <f>'C02'!A79</f>
        <v>Ocupaciones elementales</v>
      </c>
      <c r="B79" s="35">
        <f>[1]ProEmp!W61</f>
        <v>291901.02651213529</v>
      </c>
      <c r="C79" s="36">
        <f>[1]ProEmp!X61</f>
        <v>6.679022846890299</v>
      </c>
      <c r="D79" s="35">
        <f>[1]ProEmp!Y61</f>
        <v>291901.02651213529</v>
      </c>
      <c r="E79" s="36">
        <f>[1]ProEmp!Z61</f>
        <v>6.679022846890299</v>
      </c>
      <c r="F79" s="35">
        <f>[1]ProEmp!AA61</f>
        <v>0</v>
      </c>
      <c r="G79" s="36">
        <f>[1]ProEmp!AB61</f>
        <v>0</v>
      </c>
      <c r="H79" s="36">
        <f t="shared" si="10"/>
        <v>0</v>
      </c>
      <c r="I79" s="35">
        <f>[1]ProEmp!AC61</f>
        <v>62268.891871363325</v>
      </c>
      <c r="J79" s="36">
        <f>[1]ProEmp!AD61</f>
        <v>6.3245335196436203</v>
      </c>
      <c r="K79" s="36">
        <f t="shared" si="11"/>
        <v>21.332193523058613</v>
      </c>
      <c r="L79" s="35">
        <f>[1]ProEmp!AE61</f>
        <v>125356.18644711447</v>
      </c>
      <c r="M79" s="36">
        <f>[1]ProEmp!AF61</f>
        <v>6.7682695024201411</v>
      </c>
      <c r="N79" s="36">
        <f t="shared" si="12"/>
        <v>42.944756976352394</v>
      </c>
    </row>
    <row r="80" spans="1:15" x14ac:dyDescent="0.2">
      <c r="A80" s="35" t="str">
        <f>'C02'!A80</f>
        <v>Ocupaciones militares</v>
      </c>
      <c r="B80" s="35">
        <f>[1]ProEmp!W62</f>
        <v>503.2602639511839</v>
      </c>
      <c r="C80" s="36">
        <f>[1]ProEmp!X62</f>
        <v>4.5407395527414405</v>
      </c>
      <c r="D80" s="35">
        <f>[1]ProEmp!Y62</f>
        <v>503.2602639511839</v>
      </c>
      <c r="E80" s="36">
        <f>[1]ProEmp!Z62</f>
        <v>4.5407395527414405</v>
      </c>
      <c r="F80" s="35">
        <f>[1]ProEmp!AA62</f>
        <v>0</v>
      </c>
      <c r="G80" s="36">
        <f>[1]ProEmp!AB62</f>
        <v>0</v>
      </c>
      <c r="H80" s="36">
        <f t="shared" si="10"/>
        <v>0</v>
      </c>
      <c r="I80" s="35">
        <f>[1]ProEmp!AC62</f>
        <v>0</v>
      </c>
      <c r="J80" s="36">
        <f>[1]ProEmp!AD62</f>
        <v>0</v>
      </c>
      <c r="K80" s="36">
        <f t="shared" si="11"/>
        <v>0</v>
      </c>
      <c r="L80" s="35">
        <f>[1]ProEmp!AE62</f>
        <v>319.66331448596753</v>
      </c>
      <c r="M80" s="36">
        <f>[1]ProEmp!AF62</f>
        <v>6</v>
      </c>
      <c r="N80" s="36">
        <f t="shared" si="12"/>
        <v>63.518488818535999</v>
      </c>
    </row>
    <row r="81" spans="1:14" x14ac:dyDescent="0.2">
      <c r="A81" s="35" t="str">
        <f>'C02'!A81</f>
        <v>Ocupaciones NO especificadas</v>
      </c>
      <c r="B81" s="35">
        <f>[1]ProEmp!W63</f>
        <v>0</v>
      </c>
      <c r="C81" s="36">
        <f>[1]ProEmp!X63</f>
        <v>0</v>
      </c>
      <c r="D81" s="35">
        <f>[1]ProEmp!Y63</f>
        <v>0</v>
      </c>
      <c r="E81" s="36">
        <f>[1]ProEmp!Z63</f>
        <v>0</v>
      </c>
      <c r="F81" s="35">
        <f>[1]ProEmp!AA63</f>
        <v>0</v>
      </c>
      <c r="G81" s="36">
        <f>[1]ProEmp!AB63</f>
        <v>0</v>
      </c>
      <c r="H81" s="36" t="e">
        <f t="shared" si="10"/>
        <v>#DIV/0!</v>
      </c>
      <c r="I81" s="35">
        <f>[1]ProEmp!AC63</f>
        <v>0</v>
      </c>
      <c r="J81" s="36">
        <f>[1]ProEmp!AD63</f>
        <v>0</v>
      </c>
      <c r="K81" s="36">
        <f t="shared" si="11"/>
        <v>0</v>
      </c>
      <c r="L81" s="35">
        <f>[1]ProEmp!AE63</f>
        <v>0</v>
      </c>
      <c r="M81" s="36">
        <f>[1]ProEmp!AF63</f>
        <v>0</v>
      </c>
      <c r="N81" s="36">
        <f t="shared" si="12"/>
        <v>0</v>
      </c>
    </row>
    <row r="82" spans="1:14" x14ac:dyDescent="0.2">
      <c r="A82" s="35" t="str">
        <f>'C02'!A82</f>
        <v>Busca trabajo por primera vez</v>
      </c>
      <c r="B82" s="35">
        <f>[1]ProEmp!W64</f>
        <v>34546.393543990285</v>
      </c>
      <c r="C82" s="36">
        <f>[1]ProEmp!X64</f>
        <v>11.3920523315783</v>
      </c>
      <c r="D82" s="35">
        <f>[1]ProEmp!Y64</f>
        <v>0</v>
      </c>
      <c r="E82" s="36">
        <f>[1]ProEmp!Z64</f>
        <v>0</v>
      </c>
      <c r="F82" s="35">
        <f>[1]ProEmp!AA64</f>
        <v>34546.393543990285</v>
      </c>
      <c r="G82" s="36">
        <f>[1]ProEmp!AB64</f>
        <v>11.3920523315783</v>
      </c>
      <c r="H82" s="36">
        <f t="shared" si="10"/>
        <v>100</v>
      </c>
      <c r="I82" s="35">
        <f>[1]ProEmp!AC64</f>
        <v>0</v>
      </c>
      <c r="J82" s="36">
        <f>[1]ProEmp!AD64</f>
        <v>0</v>
      </c>
      <c r="K82" s="36">
        <f t="shared" si="11"/>
        <v>0</v>
      </c>
      <c r="L82" s="35">
        <f>[1]ProEmp!AE64</f>
        <v>0</v>
      </c>
      <c r="M82" s="36">
        <f>[1]ProEmp!AF64</f>
        <v>0</v>
      </c>
      <c r="N82" s="36">
        <f t="shared" si="12"/>
        <v>0</v>
      </c>
    </row>
    <row r="83" spans="1:14" x14ac:dyDescent="0.2">
      <c r="A83" s="35" t="str">
        <f>'C02'!A83</f>
        <v>NS/NR</v>
      </c>
      <c r="B83" s="35">
        <f>[1]ProEmp!W65</f>
        <v>944.61901808606024</v>
      </c>
      <c r="C83" s="36">
        <f>[1]ProEmp!X65</f>
        <v>12</v>
      </c>
      <c r="D83" s="35">
        <f>[1]ProEmp!Y65</f>
        <v>944.61901808606024</v>
      </c>
      <c r="E83" s="36">
        <f>[1]ProEmp!Z65</f>
        <v>12</v>
      </c>
      <c r="F83" s="35">
        <f>[1]ProEmp!AA65</f>
        <v>0</v>
      </c>
      <c r="G83" s="36">
        <f>[1]ProEmp!AB65</f>
        <v>0</v>
      </c>
      <c r="H83" s="36">
        <f t="shared" si="10"/>
        <v>0</v>
      </c>
      <c r="I83" s="35">
        <f>[1]ProEmp!AC65</f>
        <v>577.4251191556275</v>
      </c>
      <c r="J83" s="36">
        <f>[1]ProEmp!AD65</f>
        <v>12</v>
      </c>
      <c r="K83" s="36">
        <f t="shared" si="11"/>
        <v>61.127831231428878</v>
      </c>
      <c r="L83" s="35">
        <f>[1]ProEmp!AE65</f>
        <v>183.59694946521637</v>
      </c>
      <c r="M83" s="36">
        <f>[1]ProEmp!AF65</f>
        <v>11</v>
      </c>
      <c r="N83" s="36">
        <f t="shared" si="12"/>
        <v>19.436084384285561</v>
      </c>
    </row>
    <row r="84" spans="1:14" x14ac:dyDescent="0.2">
      <c r="A84" s="72"/>
      <c r="B84" s="72"/>
      <c r="C84" s="73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</row>
    <row r="85" spans="1:14" x14ac:dyDescent="0.2">
      <c r="A85" s="42" t="str">
        <f>A30</f>
        <v>Fuente: Instituto Nacional de Estadística (INE). LXV Encuesta Permanente de Hogares de Propósitos Múltiples, 2019.</v>
      </c>
    </row>
    <row r="86" spans="1:14" x14ac:dyDescent="0.2">
      <c r="A86" s="42" t="s">
        <v>3</v>
      </c>
    </row>
    <row r="87" spans="1:14" x14ac:dyDescent="0.2">
      <c r="A87" s="42" t="s">
        <v>2</v>
      </c>
    </row>
    <row r="88" spans="1:14" x14ac:dyDescent="0.2">
      <c r="A88" s="42" t="s">
        <v>1</v>
      </c>
    </row>
    <row r="89" spans="1:14" x14ac:dyDescent="0.2">
      <c r="A89" s="42" t="s">
        <v>0</v>
      </c>
    </row>
  </sheetData>
  <mergeCells count="16">
    <mergeCell ref="A1:N1"/>
    <mergeCell ref="A2:N2"/>
    <mergeCell ref="A3:A4"/>
    <mergeCell ref="B3:C3"/>
    <mergeCell ref="D3:E3"/>
    <mergeCell ref="F3:H3"/>
    <mergeCell ref="I3:K3"/>
    <mergeCell ref="L3:N3"/>
    <mergeCell ref="A36:N36"/>
    <mergeCell ref="A37:N37"/>
    <mergeCell ref="A39:A40"/>
    <mergeCell ref="B39:C39"/>
    <mergeCell ref="D39:E39"/>
    <mergeCell ref="F39:H39"/>
    <mergeCell ref="I39:K39"/>
    <mergeCell ref="L39:N39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5" max="16383" man="1"/>
  </rowBreaks>
  <ignoredErrors>
    <ignoredError sqref="C10:N17 D9 F9 H9:I9 K9:L9 N9" formula="1"/>
    <ignoredError sqref="O75:O78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U84"/>
  <sheetViews>
    <sheetView topLeftCell="A55" workbookViewId="0">
      <selection activeCell="L64" sqref="L64"/>
    </sheetView>
  </sheetViews>
  <sheetFormatPr baseColWidth="10" defaultRowHeight="11.25" x14ac:dyDescent="0.2"/>
  <cols>
    <col min="1" max="1" width="50" customWidth="1"/>
    <col min="2" max="2" width="11.6640625" style="15" bestFit="1" customWidth="1"/>
    <col min="3" max="3" width="10.6640625" style="15" bestFit="1" customWidth="1"/>
    <col min="4" max="5" width="7.6640625" style="15" bestFit="1" customWidth="1"/>
    <col min="6" max="6" width="9.6640625" style="15" bestFit="1" customWidth="1"/>
    <col min="7" max="7" width="7.6640625" style="15" bestFit="1" customWidth="1"/>
    <col min="8" max="8" width="6.5" style="15" bestFit="1" customWidth="1"/>
    <col min="9" max="9" width="10.6640625" style="15" bestFit="1" customWidth="1"/>
    <col min="10" max="10" width="7.6640625" style="15" bestFit="1" customWidth="1"/>
    <col min="11" max="11" width="6.5" style="15" bestFit="1" customWidth="1"/>
    <col min="12" max="12" width="10.6640625" style="15" customWidth="1"/>
    <col min="13" max="13" width="6.5" style="15" bestFit="1" customWidth="1"/>
    <col min="14" max="14" width="7.6640625" style="15" bestFit="1" customWidth="1"/>
    <col min="15" max="15" width="9.6640625" style="15" bestFit="1" customWidth="1"/>
    <col min="16" max="16" width="7.6640625" style="15" bestFit="1" customWidth="1"/>
    <col min="17" max="17" width="6.5" style="15" bestFit="1" customWidth="1"/>
    <col min="18" max="18" width="48.5" style="15" bestFit="1" customWidth="1"/>
    <col min="19" max="19" width="10.5" style="15" bestFit="1" customWidth="1"/>
    <col min="20" max="20" width="10.6640625" style="15" bestFit="1" customWidth="1"/>
    <col min="21" max="21" width="6" style="15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17" customFormat="1" ht="19.5" customHeight="1" x14ac:dyDescent="0.2">
      <c r="A1" s="102" t="s">
        <v>46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7" customFormat="1" ht="12.75" customHeight="1" x14ac:dyDescent="0.4">
      <c r="A2" s="30"/>
      <c r="B2" s="15"/>
      <c r="C2" s="27"/>
      <c r="D2" s="15"/>
      <c r="E2" s="15"/>
      <c r="F2" s="15"/>
      <c r="G2" s="15"/>
      <c r="H2" s="15"/>
      <c r="I2" s="15"/>
      <c r="J2" s="15"/>
      <c r="K2" s="15"/>
      <c r="L2" s="15"/>
      <c r="M2" s="15"/>
      <c r="N2" s="18"/>
      <c r="O2" s="15"/>
      <c r="P2" s="15"/>
      <c r="Q2" s="15"/>
    </row>
    <row r="3" spans="1:17" customFormat="1" x14ac:dyDescent="0.2">
      <c r="A3" s="103" t="s">
        <v>39</v>
      </c>
      <c r="B3" s="115" t="s">
        <v>28</v>
      </c>
      <c r="C3" s="117" t="s">
        <v>45</v>
      </c>
      <c r="D3" s="117"/>
      <c r="E3" s="117"/>
      <c r="F3" s="117" t="s">
        <v>35</v>
      </c>
      <c r="G3" s="117"/>
      <c r="H3" s="117"/>
      <c r="I3" s="117" t="s">
        <v>34</v>
      </c>
      <c r="J3" s="117"/>
      <c r="K3" s="117"/>
      <c r="L3" s="117" t="s">
        <v>44</v>
      </c>
      <c r="M3" s="117"/>
      <c r="N3" s="117"/>
      <c r="O3" s="117" t="s">
        <v>43</v>
      </c>
      <c r="P3" s="117"/>
      <c r="Q3" s="117"/>
    </row>
    <row r="4" spans="1:17" customFormat="1" x14ac:dyDescent="0.2">
      <c r="A4" s="104"/>
      <c r="B4" s="116"/>
      <c r="C4" s="26" t="s">
        <v>31</v>
      </c>
      <c r="D4" s="85" t="s">
        <v>52</v>
      </c>
      <c r="E4" s="26" t="s">
        <v>30</v>
      </c>
      <c r="F4" s="26" t="s">
        <v>31</v>
      </c>
      <c r="G4" s="85" t="s">
        <v>52</v>
      </c>
      <c r="H4" s="26" t="s">
        <v>30</v>
      </c>
      <c r="I4" s="26" t="s">
        <v>31</v>
      </c>
      <c r="J4" s="85" t="s">
        <v>52</v>
      </c>
      <c r="K4" s="26" t="s">
        <v>30</v>
      </c>
      <c r="L4" s="26" t="s">
        <v>31</v>
      </c>
      <c r="M4" s="85" t="s">
        <v>52</v>
      </c>
      <c r="N4" s="26" t="s">
        <v>30</v>
      </c>
      <c r="O4" s="26" t="s">
        <v>31</v>
      </c>
      <c r="P4" s="85" t="s">
        <v>52</v>
      </c>
      <c r="Q4" s="26" t="s">
        <v>30</v>
      </c>
    </row>
    <row r="5" spans="1:17" customFormat="1" x14ac:dyDescent="0.2">
      <c r="A5" s="29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7" customFormat="1" x14ac:dyDescent="0.2">
      <c r="A6" s="82" t="s">
        <v>49</v>
      </c>
      <c r="B6" s="94">
        <f>SUM(C6,F6,I6,L6,O6)</f>
        <v>2798835.5278238417</v>
      </c>
      <c r="C6" s="86">
        <f>[1]ProEmp!C75</f>
        <v>240532.76901917811</v>
      </c>
      <c r="D6" s="95">
        <f>IF(ISNUMBER(C6/$B6*100),C6/$B6*100,0)</f>
        <v>8.5940301467517042</v>
      </c>
      <c r="E6" s="87">
        <f>[1]ProEmp!D75</f>
        <v>9.7966916726077464</v>
      </c>
      <c r="F6" s="86">
        <f>[1]ProEmp!E75</f>
        <v>423257.05091736</v>
      </c>
      <c r="G6" s="95">
        <f>IF(ISNUMBER(F6/$B6*100),F6/$B6*100,0)</f>
        <v>15.122612483287003</v>
      </c>
      <c r="H6" s="87">
        <f>[1]ProEmp!F75</f>
        <v>7.9843891644184533</v>
      </c>
      <c r="I6" s="86">
        <f>[1]ProEmp!G75</f>
        <v>1988596.6460200604</v>
      </c>
      <c r="J6" s="95">
        <f>IF(ISNUMBER(I6/$B6*100),I6/$B6*100,0)</f>
        <v>71.05085762457216</v>
      </c>
      <c r="K6" s="87">
        <f>[1]ProEmp!H75</f>
        <v>7.1928824321397542</v>
      </c>
      <c r="L6" s="86">
        <f>[1]ProEmp!I75</f>
        <v>21471.924467980367</v>
      </c>
      <c r="M6" s="95">
        <f>IF(ISNUMBER(L6/$B6*100),L6/$B6*100,0)</f>
        <v>0.76717349964023351</v>
      </c>
      <c r="N6" s="87">
        <f>[1]ProEmp!J75</f>
        <v>9.3624381591784562</v>
      </c>
      <c r="O6" s="86">
        <f>[1]ProEmp!K75</f>
        <v>124977.13739926269</v>
      </c>
      <c r="P6" s="95">
        <f>IF(ISNUMBER(O6/$B6*100),O6/$B6*100,0)</f>
        <v>4.4653262457488978</v>
      </c>
      <c r="Q6" s="87">
        <f>[1]ProEmp!L75</f>
        <v>7.9680712669926548</v>
      </c>
    </row>
    <row r="7" spans="1:17" customFormat="1" x14ac:dyDescent="0.2">
      <c r="A7" s="82"/>
      <c r="B7" s="94"/>
      <c r="C7" s="96"/>
      <c r="D7" s="95"/>
      <c r="E7" s="95"/>
      <c r="F7" s="96"/>
      <c r="G7" s="95"/>
      <c r="H7" s="95"/>
      <c r="I7" s="96"/>
      <c r="J7" s="95"/>
      <c r="K7" s="95"/>
      <c r="L7" s="96"/>
      <c r="M7" s="95"/>
      <c r="N7" s="95"/>
      <c r="O7" s="96"/>
      <c r="P7" s="95"/>
      <c r="Q7" s="95"/>
    </row>
    <row r="8" spans="1:17" customFormat="1" x14ac:dyDescent="0.2">
      <c r="A8" s="82" t="s">
        <v>27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7" customFormat="1" x14ac:dyDescent="0.2">
      <c r="A9" s="83" t="s">
        <v>26</v>
      </c>
      <c r="B9" s="98">
        <f>SUM(C9,F9,I9,L9,O9)</f>
        <v>1518551.98697618</v>
      </c>
      <c r="C9" s="98">
        <f>SUM(C10:C12)</f>
        <v>184975.2849615154</v>
      </c>
      <c r="D9" s="99">
        <f t="shared" ref="D9:D13" si="0">IF(ISNUMBER(C9/$B9*100),C9/$B9*100,0)</f>
        <v>12.181030781161983</v>
      </c>
      <c r="E9" s="99">
        <f>[2]Sheet1!H4</f>
        <v>10.032718797425968</v>
      </c>
      <c r="F9" s="98">
        <f>SUM(F10:F12)</f>
        <v>209913.75482941957</v>
      </c>
      <c r="G9" s="99">
        <f t="shared" ref="G9:G13" si="1">IF(ISNUMBER(F9/$B9*100),F9/$B9*100,0)</f>
        <v>13.823284064670766</v>
      </c>
      <c r="H9" s="99">
        <f>[2]Sheet1!I4</f>
        <v>9.1642795395456282</v>
      </c>
      <c r="I9" s="98">
        <f>SUM(I10:I12)</f>
        <v>1038813.0060194479</v>
      </c>
      <c r="J9" s="99">
        <f t="shared" ref="J9:J13" si="2">IF(ISNUMBER(I9/$B9*100),I9/$B9*100,0)</f>
        <v>68.408129252656451</v>
      </c>
      <c r="K9" s="99">
        <f>[2]Sheet1!J4</f>
        <v>8.2764665375412001</v>
      </c>
      <c r="L9" s="98">
        <f>SUM(L10:L12)</f>
        <v>13416.408942933995</v>
      </c>
      <c r="M9" s="99">
        <f t="shared" ref="M9:M13" si="3">IF(ISNUMBER(L9/$B9*100),L9/$B9*100,0)</f>
        <v>0.88350014079198236</v>
      </c>
      <c r="N9" s="99">
        <f>[2]Sheet1!K4</f>
        <v>10.9045510595676</v>
      </c>
      <c r="O9" s="98">
        <f>SUM(O10:O12)</f>
        <v>71433.532222863287</v>
      </c>
      <c r="P9" s="99">
        <f t="shared" ref="P9:P13" si="4">IF(ISNUMBER(O9/$B9*100),O9/$B9*100,0)</f>
        <v>4.7040557607188322</v>
      </c>
      <c r="Q9" s="99">
        <f>[2]Sheet1!L4</f>
        <v>8.5996243778038277</v>
      </c>
    </row>
    <row r="10" spans="1:17" customFormat="1" x14ac:dyDescent="0.2">
      <c r="A10" s="84" t="s">
        <v>25</v>
      </c>
      <c r="B10" s="21">
        <f>SUM(C10,F10,I10,L10,O10)</f>
        <v>301833.38492081926</v>
      </c>
      <c r="C10" s="6">
        <f>[1]ProEmp!C76</f>
        <v>46046.11492587626</v>
      </c>
      <c r="D10" s="20">
        <f t="shared" si="0"/>
        <v>15.255474452554562</v>
      </c>
      <c r="E10" s="20">
        <f>[1]ProEmp!D76</f>
        <v>10.993221690590113</v>
      </c>
      <c r="F10" s="6">
        <f>[1]ProEmp!E76</f>
        <v>49222.342151624493</v>
      </c>
      <c r="G10" s="20">
        <f t="shared" si="1"/>
        <v>16.30778588807766</v>
      </c>
      <c r="H10" s="20">
        <f>[1]ProEmp!F76</f>
        <v>9.484437350359137</v>
      </c>
      <c r="I10" s="6">
        <f>[1]ProEmp!G76</f>
        <v>190702.15140952385</v>
      </c>
      <c r="J10" s="20">
        <f t="shared" si="2"/>
        <v>63.181265206813109</v>
      </c>
      <c r="K10" s="20">
        <f>[1]ProEmp!H76</f>
        <v>9.0069284064665052</v>
      </c>
      <c r="L10" s="6">
        <f>[1]ProEmp!I76</f>
        <v>2955.9108863899833</v>
      </c>
      <c r="M10" s="20">
        <f t="shared" si="3"/>
        <v>0.97931873479317577</v>
      </c>
      <c r="N10" s="20">
        <f>[1]ProEmp!J76</f>
        <v>11.335403726708075</v>
      </c>
      <c r="O10" s="6">
        <f>[1]ProEmp!K76</f>
        <v>12906.86554740471</v>
      </c>
      <c r="P10" s="20">
        <f t="shared" si="4"/>
        <v>4.2761557177615064</v>
      </c>
      <c r="Q10" s="20">
        <f>[1]ProEmp!L76</f>
        <v>8.9460708782742664</v>
      </c>
    </row>
    <row r="11" spans="1:17" customFormat="1" x14ac:dyDescent="0.2">
      <c r="A11" s="84" t="s">
        <v>24</v>
      </c>
      <c r="B11" s="21">
        <f>SUM(C11,F11,I11,L11,O11)</f>
        <v>179594.79442580213</v>
      </c>
      <c r="C11" s="6">
        <f>[1]ProEmp!C77</f>
        <v>21121.67636234883</v>
      </c>
      <c r="D11" s="20">
        <f t="shared" si="0"/>
        <v>11.760739741860975</v>
      </c>
      <c r="E11" s="20">
        <f>[1]ProEmp!D77</f>
        <v>10.374687760199834</v>
      </c>
      <c r="F11" s="6">
        <f>[1]ProEmp!E77</f>
        <v>22263.388598151476</v>
      </c>
      <c r="G11" s="20">
        <f t="shared" si="1"/>
        <v>12.396455403583193</v>
      </c>
      <c r="H11" s="20">
        <f>[1]ProEmp!F77</f>
        <v>8.7682437850842003</v>
      </c>
      <c r="I11" s="6">
        <f>[1]ProEmp!G77</f>
        <v>125000.19115014863</v>
      </c>
      <c r="J11" s="20">
        <f t="shared" si="2"/>
        <v>69.601232903101348</v>
      </c>
      <c r="K11" s="20">
        <f>[1]ProEmp!H77</f>
        <v>8.892172640819318</v>
      </c>
      <c r="L11" s="6">
        <f>[1]ProEmp!I77</f>
        <v>2058.5417584926367</v>
      </c>
      <c r="M11" s="20">
        <f t="shared" si="3"/>
        <v>1.1462146021961142</v>
      </c>
      <c r="N11" s="20">
        <f>[1]ProEmp!J77</f>
        <v>11.403361344537814</v>
      </c>
      <c r="O11" s="6">
        <f>[1]ProEmp!K77</f>
        <v>9150.9965566605406</v>
      </c>
      <c r="P11" s="20">
        <f t="shared" si="4"/>
        <v>5.0953573492583528</v>
      </c>
      <c r="Q11" s="20">
        <f>[1]ProEmp!L77</f>
        <v>9.7858546168958753</v>
      </c>
    </row>
    <row r="12" spans="1:17" customFormat="1" x14ac:dyDescent="0.2">
      <c r="A12" s="84" t="s">
        <v>23</v>
      </c>
      <c r="B12" s="21">
        <f>SUM(C12,F12,I12,L12,O12)</f>
        <v>1037123.8076295587</v>
      </c>
      <c r="C12" s="6">
        <f>[1]ProEmp!C78</f>
        <v>117807.4936732903</v>
      </c>
      <c r="D12" s="20">
        <f t="shared" si="0"/>
        <v>11.359057887461873</v>
      </c>
      <c r="E12" s="20">
        <f>[1]ProEmp!D78</f>
        <v>9.5874195942052562</v>
      </c>
      <c r="F12" s="6">
        <f>[1]ProEmp!E78</f>
        <v>138428.0240796436</v>
      </c>
      <c r="G12" s="20">
        <f t="shared" si="1"/>
        <v>13.347299817177422</v>
      </c>
      <c r="H12" s="20">
        <f>[1]ProEmp!F78</f>
        <v>9.1174062091401122</v>
      </c>
      <c r="I12" s="6">
        <f>[1]ProEmp!G78</f>
        <v>723110.66345977539</v>
      </c>
      <c r="J12" s="20">
        <f t="shared" si="2"/>
        <v>69.722694449808358</v>
      </c>
      <c r="K12" s="20">
        <f>[1]ProEmp!H78</f>
        <v>7.9715451037137841</v>
      </c>
      <c r="L12" s="6">
        <f>[1]ProEmp!I78</f>
        <v>8401.9562980513747</v>
      </c>
      <c r="M12" s="20">
        <f t="shared" si="3"/>
        <v>0.81012085888326235</v>
      </c>
      <c r="N12" s="20">
        <f>[1]ProEmp!J78</f>
        <v>10.61493581526855</v>
      </c>
      <c r="O12" s="6">
        <f>[1]ProEmp!K78</f>
        <v>49375.670118798043</v>
      </c>
      <c r="P12" s="20">
        <f t="shared" si="4"/>
        <v>4.7608269866690893</v>
      </c>
      <c r="Q12" s="20">
        <f>[1]ProEmp!L78</f>
        <v>8.2754102377148211</v>
      </c>
    </row>
    <row r="13" spans="1:17" customFormat="1" x14ac:dyDescent="0.2">
      <c r="A13" s="83" t="s">
        <v>22</v>
      </c>
      <c r="B13" s="21">
        <f>SUM(C13,F13,I13,L13,O13)</f>
        <v>1280283.540847735</v>
      </c>
      <c r="C13" s="6">
        <f>[1]ProEmp!C79</f>
        <v>55557.484057661051</v>
      </c>
      <c r="D13" s="20">
        <f t="shared" si="0"/>
        <v>4.3394671793463715</v>
      </c>
      <c r="E13" s="20">
        <f>[1]ProEmp!D79</f>
        <v>8.9516027655562525</v>
      </c>
      <c r="F13" s="6">
        <f>[1]ProEmp!E79</f>
        <v>213343.29608793673</v>
      </c>
      <c r="G13" s="20">
        <f t="shared" si="1"/>
        <v>16.663753714014966</v>
      </c>
      <c r="H13" s="20">
        <f>[1]ProEmp!F79</f>
        <v>6.726869238648006</v>
      </c>
      <c r="I13" s="6">
        <f>[1]ProEmp!G79</f>
        <v>949783.64000069152</v>
      </c>
      <c r="J13" s="20">
        <f t="shared" si="2"/>
        <v>74.185413597662574</v>
      </c>
      <c r="K13" s="20">
        <f>[1]ProEmp!H79</f>
        <v>5.8657965328101911</v>
      </c>
      <c r="L13" s="6">
        <f>[1]ProEmp!I79</f>
        <v>8055.515525046384</v>
      </c>
      <c r="M13" s="20">
        <f t="shared" si="3"/>
        <v>0.62919777283963629</v>
      </c>
      <c r="N13" s="20">
        <f>[1]ProEmp!J79</f>
        <v>6.6681034482758621</v>
      </c>
      <c r="O13" s="6">
        <f>[1]ProEmp!K79</f>
        <v>53543.605176399455</v>
      </c>
      <c r="P13" s="20">
        <f t="shared" si="4"/>
        <v>4.1821677361364618</v>
      </c>
      <c r="Q13" s="20">
        <f>[1]ProEmp!L79</f>
        <v>7.11563731931669</v>
      </c>
    </row>
    <row r="14" spans="1:17" customFormat="1" x14ac:dyDescent="0.2">
      <c r="A14" s="83"/>
      <c r="B14" s="21"/>
      <c r="C14" s="21"/>
      <c r="D14" s="20"/>
      <c r="E14" s="20"/>
      <c r="F14" s="21"/>
      <c r="G14" s="20"/>
      <c r="H14" s="20"/>
      <c r="I14" s="21"/>
      <c r="J14" s="20"/>
      <c r="K14" s="20"/>
      <c r="L14" s="21"/>
      <c r="M14" s="20"/>
      <c r="N14" s="20"/>
      <c r="O14" s="21"/>
      <c r="P14" s="20"/>
      <c r="Q14" s="20"/>
    </row>
    <row r="15" spans="1:17" customFormat="1" x14ac:dyDescent="0.2">
      <c r="A15" s="82" t="s">
        <v>21</v>
      </c>
      <c r="B15" s="86"/>
      <c r="C15" s="86"/>
      <c r="D15" s="97"/>
      <c r="E15" s="87"/>
      <c r="F15" s="86"/>
      <c r="G15" s="97"/>
      <c r="H15" s="87"/>
      <c r="I15" s="86"/>
      <c r="J15" s="97"/>
      <c r="K15" s="87"/>
      <c r="L15" s="86"/>
      <c r="M15" s="97"/>
      <c r="N15" s="87"/>
      <c r="O15" s="86"/>
      <c r="P15" s="97"/>
      <c r="Q15" s="87"/>
    </row>
    <row r="16" spans="1:17" customFormat="1" x14ac:dyDescent="0.2">
      <c r="A16" s="83" t="s">
        <v>20</v>
      </c>
      <c r="B16" s="21">
        <f t="shared" ref="B16" si="5">SUM(C16,F16,I16,L16,O16)</f>
        <v>2681.5467536171273</v>
      </c>
      <c r="C16" s="21">
        <f>[1]ProEmp!C81</f>
        <v>0</v>
      </c>
      <c r="D16" s="20">
        <f t="shared" ref="D16" si="6">IF(ISNUMBER(C16/$B16*100),C16/$B16*100,0)</f>
        <v>0</v>
      </c>
      <c r="E16" s="20">
        <f>[1]ProEmp!D81</f>
        <v>0</v>
      </c>
      <c r="F16" s="21">
        <f>[1]ProEmp!E81</f>
        <v>1243.0618384302734</v>
      </c>
      <c r="G16" s="20">
        <f t="shared" ref="G16" si="7">IF(ISNUMBER(F16/$B16*100),F16/$B16*100,0)</f>
        <v>46.356150112002055</v>
      </c>
      <c r="H16" s="20">
        <f>[1]ProEmp!F81</f>
        <v>2.9290368367913127</v>
      </c>
      <c r="I16" s="21">
        <f>[1]ProEmp!G81</f>
        <v>1438.4849151868539</v>
      </c>
      <c r="J16" s="20">
        <f t="shared" ref="J16" si="8">IF(ISNUMBER(I16/$B16*100),I16/$B16*100,0)</f>
        <v>53.643849887997938</v>
      </c>
      <c r="K16" s="20">
        <f>[1]ProEmp!H81</f>
        <v>5.333333333333333</v>
      </c>
      <c r="L16" s="21">
        <f>[1]ProEmp!I81</f>
        <v>0</v>
      </c>
      <c r="M16" s="20">
        <f t="shared" ref="M16" si="9">IF(ISNUMBER(L16/$B16*100),L16/$B16*100,0)</f>
        <v>0</v>
      </c>
      <c r="N16" s="20">
        <f>[1]ProEmp!J81</f>
        <v>0</v>
      </c>
      <c r="O16" s="21">
        <f>[1]ProEmp!K81</f>
        <v>0</v>
      </c>
      <c r="P16" s="20">
        <f t="shared" ref="P16" si="10">IF(ISNUMBER(O16/$B16*100),O16/$B16*100,0)</f>
        <v>0</v>
      </c>
      <c r="Q16" s="20">
        <f>[1]ProEmp!L81</f>
        <v>0</v>
      </c>
    </row>
    <row r="17" spans="1:21" x14ac:dyDescent="0.2">
      <c r="A17" s="83" t="s">
        <v>19</v>
      </c>
      <c r="B17" s="21">
        <f t="shared" ref="B17:B28" si="11">SUM(C17,F17,I17,L17,O17)</f>
        <v>30438.785743493892</v>
      </c>
      <c r="C17" s="21">
        <f>[1]ProEmp!C82</f>
        <v>319.66331448596753</v>
      </c>
      <c r="D17" s="20">
        <f t="shared" ref="D17:D28" si="12">IF(ISNUMBER(C17/$B17*100),C17/$B17*100,0)</f>
        <v>1.0501841866484234</v>
      </c>
      <c r="E17" s="20">
        <f>[1]ProEmp!D82</f>
        <v>0</v>
      </c>
      <c r="F17" s="21">
        <f>[1]ProEmp!E82</f>
        <v>9729.2959867943937</v>
      </c>
      <c r="G17" s="20">
        <f t="shared" ref="G17:G28" si="13">IF(ISNUMBER(F17/$B17*100),F17/$B17*100,0)</f>
        <v>31.963482606641008</v>
      </c>
      <c r="H17" s="20">
        <f>[1]ProEmp!F82</f>
        <v>5.2268423553943402</v>
      </c>
      <c r="I17" s="21">
        <f>[1]ProEmp!G82</f>
        <v>17326.714864294128</v>
      </c>
      <c r="J17" s="20">
        <f t="shared" ref="J17:J28" si="14">IF(ISNUMBER(I17/$B17*100),I17/$B17*100,0)</f>
        <v>56.923147363056728</v>
      </c>
      <c r="K17" s="20">
        <f>[1]ProEmp!H82</f>
        <v>5.7307663087888043</v>
      </c>
      <c r="L17" s="21">
        <f>[1]ProEmp!I82</f>
        <v>1451.6399603382092</v>
      </c>
      <c r="M17" s="20">
        <f t="shared" ref="M17:M28" si="15">IF(ISNUMBER(L17/$B17*100),L17/$B17*100,0)</f>
        <v>4.7690468751648165</v>
      </c>
      <c r="N17" s="20">
        <f>[1]ProEmp!J82</f>
        <v>6.4857277796103343</v>
      </c>
      <c r="O17" s="21">
        <f>[1]ProEmp!K82</f>
        <v>1611.4716175811932</v>
      </c>
      <c r="P17" s="20">
        <f t="shared" ref="P17:P28" si="16">IF(ISNUMBER(O17/$B17*100),O17/$B17*100,0)</f>
        <v>5.2941389684890288</v>
      </c>
      <c r="Q17" s="20">
        <f>[1]ProEmp!L82</f>
        <v>5.8926529635973415</v>
      </c>
      <c r="R17"/>
      <c r="S17"/>
      <c r="T17"/>
      <c r="U17"/>
    </row>
    <row r="18" spans="1:21" x14ac:dyDescent="0.2">
      <c r="A18" s="83" t="s">
        <v>18</v>
      </c>
      <c r="B18" s="21">
        <f t="shared" si="11"/>
        <v>203048.56955823451</v>
      </c>
      <c r="C18" s="21">
        <f>[1]ProEmp!C83</f>
        <v>29029.509402011103</v>
      </c>
      <c r="D18" s="20">
        <f t="shared" si="12"/>
        <v>14.296830292953832</v>
      </c>
      <c r="E18" s="20">
        <f>[1]ProEmp!D83</f>
        <v>8.9029094778194136</v>
      </c>
      <c r="F18" s="21">
        <f>[1]ProEmp!E83</f>
        <v>40002.68237573099</v>
      </c>
      <c r="G18" s="20">
        <f t="shared" si="13"/>
        <v>19.701041215293163</v>
      </c>
      <c r="H18" s="20">
        <f>[1]ProEmp!F83</f>
        <v>7.1934663617755357</v>
      </c>
      <c r="I18" s="21">
        <f>[1]ProEmp!G83</f>
        <v>116559.65058404405</v>
      </c>
      <c r="J18" s="20">
        <f t="shared" si="14"/>
        <v>57.404812473015056</v>
      </c>
      <c r="K18" s="20">
        <f>[1]ProEmp!H83</f>
        <v>6.9639256606171953</v>
      </c>
      <c r="L18" s="21">
        <f>[1]ProEmp!I83</f>
        <v>3102.7868011004853</v>
      </c>
      <c r="M18" s="20">
        <f t="shared" si="15"/>
        <v>1.5281007927566825</v>
      </c>
      <c r="N18" s="20">
        <f>[1]ProEmp!J83</f>
        <v>7.3006399087488258</v>
      </c>
      <c r="O18" s="21">
        <f>[1]ProEmp!K83</f>
        <v>14353.940395347883</v>
      </c>
      <c r="P18" s="20">
        <f t="shared" si="16"/>
        <v>7.0692152259812691</v>
      </c>
      <c r="Q18" s="20">
        <f>[1]ProEmp!L83</f>
        <v>7.4343075647204806</v>
      </c>
      <c r="R18"/>
      <c r="S18"/>
      <c r="T18"/>
      <c r="U18"/>
    </row>
    <row r="19" spans="1:21" x14ac:dyDescent="0.2">
      <c r="A19" s="83" t="s">
        <v>17</v>
      </c>
      <c r="B19" s="21">
        <f t="shared" si="11"/>
        <v>530122.57416870666</v>
      </c>
      <c r="C19" s="21">
        <f>[1]ProEmp!C84</f>
        <v>86154.373382823382</v>
      </c>
      <c r="D19" s="20">
        <f t="shared" si="12"/>
        <v>16.251783564946916</v>
      </c>
      <c r="E19" s="20">
        <f>[1]ProEmp!D84</f>
        <v>10.44151231951513</v>
      </c>
      <c r="F19" s="21">
        <f>[1]ProEmp!E84</f>
        <v>72339.408996584345</v>
      </c>
      <c r="G19" s="20">
        <f t="shared" si="13"/>
        <v>13.645789204510086</v>
      </c>
      <c r="H19" s="20">
        <f>[1]ProEmp!F84</f>
        <v>8.7430791848373506</v>
      </c>
      <c r="I19" s="21">
        <f>[1]ProEmp!G84</f>
        <v>337985.1714473106</v>
      </c>
      <c r="J19" s="20">
        <f t="shared" si="14"/>
        <v>63.75604207711968</v>
      </c>
      <c r="K19" s="20">
        <f>[1]ProEmp!H84</f>
        <v>8.3741400121503435</v>
      </c>
      <c r="L19" s="21">
        <f>[1]ProEmp!I84</f>
        <v>7611.7855718681485</v>
      </c>
      <c r="M19" s="20">
        <f t="shared" si="15"/>
        <v>1.4358538841331754</v>
      </c>
      <c r="N19" s="20">
        <f>[1]ProEmp!J84</f>
        <v>10.05523966445431</v>
      </c>
      <c r="O19" s="21">
        <f>[1]ProEmp!K84</f>
        <v>26031.834770120189</v>
      </c>
      <c r="P19" s="20">
        <f t="shared" si="16"/>
        <v>4.9105312692901464</v>
      </c>
      <c r="Q19" s="20">
        <f>[1]ProEmp!L84</f>
        <v>9.4769603769040067</v>
      </c>
      <c r="R19"/>
      <c r="S19"/>
      <c r="T19"/>
      <c r="U19"/>
    </row>
    <row r="20" spans="1:21" x14ac:dyDescent="0.2">
      <c r="A20" s="83" t="s">
        <v>16</v>
      </c>
      <c r="B20" s="21">
        <f t="shared" si="11"/>
        <v>368242.78637339722</v>
      </c>
      <c r="C20" s="21">
        <f>[1]ProEmp!C85</f>
        <v>41621.011753518847</v>
      </c>
      <c r="D20" s="20">
        <f t="shared" si="12"/>
        <v>11.302600700863492</v>
      </c>
      <c r="E20" s="20">
        <f>[1]ProEmp!D85</f>
        <v>10.75712346336265</v>
      </c>
      <c r="F20" s="21">
        <f>[1]ProEmp!E85</f>
        <v>45966.696619593742</v>
      </c>
      <c r="G20" s="20">
        <f t="shared" si="13"/>
        <v>12.482714752484963</v>
      </c>
      <c r="H20" s="20">
        <f>[1]ProEmp!F85</f>
        <v>9.6996110840812264</v>
      </c>
      <c r="I20" s="21">
        <f>[1]ProEmp!G85</f>
        <v>262873.99531141267</v>
      </c>
      <c r="J20" s="20">
        <f t="shared" si="14"/>
        <v>71.386054266073018</v>
      </c>
      <c r="K20" s="20">
        <f>[1]ProEmp!H85</f>
        <v>8.6321895770554686</v>
      </c>
      <c r="L20" s="21">
        <f>[1]ProEmp!I85</f>
        <v>2279.1737668884994</v>
      </c>
      <c r="M20" s="20">
        <f t="shared" si="15"/>
        <v>0.61893235963553217</v>
      </c>
      <c r="N20" s="20">
        <f>[1]ProEmp!J85</f>
        <v>12.294347830406711</v>
      </c>
      <c r="O20" s="21">
        <f>[1]ProEmp!K85</f>
        <v>15501.908921983428</v>
      </c>
      <c r="P20" s="20">
        <f t="shared" si="16"/>
        <v>4.209697920942987</v>
      </c>
      <c r="Q20" s="20">
        <f>[1]ProEmp!L85</f>
        <v>9.8448897783631697</v>
      </c>
      <c r="R20"/>
      <c r="S20"/>
      <c r="T20"/>
      <c r="U20"/>
    </row>
    <row r="21" spans="1:21" x14ac:dyDescent="0.2">
      <c r="A21" s="83" t="s">
        <v>15</v>
      </c>
      <c r="B21" s="21">
        <f t="shared" si="11"/>
        <v>308818.24361786409</v>
      </c>
      <c r="C21" s="21">
        <f>[1]ProEmp!C86</f>
        <v>26601.441873644191</v>
      </c>
      <c r="D21" s="20">
        <f t="shared" si="12"/>
        <v>8.613947661253194</v>
      </c>
      <c r="E21" s="20">
        <f>[1]ProEmp!D86</f>
        <v>11.285383643361167</v>
      </c>
      <c r="F21" s="21">
        <f>[1]ProEmp!E86</f>
        <v>50372.1209906367</v>
      </c>
      <c r="G21" s="20">
        <f t="shared" si="13"/>
        <v>16.311251693072851</v>
      </c>
      <c r="H21" s="20">
        <f>[1]ProEmp!F86</f>
        <v>8.5340451472617502</v>
      </c>
      <c r="I21" s="21">
        <f>[1]ProEmp!G86</f>
        <v>219781.21901831424</v>
      </c>
      <c r="J21" s="20">
        <f t="shared" si="14"/>
        <v>71.1684699853013</v>
      </c>
      <c r="K21" s="20">
        <f>[1]ProEmp!H86</f>
        <v>7.6842216077546324</v>
      </c>
      <c r="L21" s="21">
        <f>[1]ProEmp!I86</f>
        <v>1399.2398396607282</v>
      </c>
      <c r="M21" s="20">
        <f t="shared" si="15"/>
        <v>0.4530949413053999</v>
      </c>
      <c r="N21" s="20">
        <f>[1]ProEmp!J86</f>
        <v>12</v>
      </c>
      <c r="O21" s="21">
        <f>[1]ProEmp!K86</f>
        <v>10664.221895608263</v>
      </c>
      <c r="P21" s="20">
        <f t="shared" si="16"/>
        <v>3.45323571906727</v>
      </c>
      <c r="Q21" s="20">
        <f>[1]ProEmp!L86</f>
        <v>7.1289521123251038</v>
      </c>
      <c r="R21"/>
      <c r="S21"/>
      <c r="T21"/>
      <c r="U21"/>
    </row>
    <row r="22" spans="1:21" x14ac:dyDescent="0.2">
      <c r="A22" s="83" t="s">
        <v>14</v>
      </c>
      <c r="B22" s="21">
        <f t="shared" si="11"/>
        <v>283021.11277722585</v>
      </c>
      <c r="C22" s="21">
        <f>[1]ProEmp!C87</f>
        <v>20990.983046313391</v>
      </c>
      <c r="D22" s="20">
        <f t="shared" si="12"/>
        <v>7.4167551813832358</v>
      </c>
      <c r="E22" s="20">
        <f>[1]ProEmp!D87</f>
        <v>8.7119541954248607</v>
      </c>
      <c r="F22" s="21">
        <f>[1]ProEmp!E87</f>
        <v>33889.411095322728</v>
      </c>
      <c r="G22" s="20">
        <f t="shared" si="13"/>
        <v>11.974163610189063</v>
      </c>
      <c r="H22" s="20">
        <f>[1]ProEmp!F87</f>
        <v>8.3172955891053224</v>
      </c>
      <c r="I22" s="21">
        <f>[1]ProEmp!G87</f>
        <v>214848.62220825235</v>
      </c>
      <c r="J22" s="20">
        <f t="shared" si="14"/>
        <v>75.91257772255527</v>
      </c>
      <c r="K22" s="20">
        <f>[1]ProEmp!H87</f>
        <v>7.2453431726790365</v>
      </c>
      <c r="L22" s="21">
        <f>[1]ProEmp!I87</f>
        <v>1281.9834451384825</v>
      </c>
      <c r="M22" s="20">
        <f t="shared" si="15"/>
        <v>0.45296389112411162</v>
      </c>
      <c r="N22" s="20">
        <f>[1]ProEmp!J87</f>
        <v>8.3658786937256444</v>
      </c>
      <c r="O22" s="21">
        <f>[1]ProEmp!K87</f>
        <v>12010.112982198896</v>
      </c>
      <c r="P22" s="20">
        <f t="shared" si="16"/>
        <v>4.2435395947483272</v>
      </c>
      <c r="Q22" s="20">
        <f>[1]ProEmp!L87</f>
        <v>6.9462927290186514</v>
      </c>
      <c r="R22"/>
      <c r="S22"/>
      <c r="T22"/>
      <c r="U22"/>
    </row>
    <row r="23" spans="1:21" x14ac:dyDescent="0.2">
      <c r="A23" s="83" t="s">
        <v>13</v>
      </c>
      <c r="B23" s="21">
        <f t="shared" si="11"/>
        <v>254104.98163216139</v>
      </c>
      <c r="C23" s="21">
        <f>[1]ProEmp!C88</f>
        <v>13037.71506567554</v>
      </c>
      <c r="D23" s="20">
        <f t="shared" si="12"/>
        <v>5.1308380425806623</v>
      </c>
      <c r="E23" s="20">
        <f>[1]ProEmp!D88</f>
        <v>7.8843897225481463</v>
      </c>
      <c r="F23" s="21">
        <f>[1]ProEmp!E88</f>
        <v>46495.232955945903</v>
      </c>
      <c r="G23" s="20">
        <f t="shared" si="13"/>
        <v>18.297647160358199</v>
      </c>
      <c r="H23" s="20">
        <f>[1]ProEmp!F88</f>
        <v>7.8610800825874989</v>
      </c>
      <c r="I23" s="21">
        <f>[1]ProEmp!G88</f>
        <v>182961.79720034372</v>
      </c>
      <c r="J23" s="20">
        <f t="shared" si="14"/>
        <v>72.00244403913203</v>
      </c>
      <c r="K23" s="20">
        <f>[1]ProEmp!H88</f>
        <v>6.6831268036660116</v>
      </c>
      <c r="L23" s="21">
        <f>[1]ProEmp!I88</f>
        <v>1213.9502626281069</v>
      </c>
      <c r="M23" s="20">
        <f t="shared" si="15"/>
        <v>0.47773571963473083</v>
      </c>
      <c r="N23" s="20">
        <f>[1]ProEmp!J88</f>
        <v>7.6299092326404487</v>
      </c>
      <c r="O23" s="21">
        <f>[1]ProEmp!K88</f>
        <v>10396.286147568107</v>
      </c>
      <c r="P23" s="20">
        <f t="shared" si="16"/>
        <v>4.0913350382943765</v>
      </c>
      <c r="Q23" s="20">
        <f>[1]ProEmp!L88</f>
        <v>7.4629503849475158</v>
      </c>
      <c r="R23"/>
      <c r="S23"/>
      <c r="T23"/>
      <c r="U23"/>
    </row>
    <row r="24" spans="1:21" x14ac:dyDescent="0.2">
      <c r="A24" s="83" t="s">
        <v>12</v>
      </c>
      <c r="B24" s="21">
        <f t="shared" si="11"/>
        <v>214262.26509627243</v>
      </c>
      <c r="C24" s="21">
        <f>[1]ProEmp!C89</f>
        <v>9462.736491782649</v>
      </c>
      <c r="D24" s="20">
        <f t="shared" si="12"/>
        <v>4.4164269837858976</v>
      </c>
      <c r="E24" s="20">
        <f>[1]ProEmp!D89</f>
        <v>7.5761801981780454</v>
      </c>
      <c r="F24" s="21">
        <f>[1]ProEmp!E89</f>
        <v>41401.532235581886</v>
      </c>
      <c r="G24" s="20">
        <f t="shared" si="13"/>
        <v>19.32282953182602</v>
      </c>
      <c r="H24" s="20">
        <f>[1]ProEmp!F89</f>
        <v>7.1174011793993204</v>
      </c>
      <c r="I24" s="21">
        <f>[1]ProEmp!G89</f>
        <v>157235.46992958506</v>
      </c>
      <c r="J24" s="20">
        <f t="shared" si="14"/>
        <v>73.384583075762748</v>
      </c>
      <c r="K24" s="20">
        <f>[1]ProEmp!H89</f>
        <v>6.0880054448713965</v>
      </c>
      <c r="L24" s="21">
        <f>[1]ProEmp!I89</f>
        <v>827.16100408503462</v>
      </c>
      <c r="M24" s="20">
        <f t="shared" si="15"/>
        <v>0.38605071392919987</v>
      </c>
      <c r="N24" s="20">
        <f>[1]ProEmp!J89</f>
        <v>14.673064388093959</v>
      </c>
      <c r="O24" s="21">
        <f>[1]ProEmp!K89</f>
        <v>5335.3654352377916</v>
      </c>
      <c r="P24" s="20">
        <f t="shared" si="16"/>
        <v>2.490109694696125</v>
      </c>
      <c r="Q24" s="20">
        <f>[1]ProEmp!L89</f>
        <v>6.0161929546823787</v>
      </c>
      <c r="R24"/>
      <c r="S24"/>
      <c r="T24"/>
      <c r="U24"/>
    </row>
    <row r="25" spans="1:21" x14ac:dyDescent="0.2">
      <c r="A25" s="83" t="s">
        <v>11</v>
      </c>
      <c r="B25" s="21">
        <f t="shared" si="11"/>
        <v>188928.09919843893</v>
      </c>
      <c r="C25" s="21">
        <f>[1]ProEmp!C90</f>
        <v>5691.0243687736065</v>
      </c>
      <c r="D25" s="20">
        <f t="shared" si="12"/>
        <v>3.0122699550351641</v>
      </c>
      <c r="E25" s="20">
        <f>[1]ProEmp!D90</f>
        <v>6.3130045136151542</v>
      </c>
      <c r="F25" s="21">
        <f>[1]ProEmp!E90</f>
        <v>26869.865251747244</v>
      </c>
      <c r="G25" s="20">
        <f t="shared" si="13"/>
        <v>14.222270464662179</v>
      </c>
      <c r="H25" s="20">
        <f>[1]ProEmp!F90</f>
        <v>7.2381925880159619</v>
      </c>
      <c r="I25" s="21">
        <f>[1]ProEmp!G90</f>
        <v>148444.27187508388</v>
      </c>
      <c r="J25" s="20">
        <f t="shared" si="14"/>
        <v>78.571833678994878</v>
      </c>
      <c r="K25" s="20">
        <f>[1]ProEmp!H90</f>
        <v>6.2257169083942614</v>
      </c>
      <c r="L25" s="21">
        <f>[1]ProEmp!I90</f>
        <v>356.58365185955557</v>
      </c>
      <c r="M25" s="20">
        <f t="shared" si="15"/>
        <v>0.18874040091041258</v>
      </c>
      <c r="N25" s="20">
        <f>[1]ProEmp!J90</f>
        <v>6</v>
      </c>
      <c r="O25" s="21">
        <f>[1]ProEmp!K90</f>
        <v>7566.3540509746454</v>
      </c>
      <c r="P25" s="20">
        <f t="shared" si="16"/>
        <v>4.0048855003973722</v>
      </c>
      <c r="Q25" s="20">
        <f>[1]ProEmp!L90</f>
        <v>6.9771846375494011</v>
      </c>
      <c r="R25"/>
      <c r="S25"/>
      <c r="T25"/>
      <c r="U25"/>
    </row>
    <row r="26" spans="1:21" x14ac:dyDescent="0.2">
      <c r="A26" s="83" t="s">
        <v>10</v>
      </c>
      <c r="B26" s="21">
        <f t="shared" si="11"/>
        <v>138740.71946067587</v>
      </c>
      <c r="C26" s="21">
        <f>[1]ProEmp!C91</f>
        <v>2596.8142420074701</v>
      </c>
      <c r="D26" s="20">
        <f t="shared" si="12"/>
        <v>1.8717030242469666</v>
      </c>
      <c r="E26" s="20">
        <f>[1]ProEmp!D91</f>
        <v>6.4954160520661599</v>
      </c>
      <c r="F26" s="21">
        <f>[1]ProEmp!E91</f>
        <v>22256.776844806078</v>
      </c>
      <c r="G26" s="20">
        <f t="shared" si="13"/>
        <v>16.041993245619899</v>
      </c>
      <c r="H26" s="20">
        <f>[1]ProEmp!F91</f>
        <v>6.7836957039293715</v>
      </c>
      <c r="I26" s="21">
        <f>[1]ProEmp!G91</f>
        <v>107612.02765383096</v>
      </c>
      <c r="J26" s="20">
        <f t="shared" si="14"/>
        <v>77.56340609458357</v>
      </c>
      <c r="K26" s="20">
        <f>[1]ProEmp!H91</f>
        <v>5.7731965519386383</v>
      </c>
      <c r="L26" s="21">
        <f>[1]ProEmp!I91</f>
        <v>951.70988358163777</v>
      </c>
      <c r="M26" s="20">
        <f t="shared" si="15"/>
        <v>0.68596291505565288</v>
      </c>
      <c r="N26" s="20">
        <f>[1]ProEmp!J91</f>
        <v>6.7270564502002479</v>
      </c>
      <c r="O26" s="21">
        <f>[1]ProEmp!K91</f>
        <v>5323.3908364497238</v>
      </c>
      <c r="P26" s="20">
        <f t="shared" si="16"/>
        <v>3.8369347204939097</v>
      </c>
      <c r="Q26" s="20">
        <f>[1]ProEmp!L91</f>
        <v>8.6538465298797416</v>
      </c>
      <c r="R26"/>
      <c r="S26"/>
      <c r="T26"/>
      <c r="U26"/>
    </row>
    <row r="27" spans="1:21" x14ac:dyDescent="0.2">
      <c r="A27" s="83" t="s">
        <v>9</v>
      </c>
      <c r="B27" s="21">
        <f t="shared" si="11"/>
        <v>119637.59379386406</v>
      </c>
      <c r="C27" s="21">
        <f>[1]ProEmp!C92</f>
        <v>2476.8832605373932</v>
      </c>
      <c r="D27" s="20">
        <f t="shared" si="12"/>
        <v>2.0703218628795481</v>
      </c>
      <c r="E27" s="20">
        <f>[1]ProEmp!D92</f>
        <v>6.4124019889315322</v>
      </c>
      <c r="F27" s="21">
        <f>[1]ProEmp!E92</f>
        <v>16888.346415199605</v>
      </c>
      <c r="G27" s="20">
        <f t="shared" si="13"/>
        <v>14.116253829292386</v>
      </c>
      <c r="H27" s="20">
        <f>[1]ProEmp!F92</f>
        <v>7.1838273965193888</v>
      </c>
      <c r="I27" s="21">
        <f>[1]ProEmp!G92</f>
        <v>92882.801784021183</v>
      </c>
      <c r="J27" s="20">
        <f t="shared" si="14"/>
        <v>77.636801977193343</v>
      </c>
      <c r="K27" s="20">
        <f>[1]ProEmp!H92</f>
        <v>5.6523873294778539</v>
      </c>
      <c r="L27" s="21">
        <f>[1]ProEmp!I92</f>
        <v>822.92357843715149</v>
      </c>
      <c r="M27" s="20">
        <f t="shared" si="15"/>
        <v>0.6878469821576747</v>
      </c>
      <c r="N27" s="20">
        <f>[1]ProEmp!J92</f>
        <v>9</v>
      </c>
      <c r="O27" s="21">
        <f>[1]ProEmp!K92</f>
        <v>6566.6387556687268</v>
      </c>
      <c r="P27" s="20">
        <f t="shared" si="16"/>
        <v>5.4887753484770565</v>
      </c>
      <c r="Q27" s="20">
        <f>[1]ProEmp!L92</f>
        <v>7.2257953049996182</v>
      </c>
      <c r="R27"/>
      <c r="S27"/>
      <c r="T27"/>
      <c r="U27"/>
    </row>
    <row r="28" spans="1:21" x14ac:dyDescent="0.2">
      <c r="A28" s="83" t="s">
        <v>8</v>
      </c>
      <c r="B28" s="21">
        <f t="shared" si="11"/>
        <v>156788.24964998424</v>
      </c>
      <c r="C28" s="21">
        <f>[1]ProEmp!C93</f>
        <v>2550.6128176031857</v>
      </c>
      <c r="D28" s="20">
        <f t="shared" si="12"/>
        <v>1.6267882467577777</v>
      </c>
      <c r="E28" s="20">
        <f>[1]ProEmp!D93</f>
        <v>7.0752269412873696</v>
      </c>
      <c r="F28" s="21">
        <f>[1]ProEmp!E93</f>
        <v>15802.619310980144</v>
      </c>
      <c r="G28" s="20">
        <f t="shared" si="13"/>
        <v>10.078956392623862</v>
      </c>
      <c r="H28" s="20">
        <f>[1]ProEmp!F93</f>
        <v>6.8949880390020857</v>
      </c>
      <c r="I28" s="21">
        <f>[1]ProEmp!G93</f>
        <v>128646.41922848258</v>
      </c>
      <c r="J28" s="20">
        <f t="shared" si="14"/>
        <v>82.051059001981471</v>
      </c>
      <c r="K28" s="20">
        <f>[1]ProEmp!H93</f>
        <v>4.7580262407644645</v>
      </c>
      <c r="L28" s="21">
        <f>[1]ProEmp!I93</f>
        <v>172.9867023943392</v>
      </c>
      <c r="M28" s="20">
        <f t="shared" si="15"/>
        <v>0.11033142010355786</v>
      </c>
      <c r="N28" s="20">
        <f>[1]ProEmp!J93</f>
        <v>3</v>
      </c>
      <c r="O28" s="21">
        <f>[1]ProEmp!K93</f>
        <v>9615.611590523984</v>
      </c>
      <c r="P28" s="20">
        <f t="shared" si="16"/>
        <v>6.1328649385333263</v>
      </c>
      <c r="Q28" s="20">
        <f>[1]ProEmp!L93</f>
        <v>4.9160261265740655</v>
      </c>
      <c r="R28"/>
      <c r="S28"/>
      <c r="T28"/>
      <c r="U28"/>
    </row>
    <row r="29" spans="1:21" x14ac:dyDescent="0.2">
      <c r="A29" s="74"/>
      <c r="B29" s="68"/>
      <c r="C29" s="68"/>
      <c r="D29" s="75"/>
      <c r="E29" s="76"/>
      <c r="F29" s="68"/>
      <c r="G29" s="75"/>
      <c r="H29" s="76"/>
      <c r="I29" s="68"/>
      <c r="J29" s="77"/>
      <c r="K29" s="76"/>
      <c r="L29" s="68"/>
      <c r="M29" s="75"/>
      <c r="N29" s="76"/>
      <c r="O29" s="68"/>
      <c r="P29" s="75"/>
      <c r="Q29" s="75"/>
      <c r="R29"/>
      <c r="S29"/>
      <c r="T29"/>
      <c r="U29"/>
    </row>
    <row r="30" spans="1:21" x14ac:dyDescent="0.2">
      <c r="A30" s="1" t="str">
        <f>'C01'!$A$31</f>
        <v>Fuente: Instituto Nacional de Estadística (INE). LXV Encuesta Permanente de Hogares de Propósitos Múltiples, 2019.</v>
      </c>
      <c r="R30"/>
      <c r="S30"/>
      <c r="T30"/>
      <c r="U30"/>
    </row>
    <row r="31" spans="1:21" x14ac:dyDescent="0.2">
      <c r="A31" s="1" t="s">
        <v>3</v>
      </c>
      <c r="R31"/>
      <c r="S31"/>
      <c r="T31"/>
      <c r="U31"/>
    </row>
    <row r="32" spans="1:21" x14ac:dyDescent="0.2">
      <c r="A32" s="1" t="s">
        <v>53</v>
      </c>
      <c r="R32"/>
      <c r="S32"/>
      <c r="T32"/>
      <c r="U32"/>
    </row>
    <row r="34" spans="1:21" x14ac:dyDescent="0.2">
      <c r="A34" s="102" t="str">
        <f>A1</f>
        <v>Cuadro No. 4.  Población con problemas de empleo y Años de Estudio Promedio (AEP), según dominio, rama de actividad  y ocupación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/>
      <c r="S34"/>
      <c r="T34"/>
      <c r="U34"/>
    </row>
    <row r="35" spans="1:21" x14ac:dyDescent="0.2">
      <c r="A35" s="15" t="s">
        <v>7</v>
      </c>
      <c r="C35" s="27"/>
      <c r="R35"/>
      <c r="S35"/>
      <c r="T35"/>
      <c r="U35"/>
    </row>
    <row r="36" spans="1:21" x14ac:dyDescent="0.2">
      <c r="A36" s="113" t="str">
        <f>A3</f>
        <v>Categorías</v>
      </c>
      <c r="B36" s="115" t="s">
        <v>28</v>
      </c>
      <c r="C36" s="117" t="s">
        <v>45</v>
      </c>
      <c r="D36" s="117"/>
      <c r="E36" s="117"/>
      <c r="F36" s="117" t="s">
        <v>35</v>
      </c>
      <c r="G36" s="117"/>
      <c r="H36" s="117"/>
      <c r="I36" s="117" t="s">
        <v>34</v>
      </c>
      <c r="J36" s="117"/>
      <c r="K36" s="117"/>
      <c r="L36" s="117" t="s">
        <v>44</v>
      </c>
      <c r="M36" s="117"/>
      <c r="N36" s="117"/>
      <c r="O36" s="117" t="s">
        <v>43</v>
      </c>
      <c r="P36" s="117"/>
      <c r="Q36" s="117"/>
      <c r="R36"/>
      <c r="S36"/>
      <c r="T36"/>
      <c r="U36"/>
    </row>
    <row r="37" spans="1:21" x14ac:dyDescent="0.2">
      <c r="A37" s="114"/>
      <c r="B37" s="116"/>
      <c r="C37" s="26" t="s">
        <v>31</v>
      </c>
      <c r="D37" s="85" t="s">
        <v>52</v>
      </c>
      <c r="E37" s="26" t="s">
        <v>30</v>
      </c>
      <c r="F37" s="26" t="s">
        <v>31</v>
      </c>
      <c r="G37" s="85" t="s">
        <v>52</v>
      </c>
      <c r="H37" s="26" t="s">
        <v>30</v>
      </c>
      <c r="I37" s="26" t="s">
        <v>31</v>
      </c>
      <c r="J37" s="85" t="s">
        <v>52</v>
      </c>
      <c r="K37" s="26" t="s">
        <v>30</v>
      </c>
      <c r="L37" s="26" t="s">
        <v>31</v>
      </c>
      <c r="M37" s="85" t="s">
        <v>52</v>
      </c>
      <c r="N37" s="26" t="s">
        <v>30</v>
      </c>
      <c r="O37" s="26" t="s">
        <v>31</v>
      </c>
      <c r="P37" s="85" t="s">
        <v>52</v>
      </c>
      <c r="Q37" s="26" t="s">
        <v>30</v>
      </c>
      <c r="R37"/>
      <c r="S37"/>
      <c r="T37"/>
      <c r="U37"/>
    </row>
    <row r="39" spans="1:21" x14ac:dyDescent="0.2">
      <c r="A39" s="7" t="str">
        <f t="shared" ref="A39:Q39" si="17">A6</f>
        <v>Total Nacional</v>
      </c>
      <c r="B39" s="25">
        <f t="shared" si="17"/>
        <v>2798835.5278238417</v>
      </c>
      <c r="C39" s="25">
        <f t="shared" si="17"/>
        <v>240532.76901917811</v>
      </c>
      <c r="D39" s="24">
        <f t="shared" si="17"/>
        <v>8.5940301467517042</v>
      </c>
      <c r="E39" s="24">
        <f t="shared" si="17"/>
        <v>9.7966916726077464</v>
      </c>
      <c r="F39" s="25">
        <f t="shared" si="17"/>
        <v>423257.05091736</v>
      </c>
      <c r="G39" s="24">
        <f t="shared" si="17"/>
        <v>15.122612483287003</v>
      </c>
      <c r="H39" s="24">
        <f t="shared" si="17"/>
        <v>7.9843891644184533</v>
      </c>
      <c r="I39" s="25">
        <f t="shared" si="17"/>
        <v>1988596.6460200604</v>
      </c>
      <c r="J39" s="24">
        <f t="shared" si="17"/>
        <v>71.05085762457216</v>
      </c>
      <c r="K39" s="24">
        <f t="shared" si="17"/>
        <v>7.1928824321397542</v>
      </c>
      <c r="L39" s="25">
        <f t="shared" si="17"/>
        <v>21471.924467980367</v>
      </c>
      <c r="M39" s="24">
        <f t="shared" si="17"/>
        <v>0.76717349964023351</v>
      </c>
      <c r="N39" s="24">
        <f t="shared" si="17"/>
        <v>9.3624381591784562</v>
      </c>
      <c r="O39" s="25">
        <f t="shared" si="17"/>
        <v>124977.13739926269</v>
      </c>
      <c r="P39" s="24">
        <f t="shared" si="17"/>
        <v>4.4653262457488978</v>
      </c>
      <c r="Q39" s="24">
        <f t="shared" si="17"/>
        <v>7.9680712669926548</v>
      </c>
      <c r="R39"/>
      <c r="S39"/>
      <c r="T39"/>
      <c r="U39"/>
    </row>
    <row r="40" spans="1:21" x14ac:dyDescent="0.2">
      <c r="A40" s="23"/>
      <c r="B40" s="19"/>
      <c r="C40" s="19"/>
      <c r="D40" s="22"/>
      <c r="E40" s="22"/>
      <c r="F40" s="19"/>
      <c r="G40" s="22"/>
      <c r="H40" s="22"/>
      <c r="I40" s="19"/>
      <c r="J40" s="22"/>
      <c r="K40" s="22"/>
      <c r="L40" s="19"/>
      <c r="M40" s="22"/>
      <c r="N40" s="22"/>
      <c r="O40" s="19"/>
      <c r="P40" s="22"/>
      <c r="Q40" s="22"/>
      <c r="R40"/>
      <c r="S40"/>
      <c r="T40"/>
      <c r="U40"/>
    </row>
    <row r="41" spans="1:21" x14ac:dyDescent="0.2">
      <c r="A41" s="7" t="s">
        <v>6</v>
      </c>
      <c r="B41" s="86"/>
      <c r="C41" s="86"/>
      <c r="D41" s="97"/>
      <c r="E41" s="87"/>
      <c r="F41" s="86"/>
      <c r="G41" s="97"/>
      <c r="H41" s="87"/>
      <c r="I41" s="86"/>
      <c r="J41" s="97"/>
      <c r="K41" s="87"/>
      <c r="L41" s="86"/>
      <c r="M41" s="97"/>
      <c r="N41" s="87"/>
      <c r="O41" s="86"/>
      <c r="P41" s="97"/>
      <c r="Q41" s="87"/>
      <c r="R41"/>
      <c r="S41"/>
      <c r="T41"/>
      <c r="U41"/>
    </row>
    <row r="42" spans="1:21" x14ac:dyDescent="0.2">
      <c r="A42" s="5" t="s">
        <v>58</v>
      </c>
      <c r="B42" s="21">
        <f t="shared" ref="B42" si="18">SUM(C42,F42,I42,L42,O42)</f>
        <v>772611.91372766031</v>
      </c>
      <c r="C42" s="21">
        <f>[1]ProEmp!C95</f>
        <v>0</v>
      </c>
      <c r="D42" s="20">
        <f>IF(ISNUMBER(C42/$B42*100),C42/$B42*100,0)</f>
        <v>0</v>
      </c>
      <c r="E42" s="20">
        <f>[1]ProEmp!D95</f>
        <v>0</v>
      </c>
      <c r="F42" s="21">
        <f>[1]ProEmp!E95</f>
        <v>117501.61650529249</v>
      </c>
      <c r="G42" s="20">
        <f>IF(ISNUMBER(F42/$B42*100),F42/$B42*100,0)</f>
        <v>15.208361975467918</v>
      </c>
      <c r="H42" s="20">
        <f>[1]ProEmp!F95</f>
        <v>5.9462115329219074</v>
      </c>
      <c r="I42" s="21">
        <f>[1]ProEmp!G95</f>
        <v>655110.29722236784</v>
      </c>
      <c r="J42" s="20">
        <f>IF(ISNUMBER(I42/$B42*100),I42/$B42*100,0)</f>
        <v>84.791638024532077</v>
      </c>
      <c r="K42" s="20">
        <f>[1]ProEmp!H95</f>
        <v>5.2547268784991807</v>
      </c>
      <c r="L42" s="21">
        <f>[1]ProEmp!I95</f>
        <v>0</v>
      </c>
      <c r="M42" s="20">
        <f>IF(ISNUMBER(L42/$B42*100),L42/$B42*100,0)</f>
        <v>0</v>
      </c>
      <c r="N42" s="20">
        <f>[1]ProEmp!J95</f>
        <v>0</v>
      </c>
      <c r="O42" s="21">
        <f>[1]ProEmp!K95</f>
        <v>0</v>
      </c>
      <c r="P42" s="20">
        <f>IF(ISNUMBER(O42/$B42*100),O42/$B42*100,0)</f>
        <v>0</v>
      </c>
      <c r="Q42" s="20">
        <f>[1]ProEmp!L95</f>
        <v>0</v>
      </c>
      <c r="R42"/>
      <c r="S42"/>
      <c r="T42"/>
      <c r="U42"/>
    </row>
    <row r="43" spans="1:21" x14ac:dyDescent="0.2">
      <c r="A43" s="5" t="s">
        <v>59</v>
      </c>
      <c r="B43" s="21">
        <f t="shared" ref="B43:B79" si="19">SUM(C43,F43,I43,L43,O43)</f>
        <v>9104.3198538562228</v>
      </c>
      <c r="C43" s="21">
        <f>[1]ProEmp!C96</f>
        <v>0</v>
      </c>
      <c r="D43" s="20">
        <f t="shared" ref="D43:D80" si="20">IF(ISNUMBER(C43/$B43*100),C43/$B43*100,0)</f>
        <v>0</v>
      </c>
      <c r="E43" s="20">
        <f>[1]ProEmp!D96</f>
        <v>0</v>
      </c>
      <c r="F43" s="21">
        <f>[1]ProEmp!E96</f>
        <v>3233.8541719369382</v>
      </c>
      <c r="G43" s="20">
        <f t="shared" ref="G43:G80" si="21">IF(ISNUMBER(F43/$B43*100),F43/$B43*100,0)</f>
        <v>35.519997362210511</v>
      </c>
      <c r="H43" s="20">
        <f>[1]ProEmp!F96</f>
        <v>3.3422477940726605</v>
      </c>
      <c r="I43" s="21">
        <f>[1]ProEmp!G96</f>
        <v>5870.4656819192842</v>
      </c>
      <c r="J43" s="20">
        <f t="shared" ref="J43:J80" si="22">IF(ISNUMBER(I43/$B43*100),I43/$B43*100,0)</f>
        <v>64.480002637789482</v>
      </c>
      <c r="K43" s="20">
        <f>[1]ProEmp!H96</f>
        <v>5.76946822131492</v>
      </c>
      <c r="L43" s="21">
        <f>[1]ProEmp!I96</f>
        <v>0</v>
      </c>
      <c r="M43" s="20">
        <f t="shared" ref="M43:M80" si="23">IF(ISNUMBER(L43/$B43*100),L43/$B43*100,0)</f>
        <v>0</v>
      </c>
      <c r="N43" s="20">
        <f>[1]ProEmp!J96</f>
        <v>0</v>
      </c>
      <c r="O43" s="21">
        <f>[1]ProEmp!K96</f>
        <v>0</v>
      </c>
      <c r="P43" s="20">
        <f t="shared" ref="P43:P80" si="24">IF(ISNUMBER(O43/$B43*100),O43/$B43*100,0)</f>
        <v>0</v>
      </c>
      <c r="Q43" s="20">
        <f>[1]ProEmp!L96</f>
        <v>0</v>
      </c>
      <c r="R43"/>
      <c r="S43"/>
      <c r="T43"/>
      <c r="U43"/>
    </row>
    <row r="44" spans="1:21" x14ac:dyDescent="0.2">
      <c r="A44" s="5" t="s">
        <v>5</v>
      </c>
      <c r="B44" s="21">
        <f t="shared" si="19"/>
        <v>345710.10412874969</v>
      </c>
      <c r="C44" s="21">
        <f>[1]ProEmp!C97</f>
        <v>0</v>
      </c>
      <c r="D44" s="20">
        <f t="shared" si="20"/>
        <v>0</v>
      </c>
      <c r="E44" s="20">
        <f>[1]ProEmp!D97</f>
        <v>0</v>
      </c>
      <c r="F44" s="21">
        <f>[1]ProEmp!E97</f>
        <v>51980.031445795226</v>
      </c>
      <c r="G44" s="20">
        <f t="shared" si="21"/>
        <v>15.035728150553787</v>
      </c>
      <c r="H44" s="20">
        <f>[1]ProEmp!F97</f>
        <v>7.58006393808071</v>
      </c>
      <c r="I44" s="21">
        <f>[1]ProEmp!G97</f>
        <v>293730.07268295449</v>
      </c>
      <c r="J44" s="20">
        <f t="shared" si="22"/>
        <v>84.96427184944622</v>
      </c>
      <c r="K44" s="20">
        <f>[1]ProEmp!H97</f>
        <v>8.0840185248961554</v>
      </c>
      <c r="L44" s="21">
        <f>[1]ProEmp!I97</f>
        <v>0</v>
      </c>
      <c r="M44" s="20">
        <f t="shared" si="23"/>
        <v>0</v>
      </c>
      <c r="N44" s="20">
        <f>[1]ProEmp!J97</f>
        <v>0</v>
      </c>
      <c r="O44" s="21">
        <f>[1]ProEmp!K97</f>
        <v>0</v>
      </c>
      <c r="P44" s="20">
        <f t="shared" si="24"/>
        <v>0</v>
      </c>
      <c r="Q44" s="20">
        <f>[1]ProEmp!L97</f>
        <v>0</v>
      </c>
      <c r="R44"/>
      <c r="S44"/>
      <c r="T44"/>
      <c r="U44"/>
    </row>
    <row r="45" spans="1:21" x14ac:dyDescent="0.2">
      <c r="A45" s="5" t="s">
        <v>60</v>
      </c>
      <c r="B45" s="21">
        <f t="shared" si="19"/>
        <v>4578.2837291471515</v>
      </c>
      <c r="C45" s="21">
        <f>[1]ProEmp!C98</f>
        <v>0</v>
      </c>
      <c r="D45" s="20">
        <f t="shared" si="20"/>
        <v>0</v>
      </c>
      <c r="E45" s="20">
        <f>[1]ProEmp!D98</f>
        <v>0</v>
      </c>
      <c r="F45" s="21">
        <f>[1]ProEmp!E98</f>
        <v>0</v>
      </c>
      <c r="G45" s="20">
        <f t="shared" si="21"/>
        <v>0</v>
      </c>
      <c r="H45" s="20">
        <f>[1]ProEmp!F98</f>
        <v>0</v>
      </c>
      <c r="I45" s="21">
        <f>[1]ProEmp!G98</f>
        <v>4578.2837291471515</v>
      </c>
      <c r="J45" s="20">
        <f t="shared" si="22"/>
        <v>100</v>
      </c>
      <c r="K45" s="20">
        <f>[1]ProEmp!H98</f>
        <v>10.70874774027625</v>
      </c>
      <c r="L45" s="21">
        <f>[1]ProEmp!I98</f>
        <v>0</v>
      </c>
      <c r="M45" s="20">
        <f t="shared" si="23"/>
        <v>0</v>
      </c>
      <c r="N45" s="20">
        <f>[1]ProEmp!J98</f>
        <v>0</v>
      </c>
      <c r="O45" s="21">
        <f>[1]ProEmp!K98</f>
        <v>0</v>
      </c>
      <c r="P45" s="20">
        <f t="shared" si="24"/>
        <v>0</v>
      </c>
      <c r="Q45" s="20">
        <f>[1]ProEmp!L98</f>
        <v>0</v>
      </c>
      <c r="R45"/>
      <c r="S45"/>
      <c r="T45"/>
      <c r="U45"/>
    </row>
    <row r="46" spans="1:21" x14ac:dyDescent="0.2">
      <c r="A46" s="5" t="s">
        <v>61</v>
      </c>
      <c r="B46" s="21">
        <f t="shared" si="19"/>
        <v>15779.567582233611</v>
      </c>
      <c r="C46" s="21">
        <f>[1]ProEmp!C99</f>
        <v>0</v>
      </c>
      <c r="D46" s="20">
        <f t="shared" si="20"/>
        <v>0</v>
      </c>
      <c r="E46" s="20">
        <f>[1]ProEmp!D99</f>
        <v>0</v>
      </c>
      <c r="F46" s="21">
        <f>[1]ProEmp!E99</f>
        <v>2800.6313136573208</v>
      </c>
      <c r="G46" s="20">
        <f t="shared" si="21"/>
        <v>17.748466800893723</v>
      </c>
      <c r="H46" s="20">
        <f>[1]ProEmp!F99</f>
        <v>6.2760326391412971</v>
      </c>
      <c r="I46" s="21">
        <f>[1]ProEmp!G99</f>
        <v>12978.93626857629</v>
      </c>
      <c r="J46" s="20">
        <f t="shared" si="22"/>
        <v>82.251533199106277</v>
      </c>
      <c r="K46" s="20">
        <f>[1]ProEmp!H99</f>
        <v>5.2923808401813828</v>
      </c>
      <c r="L46" s="21">
        <f>[1]ProEmp!I99</f>
        <v>0</v>
      </c>
      <c r="M46" s="20">
        <f t="shared" si="23"/>
        <v>0</v>
      </c>
      <c r="N46" s="20">
        <f>[1]ProEmp!J99</f>
        <v>0</v>
      </c>
      <c r="O46" s="21">
        <f>[1]ProEmp!K99</f>
        <v>0</v>
      </c>
      <c r="P46" s="20">
        <f t="shared" si="24"/>
        <v>0</v>
      </c>
      <c r="Q46" s="20">
        <f>[1]ProEmp!L99</f>
        <v>0</v>
      </c>
      <c r="R46"/>
      <c r="S46"/>
      <c r="T46"/>
      <c r="U46"/>
    </row>
    <row r="47" spans="1:21" x14ac:dyDescent="0.2">
      <c r="A47" s="5" t="s">
        <v>62</v>
      </c>
      <c r="B47" s="21">
        <f t="shared" si="19"/>
        <v>187204.24864316464</v>
      </c>
      <c r="C47" s="21">
        <f>[1]ProEmp!C100</f>
        <v>0</v>
      </c>
      <c r="D47" s="20">
        <f t="shared" si="20"/>
        <v>0</v>
      </c>
      <c r="E47" s="20">
        <f>[1]ProEmp!D100</f>
        <v>0</v>
      </c>
      <c r="F47" s="21">
        <f>[1]ProEmp!E100</f>
        <v>14354.77598334375</v>
      </c>
      <c r="G47" s="20">
        <f t="shared" si="21"/>
        <v>7.6679755333468949</v>
      </c>
      <c r="H47" s="20">
        <f>[1]ProEmp!F100</f>
        <v>7.6934688954977037</v>
      </c>
      <c r="I47" s="21">
        <f>[1]ProEmp!G100</f>
        <v>172849.47265982089</v>
      </c>
      <c r="J47" s="20">
        <f t="shared" si="22"/>
        <v>92.33202446665311</v>
      </c>
      <c r="K47" s="20">
        <f>[1]ProEmp!H100</f>
        <v>6.5619177377475717</v>
      </c>
      <c r="L47" s="21">
        <f>[1]ProEmp!I100</f>
        <v>0</v>
      </c>
      <c r="M47" s="20">
        <f t="shared" si="23"/>
        <v>0</v>
      </c>
      <c r="N47" s="20">
        <f>[1]ProEmp!J100</f>
        <v>0</v>
      </c>
      <c r="O47" s="21">
        <f>[1]ProEmp!K100</f>
        <v>0</v>
      </c>
      <c r="P47" s="20">
        <f t="shared" si="24"/>
        <v>0</v>
      </c>
      <c r="Q47" s="20">
        <f>[1]ProEmp!L100</f>
        <v>0</v>
      </c>
      <c r="R47"/>
      <c r="S47"/>
      <c r="T47"/>
      <c r="U47"/>
    </row>
    <row r="48" spans="1:21" x14ac:dyDescent="0.2">
      <c r="A48" s="5" t="s">
        <v>63</v>
      </c>
      <c r="B48" s="21">
        <f t="shared" si="19"/>
        <v>435482.35884414095</v>
      </c>
      <c r="C48" s="21">
        <f>[1]ProEmp!C101</f>
        <v>0</v>
      </c>
      <c r="D48" s="20">
        <f t="shared" si="20"/>
        <v>0</v>
      </c>
      <c r="E48" s="20">
        <f>[1]ProEmp!D101</f>
        <v>0</v>
      </c>
      <c r="F48" s="21">
        <f>[1]ProEmp!E101</f>
        <v>63005.893200306302</v>
      </c>
      <c r="G48" s="20">
        <f t="shared" si="21"/>
        <v>14.468070157316316</v>
      </c>
      <c r="H48" s="20">
        <f>[1]ProEmp!F101</f>
        <v>8.1046323923088917</v>
      </c>
      <c r="I48" s="21">
        <f>[1]ProEmp!G101</f>
        <v>372476.46564383467</v>
      </c>
      <c r="J48" s="20">
        <f t="shared" si="22"/>
        <v>85.531929842683681</v>
      </c>
      <c r="K48" s="20">
        <f>[1]ProEmp!H101</f>
        <v>7.9922950598349631</v>
      </c>
      <c r="L48" s="21">
        <f>[1]ProEmp!I101</f>
        <v>0</v>
      </c>
      <c r="M48" s="20">
        <f t="shared" si="23"/>
        <v>0</v>
      </c>
      <c r="N48" s="20">
        <f>[1]ProEmp!J101</f>
        <v>0</v>
      </c>
      <c r="O48" s="21">
        <f>[1]ProEmp!K101</f>
        <v>0</v>
      </c>
      <c r="P48" s="20">
        <f t="shared" si="24"/>
        <v>0</v>
      </c>
      <c r="Q48" s="20">
        <f>[1]ProEmp!L101</f>
        <v>0</v>
      </c>
      <c r="R48"/>
      <c r="S48"/>
      <c r="T48"/>
      <c r="U48"/>
    </row>
    <row r="49" spans="1:21" x14ac:dyDescent="0.2">
      <c r="A49" s="5" t="s">
        <v>64</v>
      </c>
      <c r="B49" s="21">
        <f t="shared" si="19"/>
        <v>74910.184709163077</v>
      </c>
      <c r="C49" s="21">
        <f>[1]ProEmp!C102</f>
        <v>0</v>
      </c>
      <c r="D49" s="20">
        <f t="shared" si="20"/>
        <v>0</v>
      </c>
      <c r="E49" s="20">
        <f>[1]ProEmp!D102</f>
        <v>0</v>
      </c>
      <c r="F49" s="21">
        <f>[1]ProEmp!E102</f>
        <v>11134.659922874116</v>
      </c>
      <c r="G49" s="20">
        <f t="shared" si="21"/>
        <v>14.864013439700031</v>
      </c>
      <c r="H49" s="20">
        <f>[1]ProEmp!F102</f>
        <v>6.5378683068801333</v>
      </c>
      <c r="I49" s="21">
        <f>[1]ProEmp!G102</f>
        <v>63775.524786288959</v>
      </c>
      <c r="J49" s="20">
        <f t="shared" si="22"/>
        <v>85.135986560299969</v>
      </c>
      <c r="K49" s="20">
        <f>[1]ProEmp!H102</f>
        <v>7.881152782401518</v>
      </c>
      <c r="L49" s="21">
        <f>[1]ProEmp!I102</f>
        <v>0</v>
      </c>
      <c r="M49" s="20">
        <f t="shared" si="23"/>
        <v>0</v>
      </c>
      <c r="N49" s="20">
        <f>[1]ProEmp!J102</f>
        <v>0</v>
      </c>
      <c r="O49" s="21">
        <f>[1]ProEmp!K102</f>
        <v>0</v>
      </c>
      <c r="P49" s="20">
        <f t="shared" si="24"/>
        <v>0</v>
      </c>
      <c r="Q49" s="20">
        <f>[1]ProEmp!L102</f>
        <v>0</v>
      </c>
      <c r="R49"/>
      <c r="S49"/>
      <c r="T49"/>
      <c r="U49"/>
    </row>
    <row r="50" spans="1:21" x14ac:dyDescent="0.2">
      <c r="A50" s="5" t="s">
        <v>65</v>
      </c>
      <c r="B50" s="21">
        <f t="shared" si="19"/>
        <v>106543.12551930021</v>
      </c>
      <c r="C50" s="21">
        <f>[1]ProEmp!C103</f>
        <v>0</v>
      </c>
      <c r="D50" s="20">
        <f t="shared" si="20"/>
        <v>0</v>
      </c>
      <c r="E50" s="20">
        <f>[1]ProEmp!D103</f>
        <v>0</v>
      </c>
      <c r="F50" s="21">
        <f>[1]ProEmp!E103</f>
        <v>30640.907016782105</v>
      </c>
      <c r="G50" s="20">
        <f t="shared" si="21"/>
        <v>28.759159136204921</v>
      </c>
      <c r="H50" s="20">
        <f>[1]ProEmp!F103</f>
        <v>8.499612469428623</v>
      </c>
      <c r="I50" s="21">
        <f>[1]ProEmp!G103</f>
        <v>75902.21850251811</v>
      </c>
      <c r="J50" s="20">
        <f t="shared" si="22"/>
        <v>71.240840863795071</v>
      </c>
      <c r="K50" s="20">
        <f>[1]ProEmp!H103</f>
        <v>7.6213934351847383</v>
      </c>
      <c r="L50" s="21">
        <f>[1]ProEmp!I103</f>
        <v>0</v>
      </c>
      <c r="M50" s="20">
        <f t="shared" si="23"/>
        <v>0</v>
      </c>
      <c r="N50" s="20">
        <f>[1]ProEmp!J103</f>
        <v>0</v>
      </c>
      <c r="O50" s="21">
        <f>[1]ProEmp!K103</f>
        <v>0</v>
      </c>
      <c r="P50" s="20">
        <f t="shared" si="24"/>
        <v>0</v>
      </c>
      <c r="Q50" s="20">
        <f>[1]ProEmp!L103</f>
        <v>0</v>
      </c>
      <c r="R50"/>
      <c r="S50"/>
      <c r="T50"/>
      <c r="U50"/>
    </row>
    <row r="51" spans="1:21" x14ac:dyDescent="0.2">
      <c r="A51" s="5" t="s">
        <v>66</v>
      </c>
      <c r="B51" s="21">
        <f t="shared" si="19"/>
        <v>13378.361024920065</v>
      </c>
      <c r="C51" s="21">
        <f>[1]ProEmp!C104</f>
        <v>0</v>
      </c>
      <c r="D51" s="20">
        <f t="shared" si="20"/>
        <v>0</v>
      </c>
      <c r="E51" s="20">
        <f>[1]ProEmp!D104</f>
        <v>0</v>
      </c>
      <c r="F51" s="21">
        <f>[1]ProEmp!E104</f>
        <v>1641.7514046523033</v>
      </c>
      <c r="G51" s="20">
        <f t="shared" si="21"/>
        <v>12.271693084034654</v>
      </c>
      <c r="H51" s="20">
        <f>[1]ProEmp!F104</f>
        <v>10.525559574368668</v>
      </c>
      <c r="I51" s="21">
        <f>[1]ProEmp!G104</f>
        <v>11736.609620267762</v>
      </c>
      <c r="J51" s="20">
        <f t="shared" si="22"/>
        <v>87.728306915965348</v>
      </c>
      <c r="K51" s="20">
        <f>[1]ProEmp!H104</f>
        <v>11.138773218549701</v>
      </c>
      <c r="L51" s="21">
        <f>[1]ProEmp!I104</f>
        <v>0</v>
      </c>
      <c r="M51" s="20">
        <f t="shared" si="23"/>
        <v>0</v>
      </c>
      <c r="N51" s="20">
        <f>[1]ProEmp!J104</f>
        <v>0</v>
      </c>
      <c r="O51" s="21">
        <f>[1]ProEmp!K104</f>
        <v>0</v>
      </c>
      <c r="P51" s="20">
        <f t="shared" si="24"/>
        <v>0</v>
      </c>
      <c r="Q51" s="20">
        <f>[1]ProEmp!L104</f>
        <v>0</v>
      </c>
      <c r="R51"/>
      <c r="S51"/>
      <c r="T51"/>
      <c r="U51"/>
    </row>
    <row r="52" spans="1:21" x14ac:dyDescent="0.2">
      <c r="A52" s="5" t="s">
        <v>67</v>
      </c>
      <c r="B52" s="21">
        <f t="shared" si="19"/>
        <v>20058.128196274814</v>
      </c>
      <c r="C52" s="21">
        <f>[1]ProEmp!C105</f>
        <v>0</v>
      </c>
      <c r="D52" s="20">
        <f t="shared" si="20"/>
        <v>0</v>
      </c>
      <c r="E52" s="20">
        <f>[1]ProEmp!D105</f>
        <v>0</v>
      </c>
      <c r="F52" s="21">
        <f>[1]ProEmp!E105</f>
        <v>908.9061394102564</v>
      </c>
      <c r="G52" s="20">
        <f t="shared" si="21"/>
        <v>4.5313607058262688</v>
      </c>
      <c r="H52" s="20">
        <f>[1]ProEmp!F105</f>
        <v>10.454383438324303</v>
      </c>
      <c r="I52" s="21">
        <f>[1]ProEmp!G105</f>
        <v>19149.222056864557</v>
      </c>
      <c r="J52" s="20">
        <f t="shared" si="22"/>
        <v>95.468639294173727</v>
      </c>
      <c r="K52" s="20">
        <f>[1]ProEmp!H105</f>
        <v>12.141845435482271</v>
      </c>
      <c r="L52" s="21">
        <f>[1]ProEmp!I105</f>
        <v>0</v>
      </c>
      <c r="M52" s="20">
        <f t="shared" si="23"/>
        <v>0</v>
      </c>
      <c r="N52" s="20">
        <f>[1]ProEmp!J105</f>
        <v>0</v>
      </c>
      <c r="O52" s="21">
        <f>[1]ProEmp!K105</f>
        <v>0</v>
      </c>
      <c r="P52" s="20">
        <f t="shared" si="24"/>
        <v>0</v>
      </c>
      <c r="Q52" s="20">
        <f>[1]ProEmp!L105</f>
        <v>0</v>
      </c>
      <c r="R52"/>
      <c r="S52"/>
      <c r="T52"/>
      <c r="U52"/>
    </row>
    <row r="53" spans="1:21" x14ac:dyDescent="0.2">
      <c r="A53" s="5" t="s">
        <v>68</v>
      </c>
      <c r="B53" s="21">
        <f t="shared" si="19"/>
        <v>2134.0633331796403</v>
      </c>
      <c r="C53" s="21">
        <f>[1]ProEmp!C106</f>
        <v>0</v>
      </c>
      <c r="D53" s="20">
        <f t="shared" si="20"/>
        <v>0</v>
      </c>
      <c r="E53" s="20">
        <f>[1]ProEmp!D106</f>
        <v>0</v>
      </c>
      <c r="F53" s="21">
        <f>[1]ProEmp!E106</f>
        <v>702.55705664823404</v>
      </c>
      <c r="G53" s="20">
        <f t="shared" si="21"/>
        <v>32.9210968449311</v>
      </c>
      <c r="H53" s="20">
        <f>[1]ProEmp!F106</f>
        <v>17</v>
      </c>
      <c r="I53" s="21">
        <f>[1]ProEmp!G106</f>
        <v>1431.5062765314062</v>
      </c>
      <c r="J53" s="20">
        <f t="shared" si="22"/>
        <v>67.0789031550689</v>
      </c>
      <c r="K53" s="20">
        <f>[1]ProEmp!H106</f>
        <v>8.458842368918809</v>
      </c>
      <c r="L53" s="21">
        <f>[1]ProEmp!I106</f>
        <v>0</v>
      </c>
      <c r="M53" s="20">
        <f t="shared" si="23"/>
        <v>0</v>
      </c>
      <c r="N53" s="20">
        <f>[1]ProEmp!J106</f>
        <v>0</v>
      </c>
      <c r="O53" s="21">
        <f>[1]ProEmp!K106</f>
        <v>0</v>
      </c>
      <c r="P53" s="20">
        <f t="shared" si="24"/>
        <v>0</v>
      </c>
      <c r="Q53" s="20">
        <f>[1]ProEmp!L106</f>
        <v>0</v>
      </c>
      <c r="R53"/>
      <c r="S53"/>
      <c r="T53"/>
      <c r="U53"/>
    </row>
    <row r="54" spans="1:21" x14ac:dyDescent="0.2">
      <c r="A54" s="5" t="s">
        <v>69</v>
      </c>
      <c r="B54" s="21">
        <f t="shared" si="19"/>
        <v>14783.385083834815</v>
      </c>
      <c r="C54" s="21">
        <f>[1]ProEmp!C107</f>
        <v>0</v>
      </c>
      <c r="D54" s="20">
        <f t="shared" si="20"/>
        <v>0</v>
      </c>
      <c r="E54" s="20">
        <f>[1]ProEmp!D107</f>
        <v>0</v>
      </c>
      <c r="F54" s="21">
        <f>[1]ProEmp!E107</f>
        <v>3699.2307894648084</v>
      </c>
      <c r="G54" s="20">
        <f t="shared" si="21"/>
        <v>25.022894069842</v>
      </c>
      <c r="H54" s="20">
        <f>[1]ProEmp!F107</f>
        <v>14.385413693301546</v>
      </c>
      <c r="I54" s="21">
        <f>[1]ProEmp!G107</f>
        <v>11084.154294370006</v>
      </c>
      <c r="J54" s="20">
        <f t="shared" si="22"/>
        <v>74.97710593015799</v>
      </c>
      <c r="K54" s="20">
        <f>[1]ProEmp!H107</f>
        <v>13.544274716952609</v>
      </c>
      <c r="L54" s="21">
        <f>[1]ProEmp!I107</f>
        <v>0</v>
      </c>
      <c r="M54" s="20">
        <f t="shared" si="23"/>
        <v>0</v>
      </c>
      <c r="N54" s="20">
        <f>[1]ProEmp!J107</f>
        <v>0</v>
      </c>
      <c r="O54" s="21">
        <f>[1]ProEmp!K107</f>
        <v>0</v>
      </c>
      <c r="P54" s="20">
        <f t="shared" si="24"/>
        <v>0</v>
      </c>
      <c r="Q54" s="20">
        <f>[1]ProEmp!L107</f>
        <v>0</v>
      </c>
      <c r="R54"/>
      <c r="S54"/>
      <c r="T54"/>
      <c r="U54"/>
    </row>
    <row r="55" spans="1:21" x14ac:dyDescent="0.2">
      <c r="A55" s="5" t="s">
        <v>70</v>
      </c>
      <c r="B55" s="21">
        <f t="shared" si="19"/>
        <v>44640.156634914121</v>
      </c>
      <c r="C55" s="21">
        <f>[1]ProEmp!C108</f>
        <v>0</v>
      </c>
      <c r="D55" s="20">
        <f t="shared" si="20"/>
        <v>0</v>
      </c>
      <c r="E55" s="20">
        <f>[1]ProEmp!D108</f>
        <v>0</v>
      </c>
      <c r="F55" s="21">
        <f>[1]ProEmp!E108</f>
        <v>8624.4452251650146</v>
      </c>
      <c r="G55" s="20">
        <f t="shared" si="21"/>
        <v>19.319925993314353</v>
      </c>
      <c r="H55" s="20">
        <f>[1]ProEmp!F108</f>
        <v>8.2419885803606263</v>
      </c>
      <c r="I55" s="21">
        <f>[1]ProEmp!G108</f>
        <v>36015.711409749107</v>
      </c>
      <c r="J55" s="20">
        <f t="shared" si="22"/>
        <v>80.680074006685658</v>
      </c>
      <c r="K55" s="20">
        <f>[1]ProEmp!H108</f>
        <v>7.6951072358884449</v>
      </c>
      <c r="L55" s="21">
        <f>[1]ProEmp!I108</f>
        <v>0</v>
      </c>
      <c r="M55" s="20">
        <f t="shared" si="23"/>
        <v>0</v>
      </c>
      <c r="N55" s="20">
        <f>[1]ProEmp!J108</f>
        <v>0</v>
      </c>
      <c r="O55" s="21">
        <f>[1]ProEmp!K108</f>
        <v>0</v>
      </c>
      <c r="P55" s="20">
        <f t="shared" si="24"/>
        <v>0</v>
      </c>
      <c r="Q55" s="20">
        <f>[1]ProEmp!L108</f>
        <v>0</v>
      </c>
      <c r="R55"/>
      <c r="S55"/>
      <c r="T55"/>
      <c r="U55"/>
    </row>
    <row r="56" spans="1:21" x14ac:dyDescent="0.2">
      <c r="A56" s="5" t="s">
        <v>71</v>
      </c>
      <c r="B56" s="21">
        <f t="shared" si="19"/>
        <v>56644.870354506696</v>
      </c>
      <c r="C56" s="21">
        <f>[1]ProEmp!C109</f>
        <v>0</v>
      </c>
      <c r="D56" s="20">
        <f t="shared" si="20"/>
        <v>0</v>
      </c>
      <c r="E56" s="20">
        <f>[1]ProEmp!D109</f>
        <v>0</v>
      </c>
      <c r="F56" s="21">
        <f>[1]ProEmp!E109</f>
        <v>10935.250664140251</v>
      </c>
      <c r="G56" s="20">
        <f t="shared" si="21"/>
        <v>19.304926634491338</v>
      </c>
      <c r="H56" s="20">
        <f>[1]ProEmp!F109</f>
        <v>8.9186989023959935</v>
      </c>
      <c r="I56" s="21">
        <f>[1]ProEmp!G109</f>
        <v>45709.619690366446</v>
      </c>
      <c r="J56" s="20">
        <f t="shared" si="22"/>
        <v>80.695073365508662</v>
      </c>
      <c r="K56" s="20">
        <f>[1]ProEmp!H109</f>
        <v>10.093213124106157</v>
      </c>
      <c r="L56" s="21">
        <f>[1]ProEmp!I109</f>
        <v>0</v>
      </c>
      <c r="M56" s="20">
        <f t="shared" si="23"/>
        <v>0</v>
      </c>
      <c r="N56" s="20">
        <f>[1]ProEmp!J109</f>
        <v>0</v>
      </c>
      <c r="O56" s="21">
        <f>[1]ProEmp!K109</f>
        <v>0</v>
      </c>
      <c r="P56" s="20">
        <f t="shared" si="24"/>
        <v>0</v>
      </c>
      <c r="Q56" s="20">
        <f>[1]ProEmp!L109</f>
        <v>0</v>
      </c>
      <c r="R56"/>
      <c r="S56"/>
      <c r="T56"/>
      <c r="U56"/>
    </row>
    <row r="57" spans="1:21" x14ac:dyDescent="0.2">
      <c r="A57" s="5" t="s">
        <v>72</v>
      </c>
      <c r="B57" s="21">
        <f t="shared" si="19"/>
        <v>54213.452324862956</v>
      </c>
      <c r="C57" s="21">
        <f>[1]ProEmp!C110</f>
        <v>0</v>
      </c>
      <c r="D57" s="20">
        <f t="shared" si="20"/>
        <v>0</v>
      </c>
      <c r="E57" s="20">
        <f>[1]ProEmp!D110</f>
        <v>0</v>
      </c>
      <c r="F57" s="21">
        <f>[1]ProEmp!E110</f>
        <v>35336.03226822961</v>
      </c>
      <c r="G57" s="20">
        <f t="shared" si="21"/>
        <v>65.179454089154305</v>
      </c>
      <c r="H57" s="20">
        <f>[1]ProEmp!F110</f>
        <v>14.17314017937027</v>
      </c>
      <c r="I57" s="21">
        <f>[1]ProEmp!G110</f>
        <v>18877.420056633342</v>
      </c>
      <c r="J57" s="20">
        <f t="shared" si="22"/>
        <v>34.820545910845688</v>
      </c>
      <c r="K57" s="20">
        <f>[1]ProEmp!H110</f>
        <v>12.240475039128741</v>
      </c>
      <c r="L57" s="21">
        <f>[1]ProEmp!I110</f>
        <v>0</v>
      </c>
      <c r="M57" s="20">
        <f t="shared" si="23"/>
        <v>0</v>
      </c>
      <c r="N57" s="20">
        <f>[1]ProEmp!J110</f>
        <v>0</v>
      </c>
      <c r="O57" s="21">
        <f>[1]ProEmp!K110</f>
        <v>0</v>
      </c>
      <c r="P57" s="20">
        <f t="shared" si="24"/>
        <v>0</v>
      </c>
      <c r="Q57" s="20">
        <f>[1]ProEmp!L110</f>
        <v>0</v>
      </c>
      <c r="R57"/>
      <c r="S57"/>
      <c r="T57"/>
      <c r="U57"/>
    </row>
    <row r="58" spans="1:21" x14ac:dyDescent="0.2">
      <c r="A58" s="5" t="s">
        <v>73</v>
      </c>
      <c r="B58" s="21">
        <f t="shared" si="19"/>
        <v>45924.317421442443</v>
      </c>
      <c r="C58" s="21">
        <f>[1]ProEmp!C111</f>
        <v>0</v>
      </c>
      <c r="D58" s="20">
        <f t="shared" si="20"/>
        <v>0</v>
      </c>
      <c r="E58" s="20">
        <f>[1]ProEmp!D111</f>
        <v>0</v>
      </c>
      <c r="F58" s="21">
        <f>[1]ProEmp!E111</f>
        <v>10104.838158910243</v>
      </c>
      <c r="G58" s="20">
        <f t="shared" si="21"/>
        <v>22.003240823764994</v>
      </c>
      <c r="H58" s="20">
        <f>[1]ProEmp!F111</f>
        <v>11.407811667450673</v>
      </c>
      <c r="I58" s="21">
        <f>[1]ProEmp!G111</f>
        <v>35819.479262532201</v>
      </c>
      <c r="J58" s="20">
        <f t="shared" si="22"/>
        <v>77.996759176235003</v>
      </c>
      <c r="K58" s="20">
        <f>[1]ProEmp!H111</f>
        <v>10.747438851783055</v>
      </c>
      <c r="L58" s="21">
        <f>[1]ProEmp!I111</f>
        <v>0</v>
      </c>
      <c r="M58" s="20">
        <f t="shared" si="23"/>
        <v>0</v>
      </c>
      <c r="N58" s="20">
        <f>[1]ProEmp!J111</f>
        <v>0</v>
      </c>
      <c r="O58" s="21">
        <f>[1]ProEmp!K111</f>
        <v>0</v>
      </c>
      <c r="P58" s="20">
        <f t="shared" si="24"/>
        <v>0</v>
      </c>
      <c r="Q58" s="20">
        <f>[1]ProEmp!L111</f>
        <v>0</v>
      </c>
      <c r="R58"/>
      <c r="S58"/>
      <c r="T58"/>
      <c r="U58"/>
    </row>
    <row r="59" spans="1:21" x14ac:dyDescent="0.2">
      <c r="A59" s="5" t="s">
        <v>74</v>
      </c>
      <c r="B59" s="21">
        <f t="shared" si="19"/>
        <v>7588.7257872920845</v>
      </c>
      <c r="C59" s="21">
        <f>[1]ProEmp!C112</f>
        <v>0</v>
      </c>
      <c r="D59" s="20">
        <f t="shared" si="20"/>
        <v>0</v>
      </c>
      <c r="E59" s="20">
        <f>[1]ProEmp!D112</f>
        <v>0</v>
      </c>
      <c r="F59" s="21">
        <f>[1]ProEmp!E112</f>
        <v>2209.1037096486862</v>
      </c>
      <c r="G59" s="20">
        <f t="shared" si="21"/>
        <v>29.110337776969136</v>
      </c>
      <c r="H59" s="20">
        <f>[1]ProEmp!F112</f>
        <v>10.640112318934566</v>
      </c>
      <c r="I59" s="21">
        <f>[1]ProEmp!G112</f>
        <v>5379.6220776433984</v>
      </c>
      <c r="J59" s="20">
        <f t="shared" si="22"/>
        <v>70.889662223030868</v>
      </c>
      <c r="K59" s="20">
        <f>[1]ProEmp!H112</f>
        <v>6.3089227254164628</v>
      </c>
      <c r="L59" s="21">
        <f>[1]ProEmp!I112</f>
        <v>0</v>
      </c>
      <c r="M59" s="20">
        <f t="shared" si="23"/>
        <v>0</v>
      </c>
      <c r="N59" s="20">
        <f>[1]ProEmp!J112</f>
        <v>0</v>
      </c>
      <c r="O59" s="21">
        <f>[1]ProEmp!K112</f>
        <v>0</v>
      </c>
      <c r="P59" s="20">
        <f t="shared" si="24"/>
        <v>0</v>
      </c>
      <c r="Q59" s="20">
        <f>[1]ProEmp!L112</f>
        <v>0</v>
      </c>
      <c r="R59"/>
      <c r="S59"/>
      <c r="T59"/>
      <c r="U59"/>
    </row>
    <row r="60" spans="1:21" x14ac:dyDescent="0.2">
      <c r="A60" s="5" t="s">
        <v>75</v>
      </c>
      <c r="B60" s="21">
        <f t="shared" si="19"/>
        <v>97722.267527414107</v>
      </c>
      <c r="C60" s="21">
        <f>[1]ProEmp!C113</f>
        <v>0</v>
      </c>
      <c r="D60" s="20">
        <f t="shared" si="20"/>
        <v>0</v>
      </c>
      <c r="E60" s="20">
        <f>[1]ProEmp!D113</f>
        <v>0</v>
      </c>
      <c r="F60" s="21">
        <f>[1]ProEmp!E113</f>
        <v>43792.1830173458</v>
      </c>
      <c r="G60" s="20">
        <f t="shared" si="21"/>
        <v>44.812901015687892</v>
      </c>
      <c r="H60" s="20">
        <f>[1]ProEmp!F113</f>
        <v>6.5303054964565845</v>
      </c>
      <c r="I60" s="21">
        <f>[1]ProEmp!G113</f>
        <v>53930.084510068307</v>
      </c>
      <c r="J60" s="20">
        <f t="shared" si="22"/>
        <v>55.187098984312101</v>
      </c>
      <c r="K60" s="20">
        <f>[1]ProEmp!H113</f>
        <v>7.8061460207946132</v>
      </c>
      <c r="L60" s="21">
        <f>[1]ProEmp!I113</f>
        <v>0</v>
      </c>
      <c r="M60" s="20">
        <f t="shared" si="23"/>
        <v>0</v>
      </c>
      <c r="N60" s="20">
        <f>[1]ProEmp!J113</f>
        <v>0</v>
      </c>
      <c r="O60" s="21">
        <f>[1]ProEmp!K113</f>
        <v>0</v>
      </c>
      <c r="P60" s="20">
        <f t="shared" si="24"/>
        <v>0</v>
      </c>
      <c r="Q60" s="20">
        <f>[1]ProEmp!L113</f>
        <v>0</v>
      </c>
      <c r="R60"/>
      <c r="S60"/>
      <c r="T60"/>
      <c r="U60"/>
    </row>
    <row r="61" spans="1:21" x14ac:dyDescent="0.2">
      <c r="A61" s="5" t="s">
        <v>76</v>
      </c>
      <c r="B61" s="21">
        <f t="shared" si="19"/>
        <v>100285.52219837677</v>
      </c>
      <c r="C61" s="21">
        <f>[1]ProEmp!C114</f>
        <v>0</v>
      </c>
      <c r="D61" s="20">
        <f t="shared" si="20"/>
        <v>0</v>
      </c>
      <c r="E61" s="20">
        <f>[1]ProEmp!D114</f>
        <v>0</v>
      </c>
      <c r="F61" s="21">
        <f>[1]ProEmp!E114</f>
        <v>9642.1298092125253</v>
      </c>
      <c r="G61" s="20">
        <f t="shared" si="21"/>
        <v>9.6146777698771295</v>
      </c>
      <c r="H61" s="20">
        <f>[1]ProEmp!F114</f>
        <v>6.8580549825321633</v>
      </c>
      <c r="I61" s="21">
        <f>[1]ProEmp!G114</f>
        <v>90643.392389164248</v>
      </c>
      <c r="J61" s="20">
        <f t="shared" si="22"/>
        <v>90.385322230122881</v>
      </c>
      <c r="K61" s="20">
        <f>[1]ProEmp!H114</f>
        <v>6.3724876243834352</v>
      </c>
      <c r="L61" s="21">
        <f>[1]ProEmp!I114</f>
        <v>0</v>
      </c>
      <c r="M61" s="20">
        <f t="shared" si="23"/>
        <v>0</v>
      </c>
      <c r="N61" s="20">
        <f>[1]ProEmp!J114</f>
        <v>0</v>
      </c>
      <c r="O61" s="21">
        <f>[1]ProEmp!K114</f>
        <v>0</v>
      </c>
      <c r="P61" s="20">
        <f t="shared" si="24"/>
        <v>0</v>
      </c>
      <c r="Q61" s="20">
        <f>[1]ProEmp!L114</f>
        <v>0</v>
      </c>
      <c r="R61"/>
      <c r="S61"/>
      <c r="T61"/>
      <c r="U61"/>
    </row>
    <row r="62" spans="1:21" x14ac:dyDescent="0.2">
      <c r="A62" s="5" t="s">
        <v>77</v>
      </c>
      <c r="B62" s="21">
        <f t="shared" si="19"/>
        <v>2556.340313073581</v>
      </c>
      <c r="C62" s="21">
        <f>[1]ProEmp!C115</f>
        <v>0</v>
      </c>
      <c r="D62" s="20">
        <f t="shared" si="20"/>
        <v>0</v>
      </c>
      <c r="E62" s="20">
        <f>[1]ProEmp!D115</f>
        <v>0</v>
      </c>
      <c r="F62" s="21">
        <f>[1]ProEmp!E115</f>
        <v>1008.2531145379642</v>
      </c>
      <c r="G62" s="20">
        <f t="shared" si="21"/>
        <v>39.44127115554911</v>
      </c>
      <c r="H62" s="20">
        <f>[1]ProEmp!F115</f>
        <v>11.365906616351085</v>
      </c>
      <c r="I62" s="21">
        <f>[1]ProEmp!G115</f>
        <v>1548.0871985356168</v>
      </c>
      <c r="J62" s="20">
        <f t="shared" si="22"/>
        <v>60.55872884445089</v>
      </c>
      <c r="K62" s="20">
        <f>[1]ProEmp!H115</f>
        <v>12.163033487872957</v>
      </c>
      <c r="L62" s="21">
        <f>[1]ProEmp!I115</f>
        <v>0</v>
      </c>
      <c r="M62" s="20">
        <f t="shared" si="23"/>
        <v>0</v>
      </c>
      <c r="N62" s="20">
        <f>[1]ProEmp!J115</f>
        <v>0</v>
      </c>
      <c r="O62" s="21">
        <f>[1]ProEmp!K115</f>
        <v>0</v>
      </c>
      <c r="P62" s="20">
        <f t="shared" si="24"/>
        <v>0</v>
      </c>
      <c r="Q62" s="20">
        <f>[1]ProEmp!L115</f>
        <v>0</v>
      </c>
      <c r="R62"/>
      <c r="S62"/>
      <c r="T62"/>
      <c r="U62"/>
    </row>
    <row r="63" spans="1:21" x14ac:dyDescent="0.2">
      <c r="A63" s="34" t="s">
        <v>91</v>
      </c>
      <c r="B63" s="21">
        <f t="shared" si="19"/>
        <v>0</v>
      </c>
      <c r="C63" s="21">
        <f>[1]ProEmp!C116</f>
        <v>0</v>
      </c>
      <c r="D63" s="20">
        <f t="shared" si="20"/>
        <v>0</v>
      </c>
      <c r="E63" s="20">
        <f>[1]ProEmp!D116</f>
        <v>0</v>
      </c>
      <c r="F63" s="21">
        <f>[1]ProEmp!E116</f>
        <v>0</v>
      </c>
      <c r="G63" s="20">
        <f t="shared" si="21"/>
        <v>0</v>
      </c>
      <c r="H63" s="20">
        <f>[1]ProEmp!F116</f>
        <v>0</v>
      </c>
      <c r="I63" s="21">
        <f>[1]ProEmp!G116</f>
        <v>0</v>
      </c>
      <c r="J63" s="20">
        <f t="shared" si="22"/>
        <v>0</v>
      </c>
      <c r="K63" s="20">
        <f>[1]ProEmp!H116</f>
        <v>0</v>
      </c>
      <c r="L63" s="21">
        <f>[1]ProEmp!I116</f>
        <v>0</v>
      </c>
      <c r="M63" s="20">
        <f t="shared" si="23"/>
        <v>0</v>
      </c>
      <c r="N63" s="20">
        <f>[1]ProEmp!J116</f>
        <v>0</v>
      </c>
      <c r="O63" s="21">
        <f>[1]ProEmp!K116</f>
        <v>0</v>
      </c>
      <c r="P63" s="20">
        <f t="shared" si="24"/>
        <v>0</v>
      </c>
      <c r="Q63" s="20">
        <f>[1]ProEmp!L116</f>
        <v>0</v>
      </c>
      <c r="R63"/>
      <c r="S63"/>
      <c r="T63"/>
      <c r="U63"/>
    </row>
    <row r="64" spans="1:21" x14ac:dyDescent="0.2">
      <c r="A64" s="5" t="s">
        <v>79</v>
      </c>
      <c r="B64" s="21">
        <f t="shared" si="19"/>
        <v>96229.326990466448</v>
      </c>
      <c r="C64" s="21">
        <f>[1]ProEmp!C117</f>
        <v>61123.477018914695</v>
      </c>
      <c r="D64" s="20">
        <f t="shared" si="20"/>
        <v>63.518553990271876</v>
      </c>
      <c r="E64" s="20">
        <f>[1]ProEmp!D117</f>
        <v>11.245140806237419</v>
      </c>
      <c r="F64" s="21">
        <f>[1]ProEmp!E117</f>
        <v>0</v>
      </c>
      <c r="G64" s="20">
        <f t="shared" si="21"/>
        <v>0</v>
      </c>
      <c r="H64" s="20">
        <f>[1]ProEmp!F117</f>
        <v>0</v>
      </c>
      <c r="I64" s="21">
        <f>[1]ProEmp!G117</f>
        <v>0</v>
      </c>
      <c r="J64" s="20">
        <f t="shared" si="22"/>
        <v>0</v>
      </c>
      <c r="K64" s="20">
        <f>[1]ProEmp!H117</f>
        <v>0</v>
      </c>
      <c r="L64" s="21">
        <f>[1]ProEmp!I117</f>
        <v>4151.104601598111</v>
      </c>
      <c r="M64" s="20">
        <f t="shared" si="23"/>
        <v>4.3137624790926425</v>
      </c>
      <c r="N64" s="20">
        <f>[1]ProEmp!J117</f>
        <v>10.416003983521472</v>
      </c>
      <c r="O64" s="21">
        <f>[1]ProEmp!K117</f>
        <v>30954.745369953635</v>
      </c>
      <c r="P64" s="20">
        <f t="shared" si="24"/>
        <v>32.167683530635479</v>
      </c>
      <c r="Q64" s="20">
        <f>[1]ProEmp!L117</f>
        <v>8.1627377890169956</v>
      </c>
      <c r="R64"/>
      <c r="S64"/>
      <c r="T64"/>
      <c r="U64"/>
    </row>
    <row r="65" spans="1:21" x14ac:dyDescent="0.2">
      <c r="A65" s="5" t="s">
        <v>80</v>
      </c>
      <c r="B65" s="21">
        <f t="shared" si="19"/>
        <v>0</v>
      </c>
      <c r="C65" s="21">
        <f>[1]ProEmp!C118</f>
        <v>0</v>
      </c>
      <c r="D65" s="20">
        <f t="shared" si="20"/>
        <v>0</v>
      </c>
      <c r="E65" s="20">
        <f>[1]ProEmp!D118</f>
        <v>0</v>
      </c>
      <c r="F65" s="21">
        <f>[1]ProEmp!E118</f>
        <v>0</v>
      </c>
      <c r="G65" s="20">
        <f t="shared" si="21"/>
        <v>0</v>
      </c>
      <c r="H65" s="20">
        <f>[1]ProEmp!F118</f>
        <v>0</v>
      </c>
      <c r="I65" s="21">
        <f>[1]ProEmp!G118</f>
        <v>0</v>
      </c>
      <c r="J65" s="20">
        <f t="shared" si="22"/>
        <v>0</v>
      </c>
      <c r="K65" s="20">
        <f>[1]ProEmp!H118</f>
        <v>0</v>
      </c>
      <c r="L65" s="21">
        <f>[1]ProEmp!I118</f>
        <v>0</v>
      </c>
      <c r="M65" s="20">
        <f t="shared" si="23"/>
        <v>0</v>
      </c>
      <c r="N65" s="20">
        <f>[1]ProEmp!J118</f>
        <v>0</v>
      </c>
      <c r="O65" s="21">
        <f>[1]ProEmp!K118</f>
        <v>0</v>
      </c>
      <c r="P65" s="20">
        <f t="shared" si="24"/>
        <v>0</v>
      </c>
      <c r="Q65" s="20">
        <f>[1]ProEmp!L118</f>
        <v>0</v>
      </c>
      <c r="R65"/>
      <c r="S65"/>
      <c r="T65"/>
      <c r="U65"/>
    </row>
    <row r="66" spans="1:21" x14ac:dyDescent="0.2">
      <c r="A66" s="5"/>
      <c r="B66" s="21"/>
      <c r="C66" s="21"/>
      <c r="D66" s="20"/>
      <c r="E66" s="20"/>
      <c r="F66" s="21"/>
      <c r="G66" s="20"/>
      <c r="H66" s="20"/>
      <c r="I66" s="21"/>
      <c r="J66" s="20"/>
      <c r="K66" s="20"/>
      <c r="L66" s="21"/>
      <c r="M66" s="20"/>
      <c r="N66" s="20"/>
      <c r="O66" s="21"/>
      <c r="P66" s="20"/>
      <c r="Q66" s="20"/>
      <c r="R66"/>
      <c r="S66"/>
      <c r="T66"/>
      <c r="U66"/>
    </row>
    <row r="67" spans="1:21" x14ac:dyDescent="0.2">
      <c r="A67" s="7" t="s">
        <v>4</v>
      </c>
      <c r="B67" s="21"/>
      <c r="C67" s="21"/>
      <c r="D67" s="20"/>
      <c r="E67" s="20"/>
      <c r="F67" s="21"/>
      <c r="G67" s="20"/>
      <c r="H67" s="20"/>
      <c r="I67" s="21"/>
      <c r="J67" s="20"/>
      <c r="K67" s="20"/>
      <c r="L67" s="21"/>
      <c r="M67" s="20"/>
      <c r="N67" s="20"/>
      <c r="O67" s="21"/>
      <c r="P67" s="20"/>
      <c r="Q67" s="20"/>
      <c r="R67"/>
      <c r="S67"/>
      <c r="T67"/>
      <c r="U67"/>
    </row>
    <row r="68" spans="1:21" x14ac:dyDescent="0.2">
      <c r="A68" s="5" t="s">
        <v>81</v>
      </c>
      <c r="B68" s="21">
        <f t="shared" si="19"/>
        <v>25157.285985099741</v>
      </c>
      <c r="C68" s="21">
        <f>[1]ProEmp!C120</f>
        <v>0</v>
      </c>
      <c r="D68" s="20">
        <f t="shared" si="20"/>
        <v>0</v>
      </c>
      <c r="E68" s="20">
        <f>[1]ProEmp!D120</f>
        <v>0</v>
      </c>
      <c r="F68" s="21">
        <f>[1]ProEmp!E120</f>
        <v>778.65568814900848</v>
      </c>
      <c r="G68" s="20">
        <f t="shared" si="21"/>
        <v>3.0951498051506583</v>
      </c>
      <c r="H68" s="20">
        <f>[1]ProEmp!F120</f>
        <v>11.423102793659794</v>
      </c>
      <c r="I68" s="21">
        <f>[1]ProEmp!G120</f>
        <v>24378.630296950734</v>
      </c>
      <c r="J68" s="20">
        <f t="shared" si="22"/>
        <v>96.904850194849345</v>
      </c>
      <c r="K68" s="20">
        <f>[1]ProEmp!H120</f>
        <v>11.600105652914548</v>
      </c>
      <c r="L68" s="21">
        <f>[1]ProEmp!I120</f>
        <v>0</v>
      </c>
      <c r="M68" s="20">
        <f t="shared" si="23"/>
        <v>0</v>
      </c>
      <c r="N68" s="20">
        <f>[1]ProEmp!J120</f>
        <v>0</v>
      </c>
      <c r="O68" s="21">
        <f>[1]ProEmp!K120</f>
        <v>0</v>
      </c>
      <c r="P68" s="20">
        <f t="shared" si="24"/>
        <v>0</v>
      </c>
      <c r="Q68" s="20">
        <f>[1]ProEmp!L120</f>
        <v>0</v>
      </c>
      <c r="R68"/>
      <c r="S68"/>
      <c r="T68"/>
      <c r="U68"/>
    </row>
    <row r="69" spans="1:21" x14ac:dyDescent="0.2">
      <c r="A69" s="5" t="s">
        <v>82</v>
      </c>
      <c r="B69" s="21">
        <f t="shared" si="19"/>
        <v>55620.457056468353</v>
      </c>
      <c r="C69" s="21">
        <f>[1]ProEmp!C121</f>
        <v>0</v>
      </c>
      <c r="D69" s="20">
        <f t="shared" si="20"/>
        <v>0</v>
      </c>
      <c r="E69" s="20">
        <f>[1]ProEmp!D121</f>
        <v>0</v>
      </c>
      <c r="F69" s="21">
        <f>[1]ProEmp!E121</f>
        <v>31227.808721863988</v>
      </c>
      <c r="G69" s="20">
        <f t="shared" si="21"/>
        <v>56.144466217097303</v>
      </c>
      <c r="H69" s="20">
        <f>[1]ProEmp!F121</f>
        <v>15.588798927554068</v>
      </c>
      <c r="I69" s="21">
        <f>[1]ProEmp!G121</f>
        <v>24392.648334604364</v>
      </c>
      <c r="J69" s="20">
        <f t="shared" si="22"/>
        <v>43.855533782902697</v>
      </c>
      <c r="K69" s="20">
        <f>[1]ProEmp!H121</f>
        <v>15.392311852320859</v>
      </c>
      <c r="L69" s="21">
        <f>[1]ProEmp!I121</f>
        <v>0</v>
      </c>
      <c r="M69" s="20">
        <f t="shared" si="23"/>
        <v>0</v>
      </c>
      <c r="N69" s="20">
        <f>[1]ProEmp!J121</f>
        <v>0</v>
      </c>
      <c r="O69" s="21">
        <f>[1]ProEmp!K121</f>
        <v>0</v>
      </c>
      <c r="P69" s="20">
        <f t="shared" si="24"/>
        <v>0</v>
      </c>
      <c r="Q69" s="20">
        <f>[1]ProEmp!L121</f>
        <v>0</v>
      </c>
      <c r="R69"/>
      <c r="S69"/>
      <c r="T69"/>
      <c r="U69"/>
    </row>
    <row r="70" spans="1:21" x14ac:dyDescent="0.2">
      <c r="A70" s="5" t="s">
        <v>83</v>
      </c>
      <c r="B70" s="21">
        <f t="shared" si="19"/>
        <v>122428.53916886887</v>
      </c>
      <c r="C70" s="21">
        <f>[1]ProEmp!C122</f>
        <v>0</v>
      </c>
      <c r="D70" s="20">
        <f t="shared" si="20"/>
        <v>0</v>
      </c>
      <c r="E70" s="20">
        <f>[1]ProEmp!D122</f>
        <v>0</v>
      </c>
      <c r="F70" s="21">
        <f>[1]ProEmp!E122</f>
        <v>29466.177287511586</v>
      </c>
      <c r="G70" s="20">
        <f t="shared" si="21"/>
        <v>24.068062469379072</v>
      </c>
      <c r="H70" s="20">
        <f>[1]ProEmp!F122</f>
        <v>10.366736135885121</v>
      </c>
      <c r="I70" s="21">
        <f>[1]ProEmp!G122</f>
        <v>92962.361881357283</v>
      </c>
      <c r="J70" s="20">
        <f t="shared" si="22"/>
        <v>75.931937530620928</v>
      </c>
      <c r="K70" s="20">
        <f>[1]ProEmp!H122</f>
        <v>10.869491525372938</v>
      </c>
      <c r="L70" s="21">
        <f>[1]ProEmp!I122</f>
        <v>0</v>
      </c>
      <c r="M70" s="20">
        <f t="shared" si="23"/>
        <v>0</v>
      </c>
      <c r="N70" s="20">
        <f>[1]ProEmp!J122</f>
        <v>0</v>
      </c>
      <c r="O70" s="21">
        <f>[1]ProEmp!K122</f>
        <v>0</v>
      </c>
      <c r="P70" s="20">
        <f t="shared" si="24"/>
        <v>0</v>
      </c>
      <c r="Q70" s="20">
        <f>[1]ProEmp!L122</f>
        <v>0</v>
      </c>
      <c r="R70"/>
      <c r="S70"/>
      <c r="T70"/>
      <c r="U70"/>
    </row>
    <row r="71" spans="1:21" x14ac:dyDescent="0.2">
      <c r="A71" s="5" t="s">
        <v>84</v>
      </c>
      <c r="B71" s="21">
        <f t="shared" si="19"/>
        <v>61371.809961450454</v>
      </c>
      <c r="C71" s="21">
        <f>[1]ProEmp!C123</f>
        <v>0</v>
      </c>
      <c r="D71" s="20">
        <f t="shared" si="20"/>
        <v>0</v>
      </c>
      <c r="E71" s="20">
        <f>[1]ProEmp!D123</f>
        <v>0</v>
      </c>
      <c r="F71" s="21">
        <f>[1]ProEmp!E123</f>
        <v>7300.5476181342528</v>
      </c>
      <c r="G71" s="20">
        <f t="shared" si="21"/>
        <v>11.895604224023952</v>
      </c>
      <c r="H71" s="20">
        <f>[1]ProEmp!F123</f>
        <v>10.17256066192274</v>
      </c>
      <c r="I71" s="21">
        <f>[1]ProEmp!G123</f>
        <v>54071.262343316201</v>
      </c>
      <c r="J71" s="20">
        <f t="shared" si="22"/>
        <v>88.104395775976059</v>
      </c>
      <c r="K71" s="20">
        <f>[1]ProEmp!H123</f>
        <v>11.801006800275733</v>
      </c>
      <c r="L71" s="21">
        <f>[1]ProEmp!I123</f>
        <v>0</v>
      </c>
      <c r="M71" s="20">
        <f t="shared" si="23"/>
        <v>0</v>
      </c>
      <c r="N71" s="20">
        <f>[1]ProEmp!J123</f>
        <v>0</v>
      </c>
      <c r="O71" s="21">
        <f>[1]ProEmp!K123</f>
        <v>0</v>
      </c>
      <c r="P71" s="20">
        <f t="shared" si="24"/>
        <v>0</v>
      </c>
      <c r="Q71" s="20">
        <f>[1]ProEmp!L123</f>
        <v>0</v>
      </c>
      <c r="R71"/>
      <c r="S71"/>
      <c r="T71"/>
      <c r="U71"/>
    </row>
    <row r="72" spans="1:21" x14ac:dyDescent="0.2">
      <c r="A72" s="5" t="s">
        <v>85</v>
      </c>
      <c r="B72" s="21">
        <f t="shared" si="19"/>
        <v>527829.09846271633</v>
      </c>
      <c r="C72" s="21">
        <f>[1]ProEmp!C124</f>
        <v>0</v>
      </c>
      <c r="D72" s="20">
        <f t="shared" si="20"/>
        <v>0</v>
      </c>
      <c r="E72" s="20">
        <f>[1]ProEmp!D124</f>
        <v>0</v>
      </c>
      <c r="F72" s="21">
        <f>[1]ProEmp!E124</f>
        <v>90083.587629019472</v>
      </c>
      <c r="G72" s="20">
        <f t="shared" si="21"/>
        <v>17.066809672180778</v>
      </c>
      <c r="H72" s="20">
        <f>[1]ProEmp!F124</f>
        <v>8.1155514334658641</v>
      </c>
      <c r="I72" s="21">
        <f>[1]ProEmp!G124</f>
        <v>437745.51083369687</v>
      </c>
      <c r="J72" s="20">
        <f t="shared" si="22"/>
        <v>82.933190327819233</v>
      </c>
      <c r="K72" s="20">
        <f>[1]ProEmp!H124</f>
        <v>7.5206120981459916</v>
      </c>
      <c r="L72" s="21">
        <f>[1]ProEmp!I124</f>
        <v>0</v>
      </c>
      <c r="M72" s="20">
        <f t="shared" si="23"/>
        <v>0</v>
      </c>
      <c r="N72" s="20">
        <f>[1]ProEmp!J124</f>
        <v>0</v>
      </c>
      <c r="O72" s="21">
        <f>[1]ProEmp!K124</f>
        <v>0</v>
      </c>
      <c r="P72" s="20">
        <f t="shared" si="24"/>
        <v>0</v>
      </c>
      <c r="Q72" s="20">
        <f>[1]ProEmp!L124</f>
        <v>0</v>
      </c>
      <c r="R72"/>
      <c r="S72"/>
      <c r="T72"/>
      <c r="U72"/>
    </row>
    <row r="73" spans="1:21" x14ac:dyDescent="0.2">
      <c r="A73" s="5" t="s">
        <v>86</v>
      </c>
      <c r="B73" s="21">
        <f t="shared" si="19"/>
        <v>413628.306859345</v>
      </c>
      <c r="C73" s="21">
        <f>[1]ProEmp!C125</f>
        <v>0</v>
      </c>
      <c r="D73" s="20">
        <f t="shared" si="20"/>
        <v>0</v>
      </c>
      <c r="E73" s="20">
        <f>[1]ProEmp!D125</f>
        <v>0</v>
      </c>
      <c r="F73" s="21">
        <f>[1]ProEmp!E125</f>
        <v>45615.692122813904</v>
      </c>
      <c r="G73" s="20">
        <f t="shared" si="21"/>
        <v>11.028184330316057</v>
      </c>
      <c r="H73" s="20">
        <f>[1]ProEmp!F125</f>
        <v>5.9472994089125883</v>
      </c>
      <c r="I73" s="21">
        <f>[1]ProEmp!G125</f>
        <v>368012.6147365311</v>
      </c>
      <c r="J73" s="20">
        <f t="shared" si="22"/>
        <v>88.971815669683934</v>
      </c>
      <c r="K73" s="20">
        <f>[1]ProEmp!H125</f>
        <v>5.0216768620122822</v>
      </c>
      <c r="L73" s="21">
        <f>[1]ProEmp!I125</f>
        <v>0</v>
      </c>
      <c r="M73" s="20">
        <f t="shared" si="23"/>
        <v>0</v>
      </c>
      <c r="N73" s="20">
        <f>[1]ProEmp!J125</f>
        <v>0</v>
      </c>
      <c r="O73" s="21">
        <f>[1]ProEmp!K125</f>
        <v>0</v>
      </c>
      <c r="P73" s="20">
        <f t="shared" si="24"/>
        <v>0</v>
      </c>
      <c r="Q73" s="20">
        <f>[1]ProEmp!L125</f>
        <v>0</v>
      </c>
      <c r="R73"/>
      <c r="S73"/>
      <c r="T73"/>
      <c r="U73"/>
    </row>
    <row r="74" spans="1:21" x14ac:dyDescent="0.2">
      <c r="A74" s="5" t="s">
        <v>87</v>
      </c>
      <c r="B74" s="21">
        <f t="shared" si="19"/>
        <v>374714.53988964594</v>
      </c>
      <c r="C74" s="21">
        <f>[1]ProEmp!C126</f>
        <v>0</v>
      </c>
      <c r="D74" s="20">
        <f t="shared" si="20"/>
        <v>0</v>
      </c>
      <c r="E74" s="20">
        <f>[1]ProEmp!D126</f>
        <v>0</v>
      </c>
      <c r="F74" s="21">
        <f>[1]ProEmp!E126</f>
        <v>65052.571110153178</v>
      </c>
      <c r="G74" s="20">
        <f t="shared" si="21"/>
        <v>17.36056762817671</v>
      </c>
      <c r="H74" s="20">
        <f>[1]ProEmp!F126</f>
        <v>7.5907102038873999</v>
      </c>
      <c r="I74" s="21">
        <f>[1]ProEmp!G126</f>
        <v>309661.96877949277</v>
      </c>
      <c r="J74" s="20">
        <f t="shared" si="22"/>
        <v>82.63943237182329</v>
      </c>
      <c r="K74" s="20">
        <f>[1]ProEmp!H126</f>
        <v>7.2733910446649421</v>
      </c>
      <c r="L74" s="21">
        <f>[1]ProEmp!I126</f>
        <v>0</v>
      </c>
      <c r="M74" s="20">
        <f t="shared" si="23"/>
        <v>0</v>
      </c>
      <c r="N74" s="20">
        <f>[1]ProEmp!J126</f>
        <v>0</v>
      </c>
      <c r="O74" s="21">
        <f>[1]ProEmp!K126</f>
        <v>0</v>
      </c>
      <c r="P74" s="20">
        <f t="shared" si="24"/>
        <v>0</v>
      </c>
      <c r="Q74" s="20">
        <f>[1]ProEmp!L126</f>
        <v>0</v>
      </c>
      <c r="R74"/>
      <c r="S74"/>
      <c r="T74"/>
      <c r="U74"/>
    </row>
    <row r="75" spans="1:21" x14ac:dyDescent="0.2">
      <c r="A75" s="5" t="s">
        <v>88</v>
      </c>
      <c r="B75" s="21">
        <f t="shared" si="19"/>
        <v>136792.41030865282</v>
      </c>
      <c r="C75" s="21">
        <f>[1]ProEmp!C127</f>
        <v>0</v>
      </c>
      <c r="D75" s="20">
        <f t="shared" si="20"/>
        <v>0</v>
      </c>
      <c r="E75" s="20">
        <f>[1]ProEmp!D127</f>
        <v>0</v>
      </c>
      <c r="F75" s="21">
        <f>[1]ProEmp!E127</f>
        <v>11540.312956233598</v>
      </c>
      <c r="G75" s="20">
        <f t="shared" si="21"/>
        <v>8.4363693352536941</v>
      </c>
      <c r="H75" s="20">
        <f>[1]ProEmp!F127</f>
        <v>7.0647258168383589</v>
      </c>
      <c r="I75" s="21">
        <f>[1]ProEmp!G127</f>
        <v>125252.09735241921</v>
      </c>
      <c r="J75" s="20">
        <f t="shared" si="22"/>
        <v>91.563630664746299</v>
      </c>
      <c r="K75" s="20">
        <f>[1]ProEmp!H127</f>
        <v>8.0875456353697786</v>
      </c>
      <c r="L75" s="21">
        <f>[1]ProEmp!I127</f>
        <v>0</v>
      </c>
      <c r="M75" s="20">
        <f t="shared" si="23"/>
        <v>0</v>
      </c>
      <c r="N75" s="20">
        <f>[1]ProEmp!J127</f>
        <v>0</v>
      </c>
      <c r="O75" s="21">
        <f>[1]ProEmp!K127</f>
        <v>0</v>
      </c>
      <c r="P75" s="20">
        <f t="shared" si="24"/>
        <v>0</v>
      </c>
      <c r="Q75" s="20">
        <f>[1]ProEmp!L127</f>
        <v>0</v>
      </c>
      <c r="R75"/>
      <c r="S75"/>
      <c r="T75"/>
      <c r="U75"/>
    </row>
    <row r="76" spans="1:21" x14ac:dyDescent="0.2">
      <c r="A76" s="5" t="s">
        <v>89</v>
      </c>
      <c r="B76" s="21">
        <f t="shared" si="19"/>
        <v>691742.85573496576</v>
      </c>
      <c r="C76" s="21">
        <f>[1]ProEmp!C128</f>
        <v>0</v>
      </c>
      <c r="D76" s="20">
        <f t="shared" si="20"/>
        <v>0</v>
      </c>
      <c r="E76" s="20">
        <f>[1]ProEmp!D128</f>
        <v>0</v>
      </c>
      <c r="F76" s="21">
        <f>[1]ProEmp!E128</f>
        <v>141614.27266431984</v>
      </c>
      <c r="G76" s="20">
        <f t="shared" si="21"/>
        <v>20.472097614055869</v>
      </c>
      <c r="H76" s="20">
        <f>[1]ProEmp!F128</f>
        <v>6.1520487333318403</v>
      </c>
      <c r="I76" s="21">
        <f>[1]ProEmp!G128</f>
        <v>550128.58307064592</v>
      </c>
      <c r="J76" s="20">
        <f t="shared" si="22"/>
        <v>79.527902385944145</v>
      </c>
      <c r="K76" s="20">
        <f>[1]ProEmp!H128</f>
        <v>6.0754201184545611</v>
      </c>
      <c r="L76" s="21">
        <f>[1]ProEmp!I128</f>
        <v>0</v>
      </c>
      <c r="M76" s="20">
        <f t="shared" si="23"/>
        <v>0</v>
      </c>
      <c r="N76" s="20">
        <f>[1]ProEmp!J128</f>
        <v>0</v>
      </c>
      <c r="O76" s="21">
        <f>[1]ProEmp!K128</f>
        <v>0</v>
      </c>
      <c r="P76" s="20">
        <f t="shared" si="24"/>
        <v>0</v>
      </c>
      <c r="Q76" s="20">
        <f>[1]ProEmp!L128</f>
        <v>0</v>
      </c>
      <c r="R76"/>
      <c r="S76"/>
      <c r="T76"/>
      <c r="U76"/>
    </row>
    <row r="77" spans="1:21" x14ac:dyDescent="0.2">
      <c r="A77" s="5" t="s">
        <v>90</v>
      </c>
      <c r="B77" s="21">
        <f t="shared" si="19"/>
        <v>1623.7744922194752</v>
      </c>
      <c r="C77" s="21">
        <f>[1]ProEmp!C129</f>
        <v>0</v>
      </c>
      <c r="D77" s="20">
        <f t="shared" si="20"/>
        <v>0</v>
      </c>
      <c r="E77" s="20">
        <f>[1]ProEmp!D129</f>
        <v>0</v>
      </c>
      <c r="F77" s="21">
        <f>[1]ProEmp!E129</f>
        <v>0</v>
      </c>
      <c r="G77" s="20">
        <f t="shared" si="21"/>
        <v>0</v>
      </c>
      <c r="H77" s="20">
        <f>[1]ProEmp!F129</f>
        <v>0</v>
      </c>
      <c r="I77" s="21">
        <f>[1]ProEmp!G129</f>
        <v>1623.7744922194752</v>
      </c>
      <c r="J77" s="20">
        <f t="shared" si="22"/>
        <v>100</v>
      </c>
      <c r="K77" s="20">
        <f>[1]ProEmp!H129</f>
        <v>6.298423738488971</v>
      </c>
      <c r="L77" s="21">
        <f>[1]ProEmp!I129</f>
        <v>0</v>
      </c>
      <c r="M77" s="20">
        <f t="shared" si="23"/>
        <v>0</v>
      </c>
      <c r="N77" s="20">
        <f>[1]ProEmp!J129</f>
        <v>0</v>
      </c>
      <c r="O77" s="21">
        <f>[1]ProEmp!K129</f>
        <v>0</v>
      </c>
      <c r="P77" s="20">
        <f t="shared" si="24"/>
        <v>0</v>
      </c>
      <c r="Q77" s="20">
        <f>[1]ProEmp!L129</f>
        <v>0</v>
      </c>
      <c r="R77"/>
      <c r="S77"/>
      <c r="T77"/>
      <c r="U77"/>
    </row>
    <row r="78" spans="1:21" x14ac:dyDescent="0.2">
      <c r="A78" s="5" t="s">
        <v>78</v>
      </c>
      <c r="B78" s="21">
        <f t="shared" si="19"/>
        <v>0</v>
      </c>
      <c r="C78" s="21">
        <f>[1]ProEmp!C130</f>
        <v>0</v>
      </c>
      <c r="D78" s="20">
        <f t="shared" si="20"/>
        <v>0</v>
      </c>
      <c r="E78" s="20">
        <f>[1]ProEmp!D130</f>
        <v>0</v>
      </c>
      <c r="F78" s="21">
        <f>[1]ProEmp!E130</f>
        <v>0</v>
      </c>
      <c r="G78" s="20">
        <f t="shared" si="21"/>
        <v>0</v>
      </c>
      <c r="H78" s="20">
        <f>[1]ProEmp!F130</f>
        <v>0</v>
      </c>
      <c r="I78" s="21">
        <f>[1]ProEmp!G130</f>
        <v>0</v>
      </c>
      <c r="J78" s="20">
        <f t="shared" si="22"/>
        <v>0</v>
      </c>
      <c r="K78" s="20">
        <f>[1]ProEmp!H130</f>
        <v>0</v>
      </c>
      <c r="L78" s="21">
        <f>[1]ProEmp!I130</f>
        <v>0</v>
      </c>
      <c r="M78" s="20">
        <f t="shared" si="23"/>
        <v>0</v>
      </c>
      <c r="N78" s="20">
        <f>[1]ProEmp!J130</f>
        <v>0</v>
      </c>
      <c r="O78" s="21">
        <f>[1]ProEmp!K130</f>
        <v>0</v>
      </c>
      <c r="P78" s="20">
        <f t="shared" si="24"/>
        <v>0</v>
      </c>
      <c r="Q78" s="20">
        <f>[1]ProEmp!L130</f>
        <v>0</v>
      </c>
      <c r="R78"/>
      <c r="S78"/>
      <c r="T78"/>
      <c r="U78"/>
    </row>
    <row r="79" spans="1:21" x14ac:dyDescent="0.2">
      <c r="A79" s="5" t="s">
        <v>79</v>
      </c>
      <c r="B79" s="21">
        <f t="shared" si="19"/>
        <v>96229.326990466448</v>
      </c>
      <c r="C79" s="21">
        <f>[1]ProEmp!C131</f>
        <v>61123.477018914695</v>
      </c>
      <c r="D79" s="20">
        <f t="shared" si="20"/>
        <v>63.518553990271876</v>
      </c>
      <c r="E79" s="20">
        <f>[1]ProEmp!D131</f>
        <v>11.245140806237419</v>
      </c>
      <c r="F79" s="21">
        <f>[1]ProEmp!E131</f>
        <v>0</v>
      </c>
      <c r="G79" s="20">
        <f t="shared" si="21"/>
        <v>0</v>
      </c>
      <c r="H79" s="20">
        <f>[1]ProEmp!F131</f>
        <v>0</v>
      </c>
      <c r="I79" s="21">
        <f>[1]ProEmp!G131</f>
        <v>0</v>
      </c>
      <c r="J79" s="20">
        <f t="shared" si="22"/>
        <v>0</v>
      </c>
      <c r="K79" s="20">
        <f>[1]ProEmp!H131</f>
        <v>0</v>
      </c>
      <c r="L79" s="21">
        <f>[1]ProEmp!I131</f>
        <v>4151.104601598111</v>
      </c>
      <c r="M79" s="20">
        <f t="shared" si="23"/>
        <v>4.3137624790926425</v>
      </c>
      <c r="N79" s="20">
        <f>[1]ProEmp!J131</f>
        <v>10.416003983521472</v>
      </c>
      <c r="O79" s="21">
        <f>[1]ProEmp!K131</f>
        <v>30954.745369953635</v>
      </c>
      <c r="P79" s="20">
        <f t="shared" si="24"/>
        <v>32.167683530635479</v>
      </c>
      <c r="Q79" s="20">
        <f>[1]ProEmp!L131</f>
        <v>8.1627377890169956</v>
      </c>
      <c r="R79"/>
      <c r="S79"/>
      <c r="T79"/>
      <c r="U79"/>
    </row>
    <row r="80" spans="1:21" x14ac:dyDescent="0.2">
      <c r="A80" s="5" t="s">
        <v>80</v>
      </c>
      <c r="B80" s="21">
        <f t="shared" ref="B80" si="25">SUM(C80,F80,I80,L80,O80)</f>
        <v>944.61901808606024</v>
      </c>
      <c r="C80" s="21">
        <f>[1]ProEmp!C132</f>
        <v>0</v>
      </c>
      <c r="D80" s="20">
        <f t="shared" si="20"/>
        <v>0</v>
      </c>
      <c r="E80" s="20">
        <f>[1]ProEmp!D132</f>
        <v>0</v>
      </c>
      <c r="F80" s="21">
        <f>[1]ProEmp!E132</f>
        <v>577.4251191556275</v>
      </c>
      <c r="G80" s="20">
        <f t="shared" si="21"/>
        <v>61.127831231428878</v>
      </c>
      <c r="H80" s="20">
        <f>[1]ProEmp!F132</f>
        <v>12</v>
      </c>
      <c r="I80" s="21">
        <f>[1]ProEmp!G132</f>
        <v>367.19389893043274</v>
      </c>
      <c r="J80" s="20">
        <f t="shared" si="22"/>
        <v>38.872168768571122</v>
      </c>
      <c r="K80" s="20">
        <f>[1]ProEmp!H132</f>
        <v>11</v>
      </c>
      <c r="L80" s="21">
        <f>[1]ProEmp!I132</f>
        <v>0</v>
      </c>
      <c r="M80" s="20">
        <f t="shared" si="23"/>
        <v>0</v>
      </c>
      <c r="N80" s="20">
        <f>[1]ProEmp!J132</f>
        <v>0</v>
      </c>
      <c r="O80" s="21">
        <f>[1]ProEmp!K132</f>
        <v>0</v>
      </c>
      <c r="P80" s="20">
        <f t="shared" si="24"/>
        <v>0</v>
      </c>
      <c r="Q80" s="20">
        <f>[1]ProEmp!L132</f>
        <v>0</v>
      </c>
      <c r="R80"/>
      <c r="S80"/>
      <c r="T80"/>
      <c r="U80"/>
    </row>
    <row r="81" spans="1:21" x14ac:dyDescent="0.2">
      <c r="A81" s="50"/>
      <c r="B81" s="6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/>
      <c r="S81"/>
      <c r="T81"/>
      <c r="U81"/>
    </row>
    <row r="82" spans="1:21" x14ac:dyDescent="0.2">
      <c r="A82" s="1" t="str">
        <f>A30</f>
        <v>Fuente: Instituto Nacional de Estadística (INE). LXV Encuesta Permanente de Hogares de Propósitos Múltiples, 2019.</v>
      </c>
      <c r="R82"/>
      <c r="S82"/>
      <c r="T82"/>
      <c r="U82"/>
    </row>
    <row r="83" spans="1:21" x14ac:dyDescent="0.2">
      <c r="A83" s="1" t="s">
        <v>3</v>
      </c>
      <c r="R83"/>
      <c r="S83"/>
      <c r="T83"/>
      <c r="U83"/>
    </row>
    <row r="84" spans="1:21" x14ac:dyDescent="0.2">
      <c r="A84" s="1" t="s">
        <v>53</v>
      </c>
      <c r="R84"/>
      <c r="S84"/>
      <c r="T84"/>
      <c r="U84"/>
    </row>
  </sheetData>
  <mergeCells count="16">
    <mergeCell ref="A1:Q1"/>
    <mergeCell ref="A3:A4"/>
    <mergeCell ref="B3:B4"/>
    <mergeCell ref="C3:E3"/>
    <mergeCell ref="F3:H3"/>
    <mergeCell ref="I3:K3"/>
    <mergeCell ref="L3:N3"/>
    <mergeCell ref="O3:Q3"/>
    <mergeCell ref="A34:Q34"/>
    <mergeCell ref="A36:A37"/>
    <mergeCell ref="B36:B37"/>
    <mergeCell ref="C36:E36"/>
    <mergeCell ref="F36:H36"/>
    <mergeCell ref="I36:K36"/>
    <mergeCell ref="L36:N36"/>
    <mergeCell ref="O36:Q36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U86"/>
  <sheetViews>
    <sheetView topLeftCell="A85" workbookViewId="0">
      <selection activeCell="D46" sqref="D46"/>
    </sheetView>
  </sheetViews>
  <sheetFormatPr baseColWidth="10" defaultRowHeight="11.25" x14ac:dyDescent="0.2"/>
  <cols>
    <col min="1" max="1" width="51.33203125" customWidth="1"/>
    <col min="2" max="2" width="11.6640625" style="15" bestFit="1" customWidth="1"/>
    <col min="3" max="3" width="10.6640625" style="15" bestFit="1" customWidth="1"/>
    <col min="4" max="5" width="7.6640625" style="15" bestFit="1" customWidth="1"/>
    <col min="6" max="6" width="9.6640625" style="15" bestFit="1" customWidth="1"/>
    <col min="7" max="7" width="7.6640625" style="15" bestFit="1" customWidth="1"/>
    <col min="8" max="8" width="6.5" style="15" bestFit="1" customWidth="1"/>
    <col min="9" max="9" width="10.6640625" style="15" bestFit="1" customWidth="1"/>
    <col min="10" max="10" width="7.6640625" style="15" bestFit="1" customWidth="1"/>
    <col min="11" max="11" width="6.5" style="15" bestFit="1" customWidth="1"/>
    <col min="12" max="12" width="10.6640625" style="15" customWidth="1"/>
    <col min="13" max="13" width="6.5" style="15" bestFit="1" customWidth="1"/>
    <col min="14" max="14" width="7.6640625" style="15" bestFit="1" customWidth="1"/>
    <col min="15" max="15" width="9.6640625" style="15" bestFit="1" customWidth="1"/>
    <col min="16" max="16" width="7.6640625" style="15" bestFit="1" customWidth="1"/>
    <col min="17" max="17" width="6.5" style="15" bestFit="1" customWidth="1"/>
    <col min="18" max="18" width="48.5" style="15" bestFit="1" customWidth="1"/>
    <col min="19" max="19" width="10.5" style="15" bestFit="1" customWidth="1"/>
    <col min="20" max="20" width="10.6640625" style="15" bestFit="1" customWidth="1"/>
    <col min="21" max="21" width="6" style="15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18" customFormat="1" x14ac:dyDescent="0.2">
      <c r="A1" s="102" t="s">
        <v>55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8" customFormat="1" ht="26.25" customHeight="1" x14ac:dyDescent="0.35">
      <c r="A2" s="118" t="s">
        <v>47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</row>
    <row r="3" spans="1:18" customFormat="1" x14ac:dyDescent="0.2">
      <c r="A3" s="103" t="s">
        <v>39</v>
      </c>
      <c r="B3" s="115" t="s">
        <v>28</v>
      </c>
      <c r="C3" s="117" t="s">
        <v>45</v>
      </c>
      <c r="D3" s="117"/>
      <c r="E3" s="117"/>
      <c r="F3" s="117" t="s">
        <v>35</v>
      </c>
      <c r="G3" s="117"/>
      <c r="H3" s="117"/>
      <c r="I3" s="117" t="s">
        <v>34</v>
      </c>
      <c r="J3" s="117"/>
      <c r="K3" s="117"/>
      <c r="L3" s="117" t="s">
        <v>44</v>
      </c>
      <c r="M3" s="117"/>
      <c r="N3" s="117"/>
      <c r="O3" s="117" t="s">
        <v>43</v>
      </c>
      <c r="P3" s="117"/>
      <c r="Q3" s="117"/>
    </row>
    <row r="4" spans="1:18" customFormat="1" x14ac:dyDescent="0.2">
      <c r="A4" s="104"/>
      <c r="B4" s="116"/>
      <c r="C4" s="26" t="s">
        <v>31</v>
      </c>
      <c r="D4" s="85" t="s">
        <v>52</v>
      </c>
      <c r="E4" s="26" t="s">
        <v>30</v>
      </c>
      <c r="F4" s="26" t="s">
        <v>31</v>
      </c>
      <c r="G4" s="85" t="s">
        <v>52</v>
      </c>
      <c r="H4" s="26" t="s">
        <v>30</v>
      </c>
      <c r="I4" s="26" t="s">
        <v>31</v>
      </c>
      <c r="J4" s="85" t="s">
        <v>52</v>
      </c>
      <c r="K4" s="26" t="s">
        <v>30</v>
      </c>
      <c r="L4" s="26" t="s">
        <v>31</v>
      </c>
      <c r="M4" s="85" t="s">
        <v>52</v>
      </c>
      <c r="N4" s="26" t="s">
        <v>30</v>
      </c>
      <c r="O4" s="26" t="s">
        <v>31</v>
      </c>
      <c r="P4" s="85" t="s">
        <v>52</v>
      </c>
      <c r="Q4" s="26" t="s">
        <v>30</v>
      </c>
    </row>
    <row r="5" spans="1:18" customFormat="1" x14ac:dyDescent="0.2">
      <c r="A5" s="29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8" customFormat="1" x14ac:dyDescent="0.2">
      <c r="A6" s="7" t="s">
        <v>49</v>
      </c>
      <c r="B6" s="94">
        <f>+B9+B13</f>
        <v>1745231.8984322511</v>
      </c>
      <c r="C6" s="86">
        <f>[1]ProEmp!M75</f>
        <v>110523.83143146029</v>
      </c>
      <c r="D6" s="95">
        <f>IF(ISNUMBER(C6/$B6*100),C6/$B6*100,0)</f>
        <v>6.3329023226508925</v>
      </c>
      <c r="E6" s="87">
        <f>[1]ProEmp!N75</f>
        <v>9.4177917179718484</v>
      </c>
      <c r="F6" s="86">
        <f>[1]ProEmp!O75</f>
        <v>182011.20563123564</v>
      </c>
      <c r="G6" s="95">
        <f>IF(ISNUMBER(F6/$B6*100),F6/$B6*100,0)</f>
        <v>10.429055634081468</v>
      </c>
      <c r="H6" s="87">
        <f>[1]ProEmp!P75</f>
        <v>7.330450519104283</v>
      </c>
      <c r="I6" s="86">
        <f>[1]ProEmp!Q75</f>
        <v>1409555.3679952833</v>
      </c>
      <c r="J6" s="95">
        <f>IF(ISNUMBER(I6/$B6*100),I6/$B6*100,0)</f>
        <v>80.766078666192868</v>
      </c>
      <c r="K6" s="87">
        <f>[1]ProEmp!R75</f>
        <v>6.7245947799476999</v>
      </c>
      <c r="L6" s="86">
        <f>[1]ProEmp!S75</f>
        <v>7756.1595043825164</v>
      </c>
      <c r="M6" s="95">
        <f>IF(ISNUMBER(L6/$B6*100),L6/$B6*100,0)</f>
        <v>0.44441999434859669</v>
      </c>
      <c r="N6" s="87">
        <f>[1]ProEmp!T75</f>
        <v>8.920920559343708</v>
      </c>
      <c r="O6" s="86">
        <f>[1]ProEmp!U75</f>
        <v>35385.333869836024</v>
      </c>
      <c r="P6" s="95">
        <f>IF(ISNUMBER(O6/$B6*100),O6/$B6*100,0)</f>
        <v>2.0275433827231106</v>
      </c>
      <c r="Q6" s="87">
        <f>[1]ProEmp!V75</f>
        <v>8.1539886912663508</v>
      </c>
      <c r="R6" s="88"/>
    </row>
    <row r="7" spans="1:18" customFormat="1" x14ac:dyDescent="0.2">
      <c r="A7" s="7"/>
      <c r="B7" s="25"/>
      <c r="C7" s="19"/>
      <c r="D7" s="24"/>
      <c r="E7" s="24"/>
      <c r="F7" s="19"/>
      <c r="G7" s="24"/>
      <c r="H7" s="24"/>
      <c r="I7" s="19"/>
      <c r="J7" s="24"/>
      <c r="K7" s="24"/>
      <c r="L7" s="19"/>
      <c r="M7" s="24"/>
      <c r="N7" s="24"/>
      <c r="O7" s="19"/>
      <c r="P7" s="24"/>
      <c r="Q7" s="24"/>
    </row>
    <row r="8" spans="1:18" customFormat="1" x14ac:dyDescent="0.2">
      <c r="A8" s="7" t="s">
        <v>27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8" customFormat="1" x14ac:dyDescent="0.2">
      <c r="A9" s="5" t="s">
        <v>26</v>
      </c>
      <c r="B9" s="21">
        <f>SUM(C9,F9,I9,L9,O9)</f>
        <v>842342.86666664341</v>
      </c>
      <c r="C9" s="21">
        <f>SUM(C10:C12)</f>
        <v>89489.985338283848</v>
      </c>
      <c r="D9" s="20">
        <f t="shared" ref="D9:D13" si="0">IF(ISNUMBER(C9/$B9*100),C9/$B9*100,0)</f>
        <v>10.623938170500285</v>
      </c>
      <c r="E9" s="20">
        <f>[2]Sheet1!H6</f>
        <v>9.6637789022097085</v>
      </c>
      <c r="F9" s="21">
        <f>SUM(F10:F12)</f>
        <v>76458.379187968036</v>
      </c>
      <c r="G9" s="20">
        <f t="shared" ref="G9:G13" si="1">IF(ISNUMBER(F9/$B9*100),F9/$B9*100,0)</f>
        <v>9.0768714514711242</v>
      </c>
      <c r="H9" s="20">
        <f>[2]Sheet1!I6</f>
        <v>8.472866747080225</v>
      </c>
      <c r="I9" s="21">
        <f>SUM(I10:I12)</f>
        <v>649012.41017033113</v>
      </c>
      <c r="J9" s="20">
        <f t="shared" ref="J9:J13" si="2">IF(ISNUMBER(I9/$B9*100),I9/$B9*100,0)</f>
        <v>77.048484156888733</v>
      </c>
      <c r="K9" s="20">
        <f>[2]Sheet1!J6</f>
        <v>7.8687088836967165</v>
      </c>
      <c r="L9" s="21">
        <f>SUM(L10:L12)</f>
        <v>3920.199730550903</v>
      </c>
      <c r="M9" s="20">
        <f t="shared" ref="M9:M13" si="3">IF(ISNUMBER(L9/$B9*100),L9/$B9*100,0)</f>
        <v>0.46539240559655848</v>
      </c>
      <c r="N9" s="20">
        <f>[2]Sheet1!K6</f>
        <v>10.094715015590586</v>
      </c>
      <c r="O9" s="21">
        <f>SUM(O10:O12)</f>
        <v>23461.892239509449</v>
      </c>
      <c r="P9" s="20">
        <f t="shared" ref="P9:P13" si="4">IF(ISNUMBER(O9/$B9*100),O9/$B9*100,0)</f>
        <v>2.7853138155432942</v>
      </c>
      <c r="Q9" s="20">
        <f>[2]Sheet1!L6</f>
        <v>8.0877273058869381</v>
      </c>
    </row>
    <row r="10" spans="1:18" customFormat="1" x14ac:dyDescent="0.2">
      <c r="A10" s="17" t="s">
        <v>25</v>
      </c>
      <c r="B10" s="21">
        <f>SUM(C10,F10,I10,L10,O10)</f>
        <v>159270.35366107631</v>
      </c>
      <c r="C10" s="6">
        <f>[1]ProEmp!M76</f>
        <v>23849.243735531607</v>
      </c>
      <c r="D10" s="20">
        <f t="shared" si="0"/>
        <v>14.974063400576265</v>
      </c>
      <c r="E10" s="20">
        <f>[1]ProEmp!N76</f>
        <v>10.67821401077752</v>
      </c>
      <c r="F10" s="6">
        <f>[1]ProEmp!O76</f>
        <v>18212.817386949464</v>
      </c>
      <c r="G10" s="20">
        <f t="shared" si="1"/>
        <v>11.435158501440842</v>
      </c>
      <c r="H10" s="20">
        <f>[1]ProEmp!P76</f>
        <v>9.4218928164196161</v>
      </c>
      <c r="I10" s="6">
        <f>[1]ProEmp!Q76</f>
        <v>111535.14680012008</v>
      </c>
      <c r="J10" s="20">
        <f t="shared" si="2"/>
        <v>70.028818443804269</v>
      </c>
      <c r="K10" s="20">
        <f>[1]ProEmp!R76</f>
        <v>8.6083577965809042</v>
      </c>
      <c r="L10" s="6">
        <f>[1]ProEmp!S76</f>
        <v>862.9056624865168</v>
      </c>
      <c r="M10" s="20">
        <f t="shared" si="3"/>
        <v>0.54178674351584633</v>
      </c>
      <c r="N10" s="20">
        <f>[1]ProEmp!T76</f>
        <v>11.74468085106383</v>
      </c>
      <c r="O10" s="6">
        <f>[1]ProEmp!U76</f>
        <v>4810.2400759886677</v>
      </c>
      <c r="P10" s="20">
        <f t="shared" si="4"/>
        <v>3.0201729106628026</v>
      </c>
      <c r="Q10" s="20">
        <f>[1]ProEmp!V76</f>
        <v>9.5288461538461533</v>
      </c>
    </row>
    <row r="11" spans="1:18" customFormat="1" x14ac:dyDescent="0.2">
      <c r="A11" s="17" t="s">
        <v>24</v>
      </c>
      <c r="B11" s="21">
        <f>SUM(C11,F11,I11,L11,O11)</f>
        <v>93412.819292942906</v>
      </c>
      <c r="C11" s="6">
        <f>[1]ProEmp!M77</f>
        <v>8424.4524066043141</v>
      </c>
      <c r="D11" s="20">
        <f t="shared" si="0"/>
        <v>9.0185185185185386</v>
      </c>
      <c r="E11" s="20">
        <f>[1]ProEmp!N77</f>
        <v>10.457023060796642</v>
      </c>
      <c r="F11" s="6">
        <f>[1]ProEmp!O77</f>
        <v>8701.2311304352588</v>
      </c>
      <c r="G11" s="20">
        <f t="shared" si="1"/>
        <v>9.314814814814838</v>
      </c>
      <c r="H11" s="20">
        <f>[1]ProEmp!P77</f>
        <v>8.6565874730021584</v>
      </c>
      <c r="I11" s="6">
        <f>[1]ProEmp!Q77</f>
        <v>72810.103037777109</v>
      </c>
      <c r="J11" s="20">
        <f t="shared" si="2"/>
        <v>77.944444444444386</v>
      </c>
      <c r="K11" s="20">
        <f>[1]ProEmp!R77</f>
        <v>8.4908234126984201</v>
      </c>
      <c r="L11" s="6">
        <f>[1]ProEmp!S77</f>
        <v>1107.1148953237707</v>
      </c>
      <c r="M11" s="20">
        <f t="shared" si="3"/>
        <v>1.1851851851851885</v>
      </c>
      <c r="N11" s="20">
        <f>[1]ProEmp!T77</f>
        <v>11.28125</v>
      </c>
      <c r="O11" s="6">
        <f>[1]ProEmp!U77</f>
        <v>2369.9178228024475</v>
      </c>
      <c r="P11" s="20">
        <f t="shared" si="4"/>
        <v>2.5370370370370448</v>
      </c>
      <c r="Q11" s="20">
        <f>[1]ProEmp!V77</f>
        <v>8.1732283464566944</v>
      </c>
    </row>
    <row r="12" spans="1:18" customFormat="1" x14ac:dyDescent="0.2">
      <c r="A12" s="17" t="s">
        <v>23</v>
      </c>
      <c r="B12" s="21">
        <f>SUM(C12,F12,I12,L12,O12)</f>
        <v>589659.69371262426</v>
      </c>
      <c r="C12" s="6">
        <f>[1]ProEmp!M78</f>
        <v>57216.289196147918</v>
      </c>
      <c r="D12" s="20">
        <f t="shared" si="0"/>
        <v>9.7032728887914761</v>
      </c>
      <c r="E12" s="20">
        <f>[1]ProEmp!N78</f>
        <v>9.1075356856169414</v>
      </c>
      <c r="F12" s="6">
        <f>[1]ProEmp!O78</f>
        <v>49544.330670583309</v>
      </c>
      <c r="G12" s="20">
        <f t="shared" si="1"/>
        <v>8.4021904835722356</v>
      </c>
      <c r="H12" s="20">
        <f>[1]ProEmp!P78</f>
        <v>8.1130727003962502</v>
      </c>
      <c r="I12" s="6">
        <f>[1]ProEmp!Q78</f>
        <v>464667.160332434</v>
      </c>
      <c r="J12" s="20">
        <f t="shared" si="2"/>
        <v>78.802598394811355</v>
      </c>
      <c r="K12" s="20">
        <f>[1]ProEmp!R78</f>
        <v>7.5862718952467461</v>
      </c>
      <c r="L12" s="6">
        <f>[1]ProEmp!S78</f>
        <v>1950.1791727406157</v>
      </c>
      <c r="M12" s="20">
        <f t="shared" si="3"/>
        <v>0.33072960447099042</v>
      </c>
      <c r="N12" s="20">
        <f>[1]ProEmp!T78</f>
        <v>8.2589159575845184</v>
      </c>
      <c r="O12" s="6">
        <f>[1]ProEmp!U78</f>
        <v>16281.734340718333</v>
      </c>
      <c r="P12" s="20">
        <f t="shared" si="4"/>
        <v>2.7612086283539292</v>
      </c>
      <c r="Q12" s="20">
        <f>[1]ProEmp!V78</f>
        <v>7.6801733692384291</v>
      </c>
    </row>
    <row r="13" spans="1:18" customFormat="1" x14ac:dyDescent="0.2">
      <c r="A13" s="5" t="s">
        <v>22</v>
      </c>
      <c r="B13" s="21">
        <f>SUM(C13,F13,I13,L13,O13)</f>
        <v>902889.03176560753</v>
      </c>
      <c r="C13" s="6">
        <f>[1]ProEmp!M79</f>
        <v>21033.846093176664</v>
      </c>
      <c r="D13" s="20">
        <f t="shared" si="0"/>
        <v>2.3296158612143945</v>
      </c>
      <c r="E13" s="20">
        <f>[1]ProEmp!N79</f>
        <v>8.317512274959082</v>
      </c>
      <c r="F13" s="6">
        <f>[1]ProEmp!O79</f>
        <v>105552.82644326623</v>
      </c>
      <c r="G13" s="20">
        <f t="shared" si="1"/>
        <v>11.690564701717191</v>
      </c>
      <c r="H13" s="20">
        <f>[1]ProEmp!P79</f>
        <v>6.4580310880829019</v>
      </c>
      <c r="I13" s="6">
        <f>[1]ProEmp!Q79</f>
        <v>760542.95782500645</v>
      </c>
      <c r="J13" s="20">
        <f t="shared" si="2"/>
        <v>84.234377765976177</v>
      </c>
      <c r="K13" s="20">
        <f>[1]ProEmp!R79</f>
        <v>5.6149375477950523</v>
      </c>
      <c r="L13" s="6">
        <f>[1]ProEmp!S79</f>
        <v>3835.9597738316102</v>
      </c>
      <c r="M13" s="20">
        <f t="shared" si="3"/>
        <v>0.42485395645247309</v>
      </c>
      <c r="N13" s="20">
        <f>[1]ProEmp!T79</f>
        <v>7.6499999999999995</v>
      </c>
      <c r="O13" s="6">
        <f>[1]ProEmp!U79</f>
        <v>11923.441630326597</v>
      </c>
      <c r="P13" s="20">
        <f t="shared" si="4"/>
        <v>1.3205877146397715</v>
      </c>
      <c r="Q13" s="20">
        <f>[1]ProEmp!V79</f>
        <v>8.2826086956521738</v>
      </c>
    </row>
    <row r="14" spans="1:18" customFormat="1" x14ac:dyDescent="0.2">
      <c r="A14" s="5"/>
      <c r="B14" s="21"/>
      <c r="C14" s="21"/>
      <c r="D14" s="20"/>
      <c r="E14" s="20"/>
      <c r="F14" s="21"/>
      <c r="G14" s="20"/>
      <c r="H14" s="20"/>
      <c r="I14" s="21"/>
      <c r="J14" s="20"/>
      <c r="K14" s="20"/>
      <c r="L14" s="21"/>
      <c r="M14" s="20"/>
      <c r="N14" s="20"/>
      <c r="O14" s="21"/>
      <c r="P14" s="20"/>
      <c r="Q14" s="20"/>
    </row>
    <row r="15" spans="1:18" customFormat="1" x14ac:dyDescent="0.2">
      <c r="A15" s="7" t="s">
        <v>21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88"/>
    </row>
    <row r="16" spans="1:18" customFormat="1" x14ac:dyDescent="0.2">
      <c r="A16" s="5" t="s">
        <v>20</v>
      </c>
      <c r="B16" s="21">
        <f>SUM(C16,F16,I16,L16,O16)</f>
        <v>1784.4583199755323</v>
      </c>
      <c r="C16" s="6">
        <f>[1]ProEmp!M81</f>
        <v>0</v>
      </c>
      <c r="D16" s="20">
        <f>IF(ISNUMBER(C16/$B16*100),C16/$B16*100,0)</f>
        <v>0</v>
      </c>
      <c r="E16" s="20">
        <f>[1]ProEmp!N81</f>
        <v>0</v>
      </c>
      <c r="F16" s="6">
        <f>[1]ProEmp!O81</f>
        <v>665.63671927464588</v>
      </c>
      <c r="G16" s="20">
        <f>IF(ISNUMBER(F16/$B16*100),F16/$B16*100,0)</f>
        <v>37.301892222608643</v>
      </c>
      <c r="H16" s="20">
        <f>[1]ProEmp!P81</f>
        <v>2</v>
      </c>
      <c r="I16" s="6">
        <f>[1]ProEmp!Q81</f>
        <v>1118.8216007008864</v>
      </c>
      <c r="J16" s="20">
        <f>IF(ISNUMBER(I16/$B16*100),I16/$B16*100,0)</f>
        <v>62.698107777391357</v>
      </c>
      <c r="K16" s="20">
        <f>[1]ProEmp!R81</f>
        <v>5</v>
      </c>
      <c r="L16" s="6">
        <f>[1]ProEmp!S81</f>
        <v>0</v>
      </c>
      <c r="M16" s="20">
        <f>IF(ISNUMBER(L16/$B16*100),L16/$B16*100,0)</f>
        <v>0</v>
      </c>
      <c r="N16" s="20">
        <f>[1]ProEmp!T81</f>
        <v>0</v>
      </c>
      <c r="O16" s="6">
        <f>[1]ProEmp!U81</f>
        <v>0</v>
      </c>
      <c r="P16" s="20">
        <f>IF(ISNUMBER(O16/$B16*100),O16/$B16*100,0)</f>
        <v>0</v>
      </c>
      <c r="Q16" s="20">
        <f>[1]ProEmp!V81</f>
        <v>0</v>
      </c>
    </row>
    <row r="17" spans="1:21" x14ac:dyDescent="0.2">
      <c r="A17" s="5" t="s">
        <v>19</v>
      </c>
      <c r="B17" s="21">
        <f t="shared" ref="B17:B28" si="5">SUM(C17,F17,I17,L17,O17)</f>
        <v>23088.579764401537</v>
      </c>
      <c r="C17" s="6">
        <f>[1]ProEmp!M82</f>
        <v>319.66331448596753</v>
      </c>
      <c r="D17" s="20">
        <f t="shared" ref="D17:D28" si="6">IF(ISNUMBER(C17/$B17*100),C17/$B17*100,0)</f>
        <v>1.3845083489233549</v>
      </c>
      <c r="E17" s="20">
        <f>[1]ProEmp!N82</f>
        <v>0</v>
      </c>
      <c r="F17" s="6">
        <f>[1]ProEmp!O82</f>
        <v>7491.65278539262</v>
      </c>
      <c r="G17" s="20">
        <f t="shared" ref="G17:G28" si="7">IF(ISNUMBER(F17/$B17*100),F17/$B17*100,0)</f>
        <v>32.447438785054288</v>
      </c>
      <c r="H17" s="20">
        <f>[1]ProEmp!P82</f>
        <v>5.2536427989733419</v>
      </c>
      <c r="I17" s="6">
        <f>[1]ProEmp!Q82</f>
        <v>13998.610406579081</v>
      </c>
      <c r="J17" s="20">
        <f t="shared" ref="J17:J28" si="8">IF(ISNUMBER(I17/$B17*100),I17/$B17*100,0)</f>
        <v>60.630019470328946</v>
      </c>
      <c r="K17" s="20">
        <f>[1]ProEmp!R82</f>
        <v>5.5334086308388608</v>
      </c>
      <c r="L17" s="6">
        <f>[1]ProEmp!S82</f>
        <v>958.98994345790265</v>
      </c>
      <c r="M17" s="20">
        <f t="shared" ref="M17:M28" si="9">IF(ISNUMBER(L17/$B17*100),L17/$B17*100,0)</f>
        <v>4.1535250467700653</v>
      </c>
      <c r="N17" s="20">
        <f>[1]ProEmp!T82</f>
        <v>7.5</v>
      </c>
      <c r="O17" s="6">
        <f>[1]ProEmp!U82</f>
        <v>319.66331448596753</v>
      </c>
      <c r="P17" s="20">
        <f t="shared" ref="P17:P28" si="10">IF(ISNUMBER(O17/$B17*100),O17/$B17*100,0)</f>
        <v>1.3845083489233549</v>
      </c>
      <c r="Q17" s="20">
        <f>[1]ProEmp!V82</f>
        <v>6</v>
      </c>
      <c r="R17"/>
      <c r="S17"/>
      <c r="T17"/>
      <c r="U17"/>
    </row>
    <row r="18" spans="1:21" x14ac:dyDescent="0.2">
      <c r="A18" s="5" t="s">
        <v>18</v>
      </c>
      <c r="B18" s="21">
        <f t="shared" si="5"/>
        <v>136667.37914462073</v>
      </c>
      <c r="C18" s="6">
        <f>[1]ProEmp!M83</f>
        <v>14153.342540007072</v>
      </c>
      <c r="D18" s="20">
        <f t="shared" si="6"/>
        <v>10.35605030885247</v>
      </c>
      <c r="E18" s="20">
        <f>[1]ProEmp!N83</f>
        <v>8.1722032868890313</v>
      </c>
      <c r="F18" s="6">
        <f>[1]ProEmp!O83</f>
        <v>25356.655350687241</v>
      </c>
      <c r="G18" s="20">
        <f t="shared" si="7"/>
        <v>18.553553532225823</v>
      </c>
      <c r="H18" s="20">
        <f>[1]ProEmp!P83</f>
        <v>6.9202686482872036</v>
      </c>
      <c r="I18" s="6">
        <f>[1]ProEmp!Q83</f>
        <v>92746.300917384739</v>
      </c>
      <c r="J18" s="20">
        <f t="shared" si="8"/>
        <v>67.86279322678827</v>
      </c>
      <c r="K18" s="20">
        <f>[1]ProEmp!R83</f>
        <v>6.6524831128583655</v>
      </c>
      <c r="L18" s="6">
        <f>[1]ProEmp!S83</f>
        <v>527.24735735917454</v>
      </c>
      <c r="M18" s="20">
        <f t="shared" si="9"/>
        <v>0.38578873807278036</v>
      </c>
      <c r="N18" s="20">
        <f>[1]ProEmp!T83</f>
        <v>9</v>
      </c>
      <c r="O18" s="6">
        <f>[1]ProEmp!U83</f>
        <v>3883.8329791825035</v>
      </c>
      <c r="P18" s="20">
        <f t="shared" si="10"/>
        <v>2.8418141940606407</v>
      </c>
      <c r="Q18" s="20">
        <f>[1]ProEmp!V83</f>
        <v>7.1486650740839144</v>
      </c>
      <c r="R18"/>
      <c r="S18"/>
      <c r="T18"/>
      <c r="U18"/>
    </row>
    <row r="19" spans="1:21" x14ac:dyDescent="0.2">
      <c r="A19" s="5" t="s">
        <v>17</v>
      </c>
      <c r="B19" s="21">
        <f t="shared" si="5"/>
        <v>335025.2922175253</v>
      </c>
      <c r="C19" s="6">
        <f>[1]ProEmp!M84</f>
        <v>40239.196400925059</v>
      </c>
      <c r="D19" s="20">
        <f t="shared" si="6"/>
        <v>12.010793613396372</v>
      </c>
      <c r="E19" s="20">
        <f>[1]ProEmp!N84</f>
        <v>10.478946153681866</v>
      </c>
      <c r="F19" s="6">
        <f>[1]ProEmp!O84</f>
        <v>38028.14758131581</v>
      </c>
      <c r="G19" s="20">
        <f t="shared" si="7"/>
        <v>11.350828867160539</v>
      </c>
      <c r="H19" s="20">
        <f>[1]ProEmp!P84</f>
        <v>7.7177825533102711</v>
      </c>
      <c r="I19" s="6">
        <f>[1]ProEmp!Q84</f>
        <v>245351.46368352562</v>
      </c>
      <c r="J19" s="20">
        <f t="shared" si="8"/>
        <v>73.233713806963493</v>
      </c>
      <c r="K19" s="20">
        <f>[1]ProEmp!R84</f>
        <v>7.8388145904609763</v>
      </c>
      <c r="L19" s="6">
        <f>[1]ProEmp!S84</f>
        <v>2301.6123788591285</v>
      </c>
      <c r="M19" s="20">
        <f t="shared" si="9"/>
        <v>0.68699660363693882</v>
      </c>
      <c r="N19" s="20">
        <f>[1]ProEmp!T84</f>
        <v>9.226963517492198</v>
      </c>
      <c r="O19" s="6">
        <f>[1]ProEmp!U84</f>
        <v>9104.8721728996334</v>
      </c>
      <c r="P19" s="20">
        <f t="shared" si="10"/>
        <v>2.7176671088426421</v>
      </c>
      <c r="Q19" s="20">
        <f>[1]ProEmp!V84</f>
        <v>10.643703239483109</v>
      </c>
      <c r="R19"/>
      <c r="S19"/>
      <c r="T19"/>
      <c r="U19"/>
    </row>
    <row r="20" spans="1:21" x14ac:dyDescent="0.2">
      <c r="A20" s="5" t="s">
        <v>16</v>
      </c>
      <c r="B20" s="21">
        <f t="shared" si="5"/>
        <v>216632.87644865966</v>
      </c>
      <c r="C20" s="6">
        <f>[1]ProEmp!M85</f>
        <v>15165.430494486165</v>
      </c>
      <c r="D20" s="20">
        <f t="shared" si="6"/>
        <v>7.0005212242474455</v>
      </c>
      <c r="E20" s="20">
        <f>[1]ProEmp!N85</f>
        <v>10.013277687715922</v>
      </c>
      <c r="F20" s="6">
        <f>[1]ProEmp!O85</f>
        <v>16435.360263699517</v>
      </c>
      <c r="G20" s="20">
        <f t="shared" si="7"/>
        <v>7.5867340789312605</v>
      </c>
      <c r="H20" s="20">
        <f>[1]ProEmp!P85</f>
        <v>8.0075432008002672</v>
      </c>
      <c r="I20" s="6">
        <f>[1]ProEmp!Q85</f>
        <v>182248.81955582599</v>
      </c>
      <c r="J20" s="20">
        <f t="shared" si="8"/>
        <v>84.127959958569619</v>
      </c>
      <c r="K20" s="20">
        <f>[1]ProEmp!R85</f>
        <v>8.0017860235726044</v>
      </c>
      <c r="L20" s="6">
        <f>[1]ProEmp!S85</f>
        <v>550.87184004159735</v>
      </c>
      <c r="M20" s="20">
        <f t="shared" si="9"/>
        <v>0.25428819903619282</v>
      </c>
      <c r="N20" s="20">
        <f>[1]ProEmp!T85</f>
        <v>6</v>
      </c>
      <c r="O20" s="6">
        <f>[1]ProEmp!U85</f>
        <v>2232.3942946063939</v>
      </c>
      <c r="P20" s="20">
        <f t="shared" si="10"/>
        <v>1.0304965392154843</v>
      </c>
      <c r="Q20" s="20">
        <f>[1]ProEmp!V85</f>
        <v>8.8678446882052704</v>
      </c>
      <c r="R20"/>
      <c r="S20"/>
      <c r="T20"/>
      <c r="U20"/>
    </row>
    <row r="21" spans="1:21" x14ac:dyDescent="0.2">
      <c r="A21" s="5" t="s">
        <v>15</v>
      </c>
      <c r="B21" s="21">
        <f t="shared" si="5"/>
        <v>177402.15051835353</v>
      </c>
      <c r="C21" s="6">
        <f>[1]ProEmp!M86</f>
        <v>9723.4447166067839</v>
      </c>
      <c r="D21" s="20">
        <f t="shared" si="6"/>
        <v>5.4810185153876274</v>
      </c>
      <c r="E21" s="20">
        <f>[1]ProEmp!N86</f>
        <v>11.716451838306819</v>
      </c>
      <c r="F21" s="6">
        <f>[1]ProEmp!O86</f>
        <v>13816.801830342625</v>
      </c>
      <c r="G21" s="20">
        <f t="shared" si="7"/>
        <v>7.7884071810691928</v>
      </c>
      <c r="H21" s="20">
        <f>[1]ProEmp!P86</f>
        <v>7.7314353494874233</v>
      </c>
      <c r="I21" s="6">
        <f>[1]ProEmp!Q86</f>
        <v>149598.74953689333</v>
      </c>
      <c r="J21" s="20">
        <f t="shared" si="8"/>
        <v>84.327472412131925</v>
      </c>
      <c r="K21" s="20">
        <f>[1]ProEmp!R86</f>
        <v>7.0680094609568149</v>
      </c>
      <c r="L21" s="6">
        <f>[1]ProEmp!S86</f>
        <v>642.65681616654751</v>
      </c>
      <c r="M21" s="20">
        <f t="shared" si="9"/>
        <v>0.36225987920031444</v>
      </c>
      <c r="N21" s="20">
        <f>[1]ProEmp!T86</f>
        <v>12</v>
      </c>
      <c r="O21" s="6">
        <f>[1]ProEmp!U86</f>
        <v>3620.497618344265</v>
      </c>
      <c r="P21" s="20">
        <f t="shared" si="10"/>
        <v>2.0408420122109505</v>
      </c>
      <c r="Q21" s="20">
        <f>[1]ProEmp!V86</f>
        <v>7.310511545680793</v>
      </c>
      <c r="R21"/>
      <c r="S21"/>
      <c r="T21"/>
      <c r="U21"/>
    </row>
    <row r="22" spans="1:21" x14ac:dyDescent="0.2">
      <c r="A22" s="5" t="s">
        <v>14</v>
      </c>
      <c r="B22" s="21">
        <f t="shared" si="5"/>
        <v>156608.56740433411</v>
      </c>
      <c r="C22" s="6">
        <f>[1]ProEmp!M87</f>
        <v>8611.1920909646742</v>
      </c>
      <c r="D22" s="20">
        <f t="shared" si="6"/>
        <v>5.4985447052409224</v>
      </c>
      <c r="E22" s="20">
        <f>[1]ProEmp!N87</f>
        <v>7.5382773689060354</v>
      </c>
      <c r="F22" s="6">
        <f>[1]ProEmp!O87</f>
        <v>8467.3265307031324</v>
      </c>
      <c r="G22" s="20">
        <f t="shared" si="7"/>
        <v>5.4066815571092448</v>
      </c>
      <c r="H22" s="20">
        <f>[1]ProEmp!P87</f>
        <v>7.3261169017831946</v>
      </c>
      <c r="I22" s="6">
        <f>[1]ProEmp!Q87</f>
        <v>138643.19254133195</v>
      </c>
      <c r="J22" s="20">
        <f t="shared" si="8"/>
        <v>88.528485279723611</v>
      </c>
      <c r="K22" s="20">
        <f>[1]ProEmp!R87</f>
        <v>6.8087298492493238</v>
      </c>
      <c r="L22" s="6">
        <f>[1]ProEmp!S87</f>
        <v>319.66331448596753</v>
      </c>
      <c r="M22" s="20">
        <f t="shared" si="9"/>
        <v>0.20411610921684539</v>
      </c>
      <c r="N22" s="20">
        <f>[1]ProEmp!T87</f>
        <v>6</v>
      </c>
      <c r="O22" s="6">
        <f>[1]ProEmp!U87</f>
        <v>567.1929268483774</v>
      </c>
      <c r="P22" s="20">
        <f t="shared" si="10"/>
        <v>0.36217234870937237</v>
      </c>
      <c r="Q22" s="20">
        <f>[1]ProEmp!V87</f>
        <v>6</v>
      </c>
      <c r="R22"/>
      <c r="S22"/>
      <c r="T22"/>
      <c r="U22"/>
    </row>
    <row r="23" spans="1:21" x14ac:dyDescent="0.2">
      <c r="A23" s="5" t="s">
        <v>13</v>
      </c>
      <c r="B23" s="21">
        <f t="shared" si="5"/>
        <v>148774.45867402531</v>
      </c>
      <c r="C23" s="6">
        <f>[1]ProEmp!M88</f>
        <v>6336.3750413371336</v>
      </c>
      <c r="D23" s="20">
        <f t="shared" si="6"/>
        <v>4.2590476200088556</v>
      </c>
      <c r="E23" s="20">
        <f>[1]ProEmp!N88</f>
        <v>8.2606016211158249</v>
      </c>
      <c r="F23" s="6">
        <f>[1]ProEmp!O88</f>
        <v>15007.401363167655</v>
      </c>
      <c r="G23" s="20">
        <f t="shared" si="7"/>
        <v>10.087350676267533</v>
      </c>
      <c r="H23" s="20">
        <f>[1]ProEmp!P88</f>
        <v>8.265600840622664</v>
      </c>
      <c r="I23" s="6">
        <f>[1]ProEmp!Q88</f>
        <v>125456.1675731711</v>
      </c>
      <c r="J23" s="20">
        <f t="shared" si="8"/>
        <v>84.326415092562272</v>
      </c>
      <c r="K23" s="20">
        <f>[1]ProEmp!R88</f>
        <v>6.2385889284724421</v>
      </c>
      <c r="L23" s="6">
        <f>[1]ProEmp!S88</f>
        <v>0</v>
      </c>
      <c r="M23" s="20">
        <f t="shared" si="9"/>
        <v>0</v>
      </c>
      <c r="N23" s="20">
        <f>[1]ProEmp!T88</f>
        <v>0</v>
      </c>
      <c r="O23" s="6">
        <f>[1]ProEmp!U88</f>
        <v>1974.514696349429</v>
      </c>
      <c r="P23" s="20">
        <f t="shared" si="10"/>
        <v>1.3271866111613426</v>
      </c>
      <c r="Q23" s="20">
        <f>[1]ProEmp!V88</f>
        <v>4.3434833370819907</v>
      </c>
      <c r="R23"/>
      <c r="S23"/>
      <c r="T23"/>
      <c r="U23"/>
    </row>
    <row r="24" spans="1:21" x14ac:dyDescent="0.2">
      <c r="A24" s="5" t="s">
        <v>12</v>
      </c>
      <c r="B24" s="21">
        <f t="shared" si="5"/>
        <v>137760.26883978964</v>
      </c>
      <c r="C24" s="6">
        <f>[1]ProEmp!M89</f>
        <v>6904.2151507651679</v>
      </c>
      <c r="D24" s="20">
        <f t="shared" si="6"/>
        <v>5.0117607993307036</v>
      </c>
      <c r="E24" s="20">
        <f>[1]ProEmp!N89</f>
        <v>7.9136322361440499</v>
      </c>
      <c r="F24" s="6">
        <f>[1]ProEmp!O89</f>
        <v>15017.138463746365</v>
      </c>
      <c r="G24" s="20">
        <f t="shared" si="7"/>
        <v>10.900921281745443</v>
      </c>
      <c r="H24" s="20">
        <f>[1]ProEmp!P89</f>
        <v>6.3552730205106611</v>
      </c>
      <c r="I24" s="6">
        <f>[1]ProEmp!Q89</f>
        <v>113634.57462108908</v>
      </c>
      <c r="J24" s="20">
        <f t="shared" si="8"/>
        <v>82.487189940985161</v>
      </c>
      <c r="K24" s="20">
        <f>[1]ProEmp!R89</f>
        <v>5.761193299805222</v>
      </c>
      <c r="L24" s="6">
        <f>[1]ProEmp!S89</f>
        <v>827.16100408503462</v>
      </c>
      <c r="M24" s="20">
        <f t="shared" si="9"/>
        <v>0.60043509718102672</v>
      </c>
      <c r="N24" s="20">
        <f>[1]ProEmp!T89</f>
        <v>14.673064388093959</v>
      </c>
      <c r="O24" s="6">
        <f>[1]ProEmp!U89</f>
        <v>1377.1796001039934</v>
      </c>
      <c r="P24" s="20">
        <f t="shared" si="10"/>
        <v>0.99969288075766238</v>
      </c>
      <c r="Q24" s="20">
        <f>[1]ProEmp!V89</f>
        <v>0</v>
      </c>
      <c r="R24"/>
      <c r="S24"/>
      <c r="T24"/>
      <c r="U24"/>
    </row>
    <row r="25" spans="1:21" x14ac:dyDescent="0.2">
      <c r="A25" s="5" t="s">
        <v>11</v>
      </c>
      <c r="B25" s="21">
        <f t="shared" si="5"/>
        <v>117945.48088965625</v>
      </c>
      <c r="C25" s="6">
        <f>[1]ProEmp!M90</f>
        <v>2688.3459017137516</v>
      </c>
      <c r="D25" s="20">
        <f t="shared" si="6"/>
        <v>2.2793123411221075</v>
      </c>
      <c r="E25" s="20">
        <f>[1]ProEmp!N90</f>
        <v>6.120679762175067</v>
      </c>
      <c r="F25" s="6">
        <f>[1]ProEmp!O90</f>
        <v>11413.17283020285</v>
      </c>
      <c r="G25" s="20">
        <f t="shared" si="7"/>
        <v>9.6766512325134606</v>
      </c>
      <c r="H25" s="20">
        <f>[1]ProEmp!P90</f>
        <v>7.1046856519830648</v>
      </c>
      <c r="I25" s="6">
        <f>[1]ProEmp!Q90</f>
        <v>102034.8721647818</v>
      </c>
      <c r="J25" s="20">
        <f t="shared" si="8"/>
        <v>86.510200641125365</v>
      </c>
      <c r="K25" s="20">
        <f>[1]ProEmp!R90</f>
        <v>5.6452660047763281</v>
      </c>
      <c r="L25" s="6">
        <f>[1]ProEmp!S90</f>
        <v>0</v>
      </c>
      <c r="M25" s="20">
        <f t="shared" si="9"/>
        <v>0</v>
      </c>
      <c r="N25" s="20">
        <f>[1]ProEmp!T90</f>
        <v>0</v>
      </c>
      <c r="O25" s="6">
        <f>[1]ProEmp!U90</f>
        <v>1809.0899929578472</v>
      </c>
      <c r="P25" s="20">
        <f t="shared" si="10"/>
        <v>1.5338357852390625</v>
      </c>
      <c r="Q25" s="20">
        <f>[1]ProEmp!V90</f>
        <v>7.8563087632597703</v>
      </c>
      <c r="R25"/>
      <c r="S25"/>
      <c r="T25"/>
      <c r="U25"/>
    </row>
    <row r="26" spans="1:21" x14ac:dyDescent="0.2">
      <c r="A26" s="5" t="s">
        <v>10</v>
      </c>
      <c r="B26" s="21">
        <f t="shared" si="5"/>
        <v>88030.938622659101</v>
      </c>
      <c r="C26" s="6">
        <f>[1]ProEmp!M91</f>
        <v>1942.6399403167743</v>
      </c>
      <c r="D26" s="20">
        <f t="shared" si="6"/>
        <v>2.2067695411539554</v>
      </c>
      <c r="E26" s="20">
        <f>[1]ProEmp!N91</f>
        <v>7.3205779327348406</v>
      </c>
      <c r="F26" s="6">
        <f>[1]ProEmp!O91</f>
        <v>9058.8282658752942</v>
      </c>
      <c r="G26" s="20">
        <f t="shared" si="7"/>
        <v>10.290505142408602</v>
      </c>
      <c r="H26" s="20">
        <f>[1]ProEmp!P91</f>
        <v>7.9659298075698999</v>
      </c>
      <c r="I26" s="6">
        <f>[1]ProEmp!Q91</f>
        <v>74031.614026312134</v>
      </c>
      <c r="J26" s="20">
        <f t="shared" si="8"/>
        <v>84.097267602297777</v>
      </c>
      <c r="K26" s="20">
        <f>[1]ProEmp!R91</f>
        <v>5.6038522163272075</v>
      </c>
      <c r="L26" s="6">
        <f>[1]ProEmp!S91</f>
        <v>632.04656909567029</v>
      </c>
      <c r="M26" s="20">
        <f t="shared" si="9"/>
        <v>0.71798231279222324</v>
      </c>
      <c r="N26" s="20">
        <f>[1]ProEmp!T91</f>
        <v>7.0947718782294658</v>
      </c>
      <c r="O26" s="6">
        <f>[1]ProEmp!U91</f>
        <v>2365.8098210592188</v>
      </c>
      <c r="P26" s="20">
        <f t="shared" si="10"/>
        <v>2.6874754013474318</v>
      </c>
      <c r="Q26" s="20">
        <f>[1]ProEmp!V91</f>
        <v>9.9701960458000833</v>
      </c>
      <c r="R26"/>
      <c r="S26"/>
      <c r="T26"/>
      <c r="U26"/>
    </row>
    <row r="27" spans="1:21" x14ac:dyDescent="0.2">
      <c r="A27" s="5" t="s">
        <v>9</v>
      </c>
      <c r="B27" s="21">
        <f t="shared" si="5"/>
        <v>92591.924459836635</v>
      </c>
      <c r="C27" s="6">
        <f>[1]ProEmp!M92</f>
        <v>2293.2863110721769</v>
      </c>
      <c r="D27" s="20">
        <f t="shared" si="6"/>
        <v>2.4767670878975303</v>
      </c>
      <c r="E27" s="20">
        <f>[1]ProEmp!N92</f>
        <v>6.4565289541417235</v>
      </c>
      <c r="F27" s="6">
        <f>[1]ProEmp!O92</f>
        <v>11728.407950944529</v>
      </c>
      <c r="G27" s="20">
        <f t="shared" si="7"/>
        <v>12.666771988341091</v>
      </c>
      <c r="H27" s="20">
        <f>[1]ProEmp!P92</f>
        <v>6.8502669153773166</v>
      </c>
      <c r="I27" s="6">
        <f>[1]ProEmp!Q92</f>
        <v>74202.841738539923</v>
      </c>
      <c r="J27" s="20">
        <f t="shared" si="8"/>
        <v>80.139647351996345</v>
      </c>
      <c r="K27" s="20">
        <f>[1]ProEmp!R92</f>
        <v>5.4399174705453541</v>
      </c>
      <c r="L27" s="6">
        <f>[1]ProEmp!S92</f>
        <v>822.92357843715149</v>
      </c>
      <c r="M27" s="20">
        <f t="shared" si="9"/>
        <v>0.88876387788452227</v>
      </c>
      <c r="N27" s="20">
        <f>[1]ProEmp!T92</f>
        <v>9</v>
      </c>
      <c r="O27" s="6">
        <f>[1]ProEmp!U92</f>
        <v>3544.4648808428524</v>
      </c>
      <c r="P27" s="20">
        <f t="shared" si="10"/>
        <v>3.8280496938805135</v>
      </c>
      <c r="Q27" s="20">
        <f>[1]ProEmp!V92</f>
        <v>7.1547464010993655</v>
      </c>
      <c r="R27"/>
      <c r="S27"/>
      <c r="T27"/>
      <c r="U27"/>
    </row>
    <row r="28" spans="1:21" x14ac:dyDescent="0.2">
      <c r="A28" s="5" t="s">
        <v>8</v>
      </c>
      <c r="B28" s="21">
        <f t="shared" si="5"/>
        <v>112919.52312842643</v>
      </c>
      <c r="C28" s="6">
        <f>[1]ProEmp!M93</f>
        <v>2146.6995287797095</v>
      </c>
      <c r="D28" s="20">
        <f t="shared" si="6"/>
        <v>1.9010880220758724</v>
      </c>
      <c r="E28" s="20">
        <f>[1]ProEmp!N93</f>
        <v>7.1578014788317317</v>
      </c>
      <c r="F28" s="6">
        <f>[1]ProEmp!O93</f>
        <v>9524.6756958821734</v>
      </c>
      <c r="G28" s="20">
        <f t="shared" si="7"/>
        <v>8.4349237687175691</v>
      </c>
      <c r="H28" s="20">
        <f>[1]ProEmp!P93</f>
        <v>7.4594667574773377</v>
      </c>
      <c r="I28" s="6">
        <f>[1]ProEmp!Q93</f>
        <v>96489.33962921465</v>
      </c>
      <c r="J28" s="20">
        <f t="shared" si="8"/>
        <v>85.449652067229081</v>
      </c>
      <c r="K28" s="20">
        <f>[1]ProEmp!R93</f>
        <v>4.6474223497903866</v>
      </c>
      <c r="L28" s="6">
        <f>[1]ProEmp!S93</f>
        <v>172.9867023943392</v>
      </c>
      <c r="M28" s="20">
        <f t="shared" si="9"/>
        <v>0.15319468024815935</v>
      </c>
      <c r="N28" s="20">
        <f>[1]ProEmp!T93</f>
        <v>3</v>
      </c>
      <c r="O28" s="6">
        <f>[1]ProEmp!U93</f>
        <v>4585.8215721555562</v>
      </c>
      <c r="P28" s="20">
        <f t="shared" si="10"/>
        <v>4.0611414617293216</v>
      </c>
      <c r="Q28" s="20">
        <f>[1]ProEmp!V93</f>
        <v>4.6284364460531453</v>
      </c>
      <c r="R28"/>
      <c r="S28"/>
      <c r="T28"/>
      <c r="U28"/>
    </row>
    <row r="29" spans="1:21" x14ac:dyDescent="0.2">
      <c r="A29" s="5"/>
      <c r="B29" s="21"/>
      <c r="C29" s="6"/>
      <c r="D29" s="20"/>
      <c r="E29" s="20"/>
      <c r="F29" s="6"/>
      <c r="G29" s="20"/>
      <c r="H29" s="20"/>
      <c r="I29" s="6"/>
      <c r="J29" s="20"/>
      <c r="K29" s="20"/>
      <c r="L29" s="6"/>
      <c r="M29" s="20"/>
      <c r="N29" s="20"/>
      <c r="O29" s="6"/>
      <c r="P29" s="20"/>
      <c r="Q29" s="20"/>
      <c r="R29"/>
      <c r="S29"/>
      <c r="T29"/>
      <c r="U29"/>
    </row>
    <row r="30" spans="1:21" x14ac:dyDescent="0.2">
      <c r="A30" s="5"/>
      <c r="R30"/>
      <c r="S30"/>
      <c r="T30"/>
      <c r="U30"/>
    </row>
    <row r="31" spans="1:21" x14ac:dyDescent="0.2">
      <c r="A31" s="74"/>
      <c r="B31" s="68"/>
      <c r="C31" s="68"/>
      <c r="D31" s="75"/>
      <c r="E31" s="76"/>
      <c r="F31" s="68"/>
      <c r="G31" s="75"/>
      <c r="H31" s="76"/>
      <c r="I31" s="68"/>
      <c r="J31" s="77"/>
      <c r="K31" s="76"/>
      <c r="L31" s="68"/>
      <c r="M31" s="75"/>
      <c r="N31" s="76"/>
      <c r="O31" s="68"/>
      <c r="P31" s="75"/>
      <c r="Q31" s="75"/>
      <c r="R31"/>
      <c r="S31"/>
      <c r="T31"/>
      <c r="U31"/>
    </row>
    <row r="32" spans="1:21" x14ac:dyDescent="0.2">
      <c r="A32" s="1" t="str">
        <f>'C01'!$A$31</f>
        <v>Fuente: Instituto Nacional de Estadística (INE). LXV Encuesta Permanente de Hogares de Propósitos Múltiples, 2019.</v>
      </c>
      <c r="R32"/>
      <c r="S32"/>
      <c r="T32"/>
      <c r="U32"/>
    </row>
    <row r="33" spans="1:21" x14ac:dyDescent="0.2">
      <c r="A33" s="1" t="s">
        <v>3</v>
      </c>
      <c r="R33"/>
      <c r="S33"/>
      <c r="T33"/>
      <c r="U33"/>
    </row>
    <row r="34" spans="1:21" x14ac:dyDescent="0.2">
      <c r="A34" s="1" t="s">
        <v>53</v>
      </c>
      <c r="R34"/>
      <c r="S34"/>
      <c r="T34"/>
      <c r="U34"/>
    </row>
    <row r="36" spans="1:21" x14ac:dyDescent="0.2">
      <c r="A36" s="102" t="str">
        <f>A1</f>
        <v>Cuadro No. 5  Población con problemas de empleo y Años de Estudio Promedio (AEP), según dominio, rama de actividad  y ocupación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/>
      <c r="S36"/>
      <c r="T36"/>
      <c r="U36"/>
    </row>
    <row r="37" spans="1:21" ht="26.25" customHeight="1" x14ac:dyDescent="0.35">
      <c r="A37" s="118" t="s">
        <v>47</v>
      </c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/>
      <c r="S37"/>
      <c r="T37"/>
      <c r="U37"/>
    </row>
    <row r="38" spans="1:21" x14ac:dyDescent="0.2">
      <c r="A38" s="15" t="s">
        <v>7</v>
      </c>
      <c r="C38" s="27"/>
      <c r="R38"/>
      <c r="S38"/>
      <c r="T38"/>
      <c r="U38"/>
    </row>
    <row r="39" spans="1:21" x14ac:dyDescent="0.2">
      <c r="A39" s="113" t="str">
        <f>A3</f>
        <v>Categorías</v>
      </c>
      <c r="B39" s="115" t="s">
        <v>28</v>
      </c>
      <c r="C39" s="117" t="s">
        <v>45</v>
      </c>
      <c r="D39" s="117"/>
      <c r="E39" s="117"/>
      <c r="F39" s="117" t="s">
        <v>35</v>
      </c>
      <c r="G39" s="117"/>
      <c r="H39" s="117"/>
      <c r="I39" s="117" t="s">
        <v>34</v>
      </c>
      <c r="J39" s="117"/>
      <c r="K39" s="117"/>
      <c r="L39" s="117" t="s">
        <v>44</v>
      </c>
      <c r="M39" s="117"/>
      <c r="N39" s="117"/>
      <c r="O39" s="117" t="s">
        <v>43</v>
      </c>
      <c r="P39" s="117"/>
      <c r="Q39" s="117"/>
      <c r="R39"/>
      <c r="S39"/>
      <c r="T39"/>
      <c r="U39"/>
    </row>
    <row r="40" spans="1:21" x14ac:dyDescent="0.2">
      <c r="A40" s="114"/>
      <c r="B40" s="116"/>
      <c r="C40" s="26" t="s">
        <v>31</v>
      </c>
      <c r="D40" s="85" t="s">
        <v>52</v>
      </c>
      <c r="E40" s="26" t="s">
        <v>30</v>
      </c>
      <c r="F40" s="26" t="s">
        <v>31</v>
      </c>
      <c r="G40" s="85" t="s">
        <v>52</v>
      </c>
      <c r="H40" s="26" t="s">
        <v>30</v>
      </c>
      <c r="I40" s="26" t="s">
        <v>31</v>
      </c>
      <c r="J40" s="85" t="s">
        <v>52</v>
      </c>
      <c r="K40" s="26" t="s">
        <v>30</v>
      </c>
      <c r="L40" s="26" t="s">
        <v>31</v>
      </c>
      <c r="M40" s="85" t="s">
        <v>52</v>
      </c>
      <c r="N40" s="26" t="s">
        <v>30</v>
      </c>
      <c r="O40" s="26" t="s">
        <v>31</v>
      </c>
      <c r="P40" s="85" t="s">
        <v>52</v>
      </c>
      <c r="Q40" s="26" t="s">
        <v>30</v>
      </c>
      <c r="R40"/>
      <c r="S40"/>
      <c r="T40"/>
      <c r="U40"/>
    </row>
    <row r="42" spans="1:21" x14ac:dyDescent="0.2">
      <c r="A42" s="7" t="str">
        <f t="shared" ref="A42:Q42" si="11">A6</f>
        <v>Total Nacional</v>
      </c>
      <c r="B42" s="25">
        <f t="shared" si="11"/>
        <v>1745231.8984322511</v>
      </c>
      <c r="C42" s="25">
        <f t="shared" si="11"/>
        <v>110523.83143146029</v>
      </c>
      <c r="D42" s="24">
        <f t="shared" si="11"/>
        <v>6.3329023226508925</v>
      </c>
      <c r="E42" s="24">
        <f t="shared" si="11"/>
        <v>9.4177917179718484</v>
      </c>
      <c r="F42" s="25">
        <f t="shared" si="11"/>
        <v>182011.20563123564</v>
      </c>
      <c r="G42" s="24">
        <f t="shared" si="11"/>
        <v>10.429055634081468</v>
      </c>
      <c r="H42" s="24">
        <f t="shared" si="11"/>
        <v>7.330450519104283</v>
      </c>
      <c r="I42" s="25">
        <f t="shared" si="11"/>
        <v>1409555.3679952833</v>
      </c>
      <c r="J42" s="24">
        <f t="shared" si="11"/>
        <v>80.766078666192868</v>
      </c>
      <c r="K42" s="24">
        <f t="shared" si="11"/>
        <v>6.7245947799476999</v>
      </c>
      <c r="L42" s="25">
        <f t="shared" si="11"/>
        <v>7756.1595043825164</v>
      </c>
      <c r="M42" s="24">
        <f t="shared" si="11"/>
        <v>0.44441999434859669</v>
      </c>
      <c r="N42" s="24">
        <f t="shared" si="11"/>
        <v>8.920920559343708</v>
      </c>
      <c r="O42" s="25">
        <f t="shared" si="11"/>
        <v>35385.333869836024</v>
      </c>
      <c r="P42" s="24">
        <f t="shared" si="11"/>
        <v>2.0275433827231106</v>
      </c>
      <c r="Q42" s="24">
        <f t="shared" si="11"/>
        <v>8.1539886912663508</v>
      </c>
      <c r="R42"/>
      <c r="S42"/>
      <c r="T42"/>
      <c r="U42"/>
    </row>
    <row r="43" spans="1:21" x14ac:dyDescent="0.2">
      <c r="A43" s="23"/>
      <c r="B43" s="96"/>
      <c r="C43" s="96"/>
      <c r="D43" s="100"/>
      <c r="E43" s="100"/>
      <c r="F43" s="96"/>
      <c r="G43" s="100"/>
      <c r="H43" s="100"/>
      <c r="I43" s="96"/>
      <c r="J43" s="100"/>
      <c r="K43" s="100"/>
      <c r="L43" s="96"/>
      <c r="M43" s="100"/>
      <c r="N43" s="100"/>
      <c r="O43" s="96"/>
      <c r="P43" s="100"/>
      <c r="Q43" s="100"/>
      <c r="R43"/>
      <c r="S43"/>
      <c r="T43"/>
      <c r="U43"/>
    </row>
    <row r="44" spans="1:21" x14ac:dyDescent="0.2">
      <c r="A44" s="7" t="s">
        <v>6</v>
      </c>
      <c r="B44" s="86"/>
      <c r="C44" s="86"/>
      <c r="D44" s="97"/>
      <c r="E44" s="87"/>
      <c r="F44" s="86"/>
      <c r="G44" s="97"/>
      <c r="H44" s="87"/>
      <c r="I44" s="86"/>
      <c r="J44" s="97"/>
      <c r="K44" s="87"/>
      <c r="L44" s="86"/>
      <c r="M44" s="97"/>
      <c r="N44" s="87"/>
      <c r="O44" s="86"/>
      <c r="P44" s="97"/>
      <c r="Q44" s="87"/>
      <c r="R44"/>
      <c r="S44"/>
      <c r="T44"/>
      <c r="U44"/>
    </row>
    <row r="45" spans="1:21" x14ac:dyDescent="0.2">
      <c r="A45" s="5" t="s">
        <v>58</v>
      </c>
      <c r="B45" s="21">
        <f t="shared" ref="B45" si="12">SUM(C45,F45,I45,L45,O45)</f>
        <v>719488.10365381511</v>
      </c>
      <c r="C45" s="6">
        <f>[1]ProEmp!M95</f>
        <v>0</v>
      </c>
      <c r="D45" s="20">
        <f>IF(ISNUMBER(C45/$B45*100),C45/$B45*100,0)</f>
        <v>0</v>
      </c>
      <c r="E45" s="20">
        <f>[1]ProEmp!N95</f>
        <v>0</v>
      </c>
      <c r="F45" s="6">
        <f>[1]ProEmp!O95</f>
        <v>91200.536974136703</v>
      </c>
      <c r="G45" s="20">
        <f>IF(ISNUMBER(F45/$B45*100),F45/$B45*100,0)</f>
        <v>12.675753290567018</v>
      </c>
      <c r="H45" s="20">
        <f>[1]ProEmp!P95</f>
        <v>5.9804523492468356</v>
      </c>
      <c r="I45" s="6">
        <f>[1]ProEmp!Q95</f>
        <v>628287.56667967839</v>
      </c>
      <c r="J45" s="20">
        <f>IF(ISNUMBER(I45/$B45*100),I45/$B45*100,0)</f>
        <v>87.324246709432984</v>
      </c>
      <c r="K45" s="20">
        <f>[1]ProEmp!R95</f>
        <v>5.230881889062311</v>
      </c>
      <c r="L45" s="6">
        <f>[1]ProEmp!S95</f>
        <v>0</v>
      </c>
      <c r="M45" s="20">
        <f>IF(ISNUMBER(L45/$B45*100),L45/$B45*100,0)</f>
        <v>0</v>
      </c>
      <c r="N45" s="20">
        <f>[1]ProEmp!T95</f>
        <v>0</v>
      </c>
      <c r="O45" s="6">
        <f>[1]ProEmp!U95</f>
        <v>0</v>
      </c>
      <c r="P45" s="20">
        <f>IF(ISNUMBER(O45/$B45*100),O45/$B45*100,0)</f>
        <v>0</v>
      </c>
      <c r="Q45" s="20">
        <f>[1]ProEmp!V95</f>
        <v>0</v>
      </c>
      <c r="R45"/>
      <c r="S45"/>
      <c r="T45"/>
      <c r="U45"/>
    </row>
    <row r="46" spans="1:21" x14ac:dyDescent="0.2">
      <c r="A46" s="5" t="s">
        <v>59</v>
      </c>
      <c r="B46" s="21">
        <f t="shared" ref="B46:B56" si="13">SUM(C46,F46,I46,L46,O46)</f>
        <v>9104.3198538562228</v>
      </c>
      <c r="C46" s="6">
        <f>[1]ProEmp!M96</f>
        <v>0</v>
      </c>
      <c r="D46" s="20">
        <f t="shared" ref="D46:D82" si="14">IF(ISNUMBER(C46/$B46*100),C46/$B46*100,0)</f>
        <v>0</v>
      </c>
      <c r="E46" s="20">
        <f>[1]ProEmp!N96</f>
        <v>0</v>
      </c>
      <c r="F46" s="6">
        <f>[1]ProEmp!O96</f>
        <v>3233.8541719369382</v>
      </c>
      <c r="G46" s="20">
        <f t="shared" ref="G46:G82" si="15">IF(ISNUMBER(F46/$B46*100),F46/$B46*100,0)</f>
        <v>35.519997362210511</v>
      </c>
      <c r="H46" s="20">
        <f>[1]ProEmp!P96</f>
        <v>3.3422477940726605</v>
      </c>
      <c r="I46" s="6">
        <f>[1]ProEmp!Q96</f>
        <v>5870.4656819192842</v>
      </c>
      <c r="J46" s="20">
        <f t="shared" ref="J46:J82" si="16">IF(ISNUMBER(I46/$B46*100),I46/$B46*100,0)</f>
        <v>64.480002637789482</v>
      </c>
      <c r="K46" s="20">
        <f>[1]ProEmp!R96</f>
        <v>5.76946822131492</v>
      </c>
      <c r="L46" s="6">
        <f>[1]ProEmp!S96</f>
        <v>0</v>
      </c>
      <c r="M46" s="20">
        <f t="shared" ref="M46:M82" si="17">IF(ISNUMBER(L46/$B46*100),L46/$B46*100,0)</f>
        <v>0</v>
      </c>
      <c r="N46" s="20">
        <f>[1]ProEmp!T96</f>
        <v>0</v>
      </c>
      <c r="O46" s="6">
        <f>[1]ProEmp!U96</f>
        <v>0</v>
      </c>
      <c r="P46" s="20">
        <f t="shared" ref="P46:P82" si="18">IF(ISNUMBER(O46/$B46*100),O46/$B46*100,0)</f>
        <v>0</v>
      </c>
      <c r="Q46" s="20">
        <f>[1]ProEmp!V96</f>
        <v>0</v>
      </c>
      <c r="R46"/>
      <c r="S46"/>
      <c r="T46"/>
      <c r="U46"/>
    </row>
    <row r="47" spans="1:21" x14ac:dyDescent="0.2">
      <c r="A47" s="5" t="s">
        <v>5</v>
      </c>
      <c r="B47" s="21">
        <f t="shared" si="13"/>
        <v>186489.62100601863</v>
      </c>
      <c r="C47" s="6">
        <f>[1]ProEmp!M97</f>
        <v>0</v>
      </c>
      <c r="D47" s="20">
        <f t="shared" si="14"/>
        <v>0</v>
      </c>
      <c r="E47" s="20">
        <f>[1]ProEmp!N97</f>
        <v>0</v>
      </c>
      <c r="F47" s="6">
        <f>[1]ProEmp!O97</f>
        <v>9050.0072836445597</v>
      </c>
      <c r="G47" s="20">
        <f t="shared" si="15"/>
        <v>4.8528208888110118</v>
      </c>
      <c r="H47" s="20">
        <f>[1]ProEmp!P97</f>
        <v>8.2576421506973787</v>
      </c>
      <c r="I47" s="6">
        <f>[1]ProEmp!Q97</f>
        <v>177439.61372237408</v>
      </c>
      <c r="J47" s="20">
        <f t="shared" si="16"/>
        <v>95.14717911118899</v>
      </c>
      <c r="K47" s="20">
        <f>[1]ProEmp!R97</f>
        <v>7.8739119172178818</v>
      </c>
      <c r="L47" s="6">
        <f>[1]ProEmp!S97</f>
        <v>0</v>
      </c>
      <c r="M47" s="20">
        <f t="shared" si="17"/>
        <v>0</v>
      </c>
      <c r="N47" s="20">
        <f>[1]ProEmp!T97</f>
        <v>0</v>
      </c>
      <c r="O47" s="6">
        <f>[1]ProEmp!U97</f>
        <v>0</v>
      </c>
      <c r="P47" s="20">
        <f t="shared" si="18"/>
        <v>0</v>
      </c>
      <c r="Q47" s="20">
        <f>[1]ProEmp!V97</f>
        <v>0</v>
      </c>
      <c r="R47"/>
      <c r="S47"/>
      <c r="T47"/>
      <c r="U47"/>
    </row>
    <row r="48" spans="1:21" x14ac:dyDescent="0.2">
      <c r="A48" s="5" t="s">
        <v>60</v>
      </c>
      <c r="B48" s="21">
        <f t="shared" si="13"/>
        <v>3713.3502171754544</v>
      </c>
      <c r="C48" s="6">
        <f>[1]ProEmp!M98</f>
        <v>0</v>
      </c>
      <c r="D48" s="20">
        <f t="shared" si="14"/>
        <v>0</v>
      </c>
      <c r="E48" s="20">
        <f>[1]ProEmp!N98</f>
        <v>0</v>
      </c>
      <c r="F48" s="6">
        <f>[1]ProEmp!O98</f>
        <v>0</v>
      </c>
      <c r="G48" s="20">
        <f t="shared" si="15"/>
        <v>0</v>
      </c>
      <c r="H48" s="20">
        <f>[1]ProEmp!P98</f>
        <v>0</v>
      </c>
      <c r="I48" s="6">
        <f>[1]ProEmp!Q98</f>
        <v>3713.3502171754544</v>
      </c>
      <c r="J48" s="20">
        <f t="shared" si="16"/>
        <v>100</v>
      </c>
      <c r="K48" s="20">
        <f>[1]ProEmp!R98</f>
        <v>10.967003229470929</v>
      </c>
      <c r="L48" s="6">
        <f>[1]ProEmp!S98</f>
        <v>0</v>
      </c>
      <c r="M48" s="20">
        <f t="shared" si="17"/>
        <v>0</v>
      </c>
      <c r="N48" s="20">
        <f>[1]ProEmp!T98</f>
        <v>0</v>
      </c>
      <c r="O48" s="6">
        <f>[1]ProEmp!U98</f>
        <v>0</v>
      </c>
      <c r="P48" s="20">
        <f t="shared" si="18"/>
        <v>0</v>
      </c>
      <c r="Q48" s="20">
        <f>[1]ProEmp!V98</f>
        <v>0</v>
      </c>
      <c r="R48"/>
      <c r="S48"/>
      <c r="T48"/>
      <c r="U48"/>
    </row>
    <row r="49" spans="1:21" x14ac:dyDescent="0.2">
      <c r="A49" s="5" t="s">
        <v>61</v>
      </c>
      <c r="B49" s="21">
        <f t="shared" si="13"/>
        <v>13336.222155656737</v>
      </c>
      <c r="C49" s="6">
        <f>[1]ProEmp!M99</f>
        <v>0</v>
      </c>
      <c r="D49" s="20">
        <f t="shared" si="14"/>
        <v>0</v>
      </c>
      <c r="E49" s="20">
        <f>[1]ProEmp!N99</f>
        <v>0</v>
      </c>
      <c r="F49" s="6">
        <f>[1]ProEmp!O99</f>
        <v>1845.8461847922476</v>
      </c>
      <c r="G49" s="20">
        <f t="shared" si="15"/>
        <v>13.840847604726706</v>
      </c>
      <c r="H49" s="20">
        <f>[1]ProEmp!P99</f>
        <v>5.3076923076923075</v>
      </c>
      <c r="I49" s="6">
        <f>[1]ProEmp!Q99</f>
        <v>11490.375970864488</v>
      </c>
      <c r="J49" s="20">
        <f t="shared" si="16"/>
        <v>86.159152395273281</v>
      </c>
      <c r="K49" s="20">
        <f>[1]ProEmp!R99</f>
        <v>5.3819375505207345</v>
      </c>
      <c r="L49" s="6">
        <f>[1]ProEmp!S99</f>
        <v>0</v>
      </c>
      <c r="M49" s="20">
        <f t="shared" si="17"/>
        <v>0</v>
      </c>
      <c r="N49" s="20">
        <f>[1]ProEmp!T99</f>
        <v>0</v>
      </c>
      <c r="O49" s="6">
        <f>[1]ProEmp!U99</f>
        <v>0</v>
      </c>
      <c r="P49" s="20">
        <f t="shared" si="18"/>
        <v>0</v>
      </c>
      <c r="Q49" s="20">
        <f>[1]ProEmp!V99</f>
        <v>0</v>
      </c>
      <c r="R49"/>
      <c r="S49"/>
      <c r="T49"/>
      <c r="U49"/>
    </row>
    <row r="50" spans="1:21" x14ac:dyDescent="0.2">
      <c r="A50" s="5" t="s">
        <v>62</v>
      </c>
      <c r="B50" s="21">
        <f t="shared" si="13"/>
        <v>181203.47198822742</v>
      </c>
      <c r="C50" s="6">
        <f>[1]ProEmp!M100</f>
        <v>0</v>
      </c>
      <c r="D50" s="20">
        <f t="shared" si="14"/>
        <v>0</v>
      </c>
      <c r="E50" s="20">
        <f>[1]ProEmp!N100</f>
        <v>0</v>
      </c>
      <c r="F50" s="6">
        <f>[1]ProEmp!O100</f>
        <v>14354.77598334375</v>
      </c>
      <c r="G50" s="20">
        <f t="shared" si="15"/>
        <v>7.9219100085876732</v>
      </c>
      <c r="H50" s="20">
        <f>[1]ProEmp!P100</f>
        <v>7.6934688954977037</v>
      </c>
      <c r="I50" s="6">
        <f>[1]ProEmp!Q100</f>
        <v>166848.69600488368</v>
      </c>
      <c r="J50" s="20">
        <f t="shared" si="16"/>
        <v>92.078089991412327</v>
      </c>
      <c r="K50" s="20">
        <f>[1]ProEmp!R100</f>
        <v>6.4049997676811028</v>
      </c>
      <c r="L50" s="6">
        <f>[1]ProEmp!S100</f>
        <v>0</v>
      </c>
      <c r="M50" s="20">
        <f t="shared" si="17"/>
        <v>0</v>
      </c>
      <c r="N50" s="20">
        <f>[1]ProEmp!T100</f>
        <v>0</v>
      </c>
      <c r="O50" s="6">
        <f>[1]ProEmp!U100</f>
        <v>0</v>
      </c>
      <c r="P50" s="20">
        <f t="shared" si="18"/>
        <v>0</v>
      </c>
      <c r="Q50" s="20">
        <f>[1]ProEmp!V100</f>
        <v>0</v>
      </c>
      <c r="R50"/>
      <c r="S50"/>
      <c r="T50"/>
      <c r="U50"/>
    </row>
    <row r="51" spans="1:21" x14ac:dyDescent="0.2">
      <c r="A51" s="5" t="s">
        <v>63</v>
      </c>
      <c r="B51" s="21">
        <f t="shared" si="13"/>
        <v>203538.95727660551</v>
      </c>
      <c r="C51" s="6">
        <f>[1]ProEmp!M101</f>
        <v>0</v>
      </c>
      <c r="D51" s="20">
        <f t="shared" si="14"/>
        <v>0</v>
      </c>
      <c r="E51" s="20">
        <f>[1]ProEmp!N101</f>
        <v>0</v>
      </c>
      <c r="F51" s="6">
        <f>[1]ProEmp!O101</f>
        <v>18743.11232963697</v>
      </c>
      <c r="G51" s="20">
        <f t="shared" si="15"/>
        <v>9.2086117470698454</v>
      </c>
      <c r="H51" s="20">
        <f>[1]ProEmp!P101</f>
        <v>8.1961974813170162</v>
      </c>
      <c r="I51" s="6">
        <f>[1]ProEmp!Q101</f>
        <v>184795.84494696854</v>
      </c>
      <c r="J51" s="20">
        <f t="shared" si="16"/>
        <v>90.791388252930162</v>
      </c>
      <c r="K51" s="20">
        <f>[1]ProEmp!R101</f>
        <v>7.9687822763782856</v>
      </c>
      <c r="L51" s="6">
        <f>[1]ProEmp!S101</f>
        <v>0</v>
      </c>
      <c r="M51" s="20">
        <f t="shared" si="17"/>
        <v>0</v>
      </c>
      <c r="N51" s="20">
        <f>[1]ProEmp!T101</f>
        <v>0</v>
      </c>
      <c r="O51" s="6">
        <f>[1]ProEmp!U101</f>
        <v>0</v>
      </c>
      <c r="P51" s="20">
        <f t="shared" si="18"/>
        <v>0</v>
      </c>
      <c r="Q51" s="20">
        <f>[1]ProEmp!V101</f>
        <v>0</v>
      </c>
      <c r="R51"/>
      <c r="S51"/>
      <c r="T51"/>
      <c r="U51"/>
    </row>
    <row r="52" spans="1:21" x14ac:dyDescent="0.2">
      <c r="A52" s="5" t="s">
        <v>64</v>
      </c>
      <c r="B52" s="21">
        <f t="shared" si="13"/>
        <v>72270.600932969217</v>
      </c>
      <c r="C52" s="6">
        <f>[1]ProEmp!M102</f>
        <v>0</v>
      </c>
      <c r="D52" s="20">
        <f t="shared" si="14"/>
        <v>0</v>
      </c>
      <c r="E52" s="20">
        <f>[1]ProEmp!N102</f>
        <v>0</v>
      </c>
      <c r="F52" s="6">
        <f>[1]ProEmp!O102</f>
        <v>10730.74663405064</v>
      </c>
      <c r="G52" s="20">
        <f t="shared" si="15"/>
        <v>14.848010803180367</v>
      </c>
      <c r="H52" s="20">
        <f>[1]ProEmp!P102</f>
        <v>6.3809124678842437</v>
      </c>
      <c r="I52" s="6">
        <f>[1]ProEmp!Q102</f>
        <v>61539.854298918581</v>
      </c>
      <c r="J52" s="20">
        <f t="shared" si="16"/>
        <v>85.151989196819642</v>
      </c>
      <c r="K52" s="20">
        <f>[1]ProEmp!R102</f>
        <v>7.8218761282267035</v>
      </c>
      <c r="L52" s="6">
        <f>[1]ProEmp!S102</f>
        <v>0</v>
      </c>
      <c r="M52" s="20">
        <f t="shared" si="17"/>
        <v>0</v>
      </c>
      <c r="N52" s="20">
        <f>[1]ProEmp!T102</f>
        <v>0</v>
      </c>
      <c r="O52" s="6">
        <f>[1]ProEmp!U102</f>
        <v>0</v>
      </c>
      <c r="P52" s="20">
        <f t="shared" si="18"/>
        <v>0</v>
      </c>
      <c r="Q52" s="20">
        <f>[1]ProEmp!V102</f>
        <v>0</v>
      </c>
      <c r="R52"/>
      <c r="S52"/>
      <c r="T52"/>
      <c r="U52"/>
    </row>
    <row r="53" spans="1:21" x14ac:dyDescent="0.2">
      <c r="A53" s="5" t="s">
        <v>65</v>
      </c>
      <c r="B53" s="21">
        <f t="shared" si="13"/>
        <v>23785.841581153898</v>
      </c>
      <c r="C53" s="6">
        <f>[1]ProEmp!M103</f>
        <v>0</v>
      </c>
      <c r="D53" s="20">
        <f t="shared" si="14"/>
        <v>0</v>
      </c>
      <c r="E53" s="20">
        <f>[1]ProEmp!N103</f>
        <v>0</v>
      </c>
      <c r="F53" s="6">
        <f>[1]ProEmp!O103</f>
        <v>3269.2637238606876</v>
      </c>
      <c r="G53" s="20">
        <f t="shared" si="15"/>
        <v>13.744578734817628</v>
      </c>
      <c r="H53" s="20">
        <f>[1]ProEmp!P103</f>
        <v>8.9118312486346163</v>
      </c>
      <c r="I53" s="6">
        <f>[1]ProEmp!Q103</f>
        <v>20516.57785729321</v>
      </c>
      <c r="J53" s="20">
        <f t="shared" si="16"/>
        <v>86.255421265182378</v>
      </c>
      <c r="K53" s="20">
        <f>[1]ProEmp!R103</f>
        <v>8.3687312911568785</v>
      </c>
      <c r="L53" s="6">
        <f>[1]ProEmp!S103</f>
        <v>0</v>
      </c>
      <c r="M53" s="20">
        <f t="shared" si="17"/>
        <v>0</v>
      </c>
      <c r="N53" s="20">
        <f>[1]ProEmp!T103</f>
        <v>0</v>
      </c>
      <c r="O53" s="6">
        <f>[1]ProEmp!U103</f>
        <v>0</v>
      </c>
      <c r="P53" s="20">
        <f t="shared" si="18"/>
        <v>0</v>
      </c>
      <c r="Q53" s="20">
        <f>[1]ProEmp!V103</f>
        <v>0</v>
      </c>
      <c r="R53"/>
      <c r="S53"/>
      <c r="T53"/>
      <c r="U53"/>
    </row>
    <row r="54" spans="1:21" x14ac:dyDescent="0.2">
      <c r="A54" s="5" t="s">
        <v>66</v>
      </c>
      <c r="B54" s="21">
        <f t="shared" si="13"/>
        <v>8298.1312309866407</v>
      </c>
      <c r="C54" s="6">
        <f>[1]ProEmp!M104</f>
        <v>0</v>
      </c>
      <c r="D54" s="20">
        <f t="shared" si="14"/>
        <v>0</v>
      </c>
      <c r="E54" s="20">
        <f>[1]ProEmp!N104</f>
        <v>0</v>
      </c>
      <c r="F54" s="6">
        <f>[1]ProEmp!O104</f>
        <v>940.24746599768741</v>
      </c>
      <c r="G54" s="20">
        <f t="shared" si="15"/>
        <v>11.330833892896784</v>
      </c>
      <c r="H54" s="20">
        <f>[1]ProEmp!P104</f>
        <v>9.5117669727360266</v>
      </c>
      <c r="I54" s="6">
        <f>[1]ProEmp!Q104</f>
        <v>7357.8837649889538</v>
      </c>
      <c r="J54" s="20">
        <f t="shared" si="16"/>
        <v>88.669166107103223</v>
      </c>
      <c r="K54" s="20">
        <f>[1]ProEmp!R104</f>
        <v>10.487149732772627</v>
      </c>
      <c r="L54" s="6">
        <f>[1]ProEmp!S104</f>
        <v>0</v>
      </c>
      <c r="M54" s="20">
        <f t="shared" si="17"/>
        <v>0</v>
      </c>
      <c r="N54" s="20">
        <f>[1]ProEmp!T104</f>
        <v>0</v>
      </c>
      <c r="O54" s="6">
        <f>[1]ProEmp!U104</f>
        <v>0</v>
      </c>
      <c r="P54" s="20">
        <f t="shared" si="18"/>
        <v>0</v>
      </c>
      <c r="Q54" s="20">
        <f>[1]ProEmp!V104</f>
        <v>0</v>
      </c>
      <c r="R54"/>
      <c r="S54"/>
      <c r="T54"/>
      <c r="U54"/>
    </row>
    <row r="55" spans="1:21" x14ac:dyDescent="0.2">
      <c r="A55" s="5" t="s">
        <v>67</v>
      </c>
      <c r="B55" s="21">
        <f t="shared" si="13"/>
        <v>10678.806291479657</v>
      </c>
      <c r="C55" s="6">
        <f>[1]ProEmp!M105</f>
        <v>0</v>
      </c>
      <c r="D55" s="20">
        <f t="shared" si="14"/>
        <v>0</v>
      </c>
      <c r="E55" s="20">
        <f>[1]ProEmp!N105</f>
        <v>0</v>
      </c>
      <c r="F55" s="6">
        <f>[1]ProEmp!O105</f>
        <v>220.31633935825965</v>
      </c>
      <c r="G55" s="20">
        <f t="shared" si="15"/>
        <v>2.0631176682551526</v>
      </c>
      <c r="H55" s="20">
        <f>[1]ProEmp!P105</f>
        <v>15</v>
      </c>
      <c r="I55" s="6">
        <f>[1]ProEmp!Q105</f>
        <v>10458.489952121397</v>
      </c>
      <c r="J55" s="20">
        <f t="shared" si="16"/>
        <v>97.93688233174484</v>
      </c>
      <c r="K55" s="20">
        <f>[1]ProEmp!R105</f>
        <v>11.164873301295131</v>
      </c>
      <c r="L55" s="6">
        <f>[1]ProEmp!S105</f>
        <v>0</v>
      </c>
      <c r="M55" s="20">
        <f t="shared" si="17"/>
        <v>0</v>
      </c>
      <c r="N55" s="20">
        <f>[1]ProEmp!T105</f>
        <v>0</v>
      </c>
      <c r="O55" s="6">
        <f>[1]ProEmp!U105</f>
        <v>0</v>
      </c>
      <c r="P55" s="20">
        <f t="shared" si="18"/>
        <v>0</v>
      </c>
      <c r="Q55" s="20">
        <f>[1]ProEmp!V105</f>
        <v>0</v>
      </c>
      <c r="R55"/>
      <c r="S55"/>
      <c r="T55"/>
      <c r="U55"/>
    </row>
    <row r="56" spans="1:21" x14ac:dyDescent="0.2">
      <c r="A56" s="5" t="s">
        <v>68</v>
      </c>
      <c r="B56" s="21">
        <f t="shared" si="13"/>
        <v>1950.466383714424</v>
      </c>
      <c r="C56" s="6">
        <f>[1]ProEmp!M106</f>
        <v>0</v>
      </c>
      <c r="D56" s="20">
        <f t="shared" si="14"/>
        <v>0</v>
      </c>
      <c r="E56" s="20">
        <f>[1]ProEmp!N106</f>
        <v>0</v>
      </c>
      <c r="F56" s="6">
        <f>[1]ProEmp!O106</f>
        <v>518.96010718301761</v>
      </c>
      <c r="G56" s="20">
        <f t="shared" si="15"/>
        <v>26.606975209422568</v>
      </c>
      <c r="H56" s="20">
        <f>[1]ProEmp!P106</f>
        <v>17</v>
      </c>
      <c r="I56" s="6">
        <f>[1]ProEmp!Q106</f>
        <v>1431.5062765314062</v>
      </c>
      <c r="J56" s="20">
        <f t="shared" si="16"/>
        <v>73.393024790577428</v>
      </c>
      <c r="K56" s="20">
        <f>[1]ProEmp!R106</f>
        <v>8.458842368918809</v>
      </c>
      <c r="L56" s="6">
        <f>[1]ProEmp!S106</f>
        <v>0</v>
      </c>
      <c r="M56" s="20">
        <f t="shared" si="17"/>
        <v>0</v>
      </c>
      <c r="N56" s="20">
        <f>[1]ProEmp!T106</f>
        <v>0</v>
      </c>
      <c r="O56" s="6">
        <f>[1]ProEmp!U106</f>
        <v>0</v>
      </c>
      <c r="P56" s="20">
        <f t="shared" si="18"/>
        <v>0</v>
      </c>
      <c r="Q56" s="20">
        <f>[1]ProEmp!V106</f>
        <v>0</v>
      </c>
      <c r="R56"/>
      <c r="S56"/>
      <c r="T56"/>
      <c r="U56"/>
    </row>
    <row r="57" spans="1:21" x14ac:dyDescent="0.2">
      <c r="A57" s="5" t="s">
        <v>69</v>
      </c>
      <c r="B57" s="21">
        <f t="shared" ref="B57:B82" si="19">SUM(C57,F57,I57,L57,O57)</f>
        <v>8330.1129887105108</v>
      </c>
      <c r="C57" s="6">
        <f>[1]ProEmp!M107</f>
        <v>0</v>
      </c>
      <c r="D57" s="20">
        <f t="shared" si="14"/>
        <v>0</v>
      </c>
      <c r="E57" s="20">
        <f>[1]ProEmp!N107</f>
        <v>0</v>
      </c>
      <c r="F57" s="6">
        <f>[1]ProEmp!O107</f>
        <v>2066.5470992645637</v>
      </c>
      <c r="G57" s="20">
        <f t="shared" si="15"/>
        <v>24.808152087075857</v>
      </c>
      <c r="H57" s="20">
        <f>[1]ProEmp!P107</f>
        <v>16.988104288284525</v>
      </c>
      <c r="I57" s="6">
        <f>[1]ProEmp!Q107</f>
        <v>6263.5658894459475</v>
      </c>
      <c r="J57" s="20">
        <f t="shared" si="16"/>
        <v>75.191847912924146</v>
      </c>
      <c r="K57" s="20">
        <f>[1]ProEmp!R107</f>
        <v>12.957678573801472</v>
      </c>
      <c r="L57" s="6">
        <f>[1]ProEmp!S107</f>
        <v>0</v>
      </c>
      <c r="M57" s="20">
        <f t="shared" si="17"/>
        <v>0</v>
      </c>
      <c r="N57" s="20">
        <f>[1]ProEmp!T107</f>
        <v>0</v>
      </c>
      <c r="O57" s="6">
        <f>[1]ProEmp!U107</f>
        <v>0</v>
      </c>
      <c r="P57" s="20">
        <f t="shared" si="18"/>
        <v>0</v>
      </c>
      <c r="Q57" s="20">
        <f>[1]ProEmp!V107</f>
        <v>0</v>
      </c>
      <c r="R57"/>
      <c r="S57"/>
      <c r="T57"/>
      <c r="U57"/>
    </row>
    <row r="58" spans="1:21" x14ac:dyDescent="0.2">
      <c r="A58" s="5" t="s">
        <v>70</v>
      </c>
      <c r="B58" s="21">
        <f t="shared" si="19"/>
        <v>29864.81192150592</v>
      </c>
      <c r="C58" s="6">
        <f>[1]ProEmp!M108</f>
        <v>0</v>
      </c>
      <c r="D58" s="20">
        <f t="shared" si="14"/>
        <v>0</v>
      </c>
      <c r="E58" s="20">
        <f>[1]ProEmp!N108</f>
        <v>0</v>
      </c>
      <c r="F58" s="6">
        <f>[1]ProEmp!O108</f>
        <v>1403.6788847873913</v>
      </c>
      <c r="G58" s="20">
        <f t="shared" si="15"/>
        <v>4.7001095753648112</v>
      </c>
      <c r="H58" s="20">
        <f>[1]ProEmp!P108</f>
        <v>10.934745762289063</v>
      </c>
      <c r="I58" s="6">
        <f>[1]ProEmp!Q108</f>
        <v>28461.133036718529</v>
      </c>
      <c r="J58" s="20">
        <f t="shared" si="16"/>
        <v>95.299890424635194</v>
      </c>
      <c r="K58" s="20">
        <f>[1]ProEmp!R108</f>
        <v>7.2869038881888217</v>
      </c>
      <c r="L58" s="6">
        <f>[1]ProEmp!S108</f>
        <v>0</v>
      </c>
      <c r="M58" s="20">
        <f t="shared" si="17"/>
        <v>0</v>
      </c>
      <c r="N58" s="20">
        <f>[1]ProEmp!T108</f>
        <v>0</v>
      </c>
      <c r="O58" s="6">
        <f>[1]ProEmp!U108</f>
        <v>0</v>
      </c>
      <c r="P58" s="20">
        <f t="shared" si="18"/>
        <v>0</v>
      </c>
      <c r="Q58" s="20">
        <f>[1]ProEmp!V108</f>
        <v>0</v>
      </c>
      <c r="R58"/>
      <c r="S58"/>
      <c r="T58"/>
      <c r="U58"/>
    </row>
    <row r="59" spans="1:21" x14ac:dyDescent="0.2">
      <c r="A59" s="5" t="s">
        <v>71</v>
      </c>
      <c r="B59" s="21">
        <f t="shared" si="19"/>
        <v>32399.121233836486</v>
      </c>
      <c r="C59" s="6">
        <f>[1]ProEmp!M109</f>
        <v>0</v>
      </c>
      <c r="D59" s="20">
        <f t="shared" si="14"/>
        <v>0</v>
      </c>
      <c r="E59" s="20">
        <f>[1]ProEmp!N109</f>
        <v>0</v>
      </c>
      <c r="F59" s="6">
        <f>[1]ProEmp!O109</f>
        <v>2356.6914636986935</v>
      </c>
      <c r="G59" s="20">
        <f t="shared" si="15"/>
        <v>7.2739363721922468</v>
      </c>
      <c r="H59" s="20">
        <f>[1]ProEmp!P109</f>
        <v>9.9052606834956336</v>
      </c>
      <c r="I59" s="6">
        <f>[1]ProEmp!Q109</f>
        <v>30042.429770137791</v>
      </c>
      <c r="J59" s="20">
        <f t="shared" si="16"/>
        <v>92.726063627807747</v>
      </c>
      <c r="K59" s="20">
        <f>[1]ProEmp!R109</f>
        <v>9.4910690601389245</v>
      </c>
      <c r="L59" s="6">
        <f>[1]ProEmp!S109</f>
        <v>0</v>
      </c>
      <c r="M59" s="20">
        <f t="shared" si="17"/>
        <v>0</v>
      </c>
      <c r="N59" s="20">
        <f>[1]ProEmp!T109</f>
        <v>0</v>
      </c>
      <c r="O59" s="6">
        <f>[1]ProEmp!U109</f>
        <v>0</v>
      </c>
      <c r="P59" s="20">
        <f t="shared" si="18"/>
        <v>0</v>
      </c>
      <c r="Q59" s="20">
        <f>[1]ProEmp!V109</f>
        <v>0</v>
      </c>
      <c r="R59"/>
      <c r="S59"/>
      <c r="T59"/>
      <c r="U59"/>
    </row>
    <row r="60" spans="1:21" x14ac:dyDescent="0.2">
      <c r="A60" s="5" t="s">
        <v>72</v>
      </c>
      <c r="B60" s="21">
        <f t="shared" si="19"/>
        <v>17386.282454611333</v>
      </c>
      <c r="C60" s="6">
        <f>[1]ProEmp!M110</f>
        <v>0</v>
      </c>
      <c r="D60" s="20">
        <f t="shared" si="14"/>
        <v>0</v>
      </c>
      <c r="E60" s="20">
        <f>[1]ProEmp!N110</f>
        <v>0</v>
      </c>
      <c r="F60" s="6">
        <f>[1]ProEmp!O110</f>
        <v>7777.6942962397443</v>
      </c>
      <c r="G60" s="20">
        <f t="shared" si="15"/>
        <v>44.734659732718654</v>
      </c>
      <c r="H60" s="20">
        <f>[1]ProEmp!P110</f>
        <v>14.049622494142318</v>
      </c>
      <c r="I60" s="6">
        <f>[1]ProEmp!Q110</f>
        <v>9608.5881583715909</v>
      </c>
      <c r="J60" s="20">
        <f t="shared" si="16"/>
        <v>55.26534026728136</v>
      </c>
      <c r="K60" s="20">
        <f>[1]ProEmp!R110</f>
        <v>10.694580694042473</v>
      </c>
      <c r="L60" s="6">
        <f>[1]ProEmp!S110</f>
        <v>0</v>
      </c>
      <c r="M60" s="20">
        <f t="shared" si="17"/>
        <v>0</v>
      </c>
      <c r="N60" s="20">
        <f>[1]ProEmp!T110</f>
        <v>0</v>
      </c>
      <c r="O60" s="6">
        <f>[1]ProEmp!U110</f>
        <v>0</v>
      </c>
      <c r="P60" s="20">
        <f t="shared" si="18"/>
        <v>0</v>
      </c>
      <c r="Q60" s="20">
        <f>[1]ProEmp!V110</f>
        <v>0</v>
      </c>
      <c r="R60"/>
      <c r="S60"/>
      <c r="T60"/>
      <c r="U60"/>
    </row>
    <row r="61" spans="1:21" x14ac:dyDescent="0.2">
      <c r="A61" s="5" t="s">
        <v>73</v>
      </c>
      <c r="B61" s="21">
        <f t="shared" si="19"/>
        <v>14358.932190789725</v>
      </c>
      <c r="C61" s="6">
        <f>[1]ProEmp!M111</f>
        <v>0</v>
      </c>
      <c r="D61" s="20">
        <f t="shared" si="14"/>
        <v>0</v>
      </c>
      <c r="E61" s="20">
        <f>[1]ProEmp!N111</f>
        <v>0</v>
      </c>
      <c r="F61" s="6">
        <f>[1]ProEmp!O111</f>
        <v>2299.7116158214785</v>
      </c>
      <c r="G61" s="20">
        <f t="shared" si="15"/>
        <v>16.015895787129537</v>
      </c>
      <c r="H61" s="20">
        <f>[1]ProEmp!P111</f>
        <v>10.634175716016204</v>
      </c>
      <c r="I61" s="6">
        <f>[1]ProEmp!Q111</f>
        <v>12059.220574968247</v>
      </c>
      <c r="J61" s="20">
        <f t="shared" si="16"/>
        <v>83.984104212870463</v>
      </c>
      <c r="K61" s="20">
        <f>[1]ProEmp!R111</f>
        <v>8.9566077355474487</v>
      </c>
      <c r="L61" s="6">
        <f>[1]ProEmp!S111</f>
        <v>0</v>
      </c>
      <c r="M61" s="20">
        <f t="shared" si="17"/>
        <v>0</v>
      </c>
      <c r="N61" s="20">
        <f>[1]ProEmp!T111</f>
        <v>0</v>
      </c>
      <c r="O61" s="6">
        <f>[1]ProEmp!U111</f>
        <v>0</v>
      </c>
      <c r="P61" s="20">
        <f t="shared" si="18"/>
        <v>0</v>
      </c>
      <c r="Q61" s="20">
        <f>[1]ProEmp!V111</f>
        <v>0</v>
      </c>
      <c r="R61"/>
      <c r="S61"/>
      <c r="T61"/>
      <c r="U61"/>
    </row>
    <row r="62" spans="1:21" x14ac:dyDescent="0.2">
      <c r="A62" s="5" t="s">
        <v>74</v>
      </c>
      <c r="B62" s="21">
        <f t="shared" si="19"/>
        <v>3662.1124194483396</v>
      </c>
      <c r="C62" s="6">
        <f>[1]ProEmp!M112</f>
        <v>0</v>
      </c>
      <c r="D62" s="20">
        <f t="shared" si="14"/>
        <v>0</v>
      </c>
      <c r="E62" s="20">
        <f>[1]ProEmp!N112</f>
        <v>0</v>
      </c>
      <c r="F62" s="6">
        <f>[1]ProEmp!O112</f>
        <v>1566.4468934821384</v>
      </c>
      <c r="G62" s="20">
        <f t="shared" si="15"/>
        <v>42.774407611389165</v>
      </c>
      <c r="H62" s="20">
        <f>[1]ProEmp!P112</f>
        <v>10.433817269669523</v>
      </c>
      <c r="I62" s="6">
        <f>[1]ProEmp!Q112</f>
        <v>2095.6655259662011</v>
      </c>
      <c r="J62" s="20">
        <f t="shared" si="16"/>
        <v>57.225592388610835</v>
      </c>
      <c r="K62" s="20">
        <f>[1]ProEmp!R112</f>
        <v>6.1810090991550872</v>
      </c>
      <c r="L62" s="6">
        <f>[1]ProEmp!S112</f>
        <v>0</v>
      </c>
      <c r="M62" s="20">
        <f t="shared" si="17"/>
        <v>0</v>
      </c>
      <c r="N62" s="20">
        <f>[1]ProEmp!T112</f>
        <v>0</v>
      </c>
      <c r="O62" s="6">
        <f>[1]ProEmp!U112</f>
        <v>0</v>
      </c>
      <c r="P62" s="20">
        <f t="shared" si="18"/>
        <v>0</v>
      </c>
      <c r="Q62" s="20">
        <f>[1]ProEmp!V112</f>
        <v>0</v>
      </c>
      <c r="R62"/>
      <c r="S62"/>
      <c r="T62"/>
      <c r="U62"/>
    </row>
    <row r="63" spans="1:21" x14ac:dyDescent="0.2">
      <c r="A63" s="5" t="s">
        <v>75</v>
      </c>
      <c r="B63" s="21">
        <f t="shared" si="19"/>
        <v>42493.646777454458</v>
      </c>
      <c r="C63" s="6">
        <f>[1]ProEmp!M113</f>
        <v>0</v>
      </c>
      <c r="D63" s="20">
        <f t="shared" si="14"/>
        <v>0</v>
      </c>
      <c r="E63" s="20">
        <f>[1]ProEmp!N113</f>
        <v>0</v>
      </c>
      <c r="F63" s="6">
        <f>[1]ProEmp!O113</f>
        <v>8661.4649051745782</v>
      </c>
      <c r="G63" s="20">
        <f t="shared" si="15"/>
        <v>20.382964424154878</v>
      </c>
      <c r="H63" s="20">
        <f>[1]ProEmp!P113</f>
        <v>7.1133647679560408</v>
      </c>
      <c r="I63" s="6">
        <f>[1]ProEmp!Q113</f>
        <v>33832.181872279878</v>
      </c>
      <c r="J63" s="20">
        <f t="shared" si="16"/>
        <v>79.617035575845122</v>
      </c>
      <c r="K63" s="20">
        <f>[1]ProEmp!R113</f>
        <v>7.8191655229978707</v>
      </c>
      <c r="L63" s="6">
        <f>[1]ProEmp!S113</f>
        <v>0</v>
      </c>
      <c r="M63" s="20">
        <f t="shared" si="17"/>
        <v>0</v>
      </c>
      <c r="N63" s="20">
        <f>[1]ProEmp!T113</f>
        <v>0</v>
      </c>
      <c r="O63" s="6">
        <f>[1]ProEmp!U113</f>
        <v>0</v>
      </c>
      <c r="P63" s="20">
        <f t="shared" si="18"/>
        <v>0</v>
      </c>
      <c r="Q63" s="20">
        <f>[1]ProEmp!V113</f>
        <v>0</v>
      </c>
      <c r="R63"/>
      <c r="S63"/>
      <c r="T63"/>
      <c r="U63"/>
    </row>
    <row r="64" spans="1:21" x14ac:dyDescent="0.2">
      <c r="A64" s="5" t="s">
        <v>76</v>
      </c>
      <c r="B64" s="21">
        <f t="shared" si="19"/>
        <v>8269.486186774815</v>
      </c>
      <c r="C64" s="6">
        <f>[1]ProEmp!M114</f>
        <v>0</v>
      </c>
      <c r="D64" s="20">
        <f t="shared" si="14"/>
        <v>0</v>
      </c>
      <c r="E64" s="20">
        <f>[1]ProEmp!N114</f>
        <v>0</v>
      </c>
      <c r="F64" s="6">
        <f>[1]ProEmp!O114</f>
        <v>1771.3032748241767</v>
      </c>
      <c r="G64" s="20">
        <f t="shared" si="15"/>
        <v>21.41975008866909</v>
      </c>
      <c r="H64" s="20">
        <f>[1]ProEmp!P114</f>
        <v>10.083399272876083</v>
      </c>
      <c r="I64" s="6">
        <f>[1]ProEmp!Q114</f>
        <v>6498.1829119506392</v>
      </c>
      <c r="J64" s="20">
        <f t="shared" si="16"/>
        <v>78.580249911330924</v>
      </c>
      <c r="K64" s="20">
        <f>[1]ProEmp!R114</f>
        <v>4.3491222300138457</v>
      </c>
      <c r="L64" s="6">
        <f>[1]ProEmp!S114</f>
        <v>0</v>
      </c>
      <c r="M64" s="20">
        <f t="shared" si="17"/>
        <v>0</v>
      </c>
      <c r="N64" s="20">
        <f>[1]ProEmp!T114</f>
        <v>0</v>
      </c>
      <c r="O64" s="6">
        <f>[1]ProEmp!U114</f>
        <v>0</v>
      </c>
      <c r="P64" s="20">
        <f t="shared" si="18"/>
        <v>0</v>
      </c>
      <c r="Q64" s="20">
        <f>[1]ProEmp!V114</f>
        <v>0</v>
      </c>
      <c r="R64"/>
      <c r="S64"/>
      <c r="T64"/>
      <c r="U64"/>
    </row>
    <row r="65" spans="1:21" x14ac:dyDescent="0.2">
      <c r="A65" s="5" t="s">
        <v>77</v>
      </c>
      <c r="B65" s="21">
        <f t="shared" si="19"/>
        <v>944.17488179419615</v>
      </c>
      <c r="C65" s="6">
        <f>[1]ProEmp!M115</f>
        <v>0</v>
      </c>
      <c r="D65" s="20">
        <f t="shared" si="14"/>
        <v>0</v>
      </c>
      <c r="E65" s="20">
        <f>[1]ProEmp!N115</f>
        <v>0</v>
      </c>
      <c r="F65" s="6">
        <f>[1]ProEmp!O115</f>
        <v>0</v>
      </c>
      <c r="G65" s="20">
        <f t="shared" si="15"/>
        <v>0</v>
      </c>
      <c r="H65" s="20">
        <f>[1]ProEmp!P115</f>
        <v>0</v>
      </c>
      <c r="I65" s="6">
        <f>[1]ProEmp!Q115</f>
        <v>944.17488179419615</v>
      </c>
      <c r="J65" s="20">
        <f t="shared" si="16"/>
        <v>100</v>
      </c>
      <c r="K65" s="20">
        <f>[1]ProEmp!R115</f>
        <v>12.500655550133596</v>
      </c>
      <c r="L65" s="6">
        <f>[1]ProEmp!S115</f>
        <v>0</v>
      </c>
      <c r="M65" s="20">
        <f t="shared" si="17"/>
        <v>0</v>
      </c>
      <c r="N65" s="20">
        <f>[1]ProEmp!T115</f>
        <v>0</v>
      </c>
      <c r="O65" s="6">
        <f>[1]ProEmp!U115</f>
        <v>0</v>
      </c>
      <c r="P65" s="20">
        <f t="shared" si="18"/>
        <v>0</v>
      </c>
      <c r="Q65" s="20">
        <f>[1]ProEmp!V115</f>
        <v>0</v>
      </c>
      <c r="R65"/>
      <c r="S65"/>
      <c r="T65"/>
      <c r="U65"/>
    </row>
    <row r="66" spans="1:21" x14ac:dyDescent="0.2">
      <c r="A66" s="34" t="s">
        <v>91</v>
      </c>
      <c r="B66" s="21">
        <f t="shared" si="19"/>
        <v>0</v>
      </c>
      <c r="C66" s="6">
        <f>[1]ProEmp!M116</f>
        <v>0</v>
      </c>
      <c r="D66" s="20">
        <f t="shared" si="14"/>
        <v>0</v>
      </c>
      <c r="E66" s="20">
        <f>[1]ProEmp!N116</f>
        <v>0</v>
      </c>
      <c r="F66" s="6">
        <f>[1]ProEmp!O116</f>
        <v>0</v>
      </c>
      <c r="G66" s="20">
        <f t="shared" si="15"/>
        <v>0</v>
      </c>
      <c r="H66" s="20">
        <f>[1]ProEmp!P116</f>
        <v>0</v>
      </c>
      <c r="I66" s="6">
        <f>[1]ProEmp!Q116</f>
        <v>0</v>
      </c>
      <c r="J66" s="20">
        <f t="shared" si="16"/>
        <v>0</v>
      </c>
      <c r="K66" s="20">
        <f>[1]ProEmp!R116</f>
        <v>0</v>
      </c>
      <c r="L66" s="6">
        <f>[1]ProEmp!S116</f>
        <v>0</v>
      </c>
      <c r="M66" s="20">
        <f t="shared" si="17"/>
        <v>0</v>
      </c>
      <c r="N66" s="20">
        <f>[1]ProEmp!T116</f>
        <v>0</v>
      </c>
      <c r="O66" s="6">
        <f>[1]ProEmp!U116</f>
        <v>0</v>
      </c>
      <c r="P66" s="20">
        <f t="shared" si="18"/>
        <v>0</v>
      </c>
      <c r="Q66" s="20">
        <f>[1]ProEmp!V116</f>
        <v>0</v>
      </c>
      <c r="R66"/>
      <c r="S66"/>
      <c r="T66"/>
      <c r="U66"/>
    </row>
    <row r="67" spans="1:21" x14ac:dyDescent="0.2">
      <c r="A67" s="5" t="s">
        <v>79</v>
      </c>
      <c r="B67" s="21">
        <f t="shared" si="19"/>
        <v>32345.27258076812</v>
      </c>
      <c r="C67" s="6">
        <f>[1]ProEmp!M117</f>
        <v>26577.083474924388</v>
      </c>
      <c r="D67" s="20">
        <f t="shared" si="14"/>
        <v>82.166824869259599</v>
      </c>
      <c r="E67" s="20">
        <f>[1]ProEmp!N117</f>
        <v>11.057710950549142</v>
      </c>
      <c r="F67" s="6">
        <f>[1]ProEmp!O117</f>
        <v>0</v>
      </c>
      <c r="G67" s="20">
        <f t="shared" si="15"/>
        <v>0</v>
      </c>
      <c r="H67" s="20">
        <f>[1]ProEmp!P117</f>
        <v>0</v>
      </c>
      <c r="I67" s="6">
        <f>[1]ProEmp!Q117</f>
        <v>0</v>
      </c>
      <c r="J67" s="20">
        <f t="shared" si="16"/>
        <v>0</v>
      </c>
      <c r="K67" s="20">
        <f>[1]ProEmp!R117</f>
        <v>0</v>
      </c>
      <c r="L67" s="6">
        <f>[1]ProEmp!S117</f>
        <v>427.90038223146666</v>
      </c>
      <c r="M67" s="20">
        <f t="shared" si="17"/>
        <v>1.3229147510288353</v>
      </c>
      <c r="N67" s="20">
        <f>[1]ProEmp!T117</f>
        <v>10.029755281868772</v>
      </c>
      <c r="O67" s="6">
        <f>[1]ProEmp!U117</f>
        <v>5340.2887236122679</v>
      </c>
      <c r="P67" s="20">
        <f t="shared" si="18"/>
        <v>16.510260379711568</v>
      </c>
      <c r="Q67" s="20">
        <f>[1]ProEmp!V117</f>
        <v>9.8431760379733522</v>
      </c>
      <c r="R67"/>
      <c r="S67"/>
      <c r="T67"/>
      <c r="U67"/>
    </row>
    <row r="68" spans="1:21" x14ac:dyDescent="0.2">
      <c r="A68" s="5" t="s">
        <v>80</v>
      </c>
      <c r="B68" s="21">
        <f t="shared" si="19"/>
        <v>0</v>
      </c>
      <c r="C68" s="6">
        <f>[1]ProEmp!M118</f>
        <v>0</v>
      </c>
      <c r="D68" s="20">
        <f t="shared" si="14"/>
        <v>0</v>
      </c>
      <c r="E68" s="20">
        <f>[1]ProEmp!N118</f>
        <v>0</v>
      </c>
      <c r="F68" s="6">
        <f>[1]ProEmp!O118</f>
        <v>0</v>
      </c>
      <c r="G68" s="20">
        <f t="shared" si="15"/>
        <v>0</v>
      </c>
      <c r="H68" s="20">
        <f>[1]ProEmp!P118</f>
        <v>0</v>
      </c>
      <c r="I68" s="6">
        <f>[1]ProEmp!Q118</f>
        <v>0</v>
      </c>
      <c r="J68" s="20">
        <f t="shared" si="16"/>
        <v>0</v>
      </c>
      <c r="K68" s="20">
        <f>[1]ProEmp!R118</f>
        <v>0</v>
      </c>
      <c r="L68" s="6">
        <f>[1]ProEmp!S118</f>
        <v>0</v>
      </c>
      <c r="M68" s="20">
        <f t="shared" si="17"/>
        <v>0</v>
      </c>
      <c r="N68" s="20">
        <f>[1]ProEmp!T118</f>
        <v>0</v>
      </c>
      <c r="O68" s="6">
        <f>[1]ProEmp!U118</f>
        <v>0</v>
      </c>
      <c r="P68" s="20">
        <f t="shared" si="18"/>
        <v>0</v>
      </c>
      <c r="Q68" s="20">
        <f>[1]ProEmp!V118</f>
        <v>0</v>
      </c>
      <c r="R68"/>
      <c r="S68"/>
      <c r="T68"/>
      <c r="U68"/>
    </row>
    <row r="69" spans="1:21" x14ac:dyDescent="0.2">
      <c r="A69" s="7" t="s">
        <v>4</v>
      </c>
      <c r="B69" s="21"/>
      <c r="C69" s="6"/>
      <c r="D69" s="20"/>
      <c r="E69" s="20"/>
      <c r="F69" s="6"/>
      <c r="G69" s="20"/>
      <c r="H69" s="20"/>
      <c r="I69" s="6"/>
      <c r="J69" s="20"/>
      <c r="K69" s="20"/>
      <c r="L69" s="6"/>
      <c r="M69" s="20"/>
      <c r="N69" s="20"/>
      <c r="O69" s="6"/>
      <c r="P69" s="20"/>
      <c r="Q69" s="20"/>
      <c r="R69"/>
      <c r="S69"/>
      <c r="T69"/>
      <c r="U69"/>
    </row>
    <row r="70" spans="1:21" x14ac:dyDescent="0.2">
      <c r="A70" s="5" t="s">
        <v>81</v>
      </c>
      <c r="B70" s="21">
        <f t="shared" si="19"/>
        <v>11035.697138857451</v>
      </c>
      <c r="C70" s="6">
        <f>[1]ProEmp!M120</f>
        <v>0</v>
      </c>
      <c r="D70" s="20">
        <f t="shared" si="14"/>
        <v>0</v>
      </c>
      <c r="E70" s="20">
        <f>[1]ProEmp!N120</f>
        <v>0</v>
      </c>
      <c r="F70" s="6">
        <f>[1]ProEmp!O120</f>
        <v>275.39542419782452</v>
      </c>
      <c r="G70" s="20">
        <f t="shared" si="15"/>
        <v>2.4954963944066408</v>
      </c>
      <c r="H70" s="20">
        <f>[1]ProEmp!P120</f>
        <v>16</v>
      </c>
      <c r="I70" s="6">
        <f>[1]ProEmp!Q120</f>
        <v>10760.301714659627</v>
      </c>
      <c r="J70" s="20">
        <f t="shared" si="16"/>
        <v>97.504503605593356</v>
      </c>
      <c r="K70" s="20">
        <f>[1]ProEmp!R120</f>
        <v>11.051494527219193</v>
      </c>
      <c r="L70" s="6">
        <f>[1]ProEmp!S120</f>
        <v>0</v>
      </c>
      <c r="M70" s="20">
        <f t="shared" si="17"/>
        <v>0</v>
      </c>
      <c r="N70" s="20">
        <f>[1]ProEmp!T120</f>
        <v>0</v>
      </c>
      <c r="O70" s="6">
        <f>[1]ProEmp!U120</f>
        <v>0</v>
      </c>
      <c r="P70" s="20">
        <f t="shared" si="18"/>
        <v>0</v>
      </c>
      <c r="Q70" s="20">
        <f>[1]ProEmp!V120</f>
        <v>0</v>
      </c>
      <c r="R70"/>
      <c r="S70"/>
      <c r="T70"/>
      <c r="U70"/>
    </row>
    <row r="71" spans="1:21" x14ac:dyDescent="0.2">
      <c r="A71" s="5" t="s">
        <v>82</v>
      </c>
      <c r="B71" s="21">
        <f t="shared" si="19"/>
        <v>18104.686731870272</v>
      </c>
      <c r="C71" s="6">
        <f>[1]ProEmp!M121</f>
        <v>0</v>
      </c>
      <c r="D71" s="20">
        <f t="shared" si="14"/>
        <v>0</v>
      </c>
      <c r="E71" s="20">
        <f>[1]ProEmp!N121</f>
        <v>0</v>
      </c>
      <c r="F71" s="6">
        <f>[1]ProEmp!O121</f>
        <v>6760.4336080248904</v>
      </c>
      <c r="G71" s="20">
        <f t="shared" si="15"/>
        <v>37.340793067268478</v>
      </c>
      <c r="H71" s="20">
        <f>[1]ProEmp!P121</f>
        <v>15.928506949445861</v>
      </c>
      <c r="I71" s="6">
        <f>[1]ProEmp!Q121</f>
        <v>11344.253123845379</v>
      </c>
      <c r="J71" s="20">
        <f t="shared" si="16"/>
        <v>62.659206932731514</v>
      </c>
      <c r="K71" s="20">
        <f>[1]ProEmp!R121</f>
        <v>15.281128530133083</v>
      </c>
      <c r="L71" s="6">
        <f>[1]ProEmp!S121</f>
        <v>0</v>
      </c>
      <c r="M71" s="20">
        <f t="shared" si="17"/>
        <v>0</v>
      </c>
      <c r="N71" s="20">
        <f>[1]ProEmp!T121</f>
        <v>0</v>
      </c>
      <c r="O71" s="6">
        <f>[1]ProEmp!U121</f>
        <v>0</v>
      </c>
      <c r="P71" s="20">
        <f t="shared" si="18"/>
        <v>0</v>
      </c>
      <c r="Q71" s="20">
        <f>[1]ProEmp!V121</f>
        <v>0</v>
      </c>
      <c r="R71"/>
      <c r="S71"/>
      <c r="T71"/>
      <c r="U71"/>
    </row>
    <row r="72" spans="1:21" x14ac:dyDescent="0.2">
      <c r="A72" s="5" t="s">
        <v>83</v>
      </c>
      <c r="B72" s="21">
        <f t="shared" si="19"/>
        <v>69378.559254894295</v>
      </c>
      <c r="C72" s="6">
        <f>[1]ProEmp!M122</f>
        <v>0</v>
      </c>
      <c r="D72" s="20">
        <f t="shared" si="14"/>
        <v>0</v>
      </c>
      <c r="E72" s="20">
        <f>[1]ProEmp!N122</f>
        <v>0</v>
      </c>
      <c r="F72" s="6">
        <f>[1]ProEmp!O122</f>
        <v>13660.957724440281</v>
      </c>
      <c r="G72" s="20">
        <f t="shared" si="15"/>
        <v>19.690460383085242</v>
      </c>
      <c r="H72" s="20">
        <f>[1]ProEmp!P122</f>
        <v>9.8484202372702097</v>
      </c>
      <c r="I72" s="6">
        <f>[1]ProEmp!Q122</f>
        <v>55717.601530454012</v>
      </c>
      <c r="J72" s="20">
        <f t="shared" si="16"/>
        <v>80.309539616914762</v>
      </c>
      <c r="K72" s="20">
        <f>[1]ProEmp!R122</f>
        <v>10.126038347483735</v>
      </c>
      <c r="L72" s="6">
        <f>[1]ProEmp!S122</f>
        <v>0</v>
      </c>
      <c r="M72" s="20">
        <f t="shared" si="17"/>
        <v>0</v>
      </c>
      <c r="N72" s="20">
        <f>[1]ProEmp!T122</f>
        <v>0</v>
      </c>
      <c r="O72" s="6">
        <f>[1]ProEmp!U122</f>
        <v>0</v>
      </c>
      <c r="P72" s="20">
        <f t="shared" si="18"/>
        <v>0</v>
      </c>
      <c r="Q72" s="20">
        <f>[1]ProEmp!V122</f>
        <v>0</v>
      </c>
      <c r="R72"/>
      <c r="S72"/>
      <c r="T72"/>
      <c r="U72"/>
    </row>
    <row r="73" spans="1:21" x14ac:dyDescent="0.2">
      <c r="A73" s="5" t="s">
        <v>84</v>
      </c>
      <c r="B73" s="21">
        <f t="shared" si="19"/>
        <v>28614.62982574715</v>
      </c>
      <c r="C73" s="6">
        <f>[1]ProEmp!M123</f>
        <v>0</v>
      </c>
      <c r="D73" s="20">
        <f t="shared" si="14"/>
        <v>0</v>
      </c>
      <c r="E73" s="20">
        <f>[1]ProEmp!N123</f>
        <v>0</v>
      </c>
      <c r="F73" s="6">
        <f>[1]ProEmp!O123</f>
        <v>2632.2483386836152</v>
      </c>
      <c r="G73" s="20">
        <f t="shared" si="15"/>
        <v>9.1989599540971358</v>
      </c>
      <c r="H73" s="20">
        <f>[1]ProEmp!P123</f>
        <v>9.6808530495229395</v>
      </c>
      <c r="I73" s="6">
        <f>[1]ProEmp!Q123</f>
        <v>25982.381487063536</v>
      </c>
      <c r="J73" s="20">
        <f t="shared" si="16"/>
        <v>90.801040045902866</v>
      </c>
      <c r="K73" s="20">
        <f>[1]ProEmp!R123</f>
        <v>11.073746401825661</v>
      </c>
      <c r="L73" s="6">
        <f>[1]ProEmp!S123</f>
        <v>0</v>
      </c>
      <c r="M73" s="20">
        <f t="shared" si="17"/>
        <v>0</v>
      </c>
      <c r="N73" s="20">
        <f>[1]ProEmp!T123</f>
        <v>0</v>
      </c>
      <c r="O73" s="6">
        <f>[1]ProEmp!U123</f>
        <v>0</v>
      </c>
      <c r="P73" s="20">
        <f t="shared" si="18"/>
        <v>0</v>
      </c>
      <c r="Q73" s="20">
        <f>[1]ProEmp!V123</f>
        <v>0</v>
      </c>
      <c r="R73"/>
      <c r="S73"/>
      <c r="T73"/>
      <c r="U73"/>
    </row>
    <row r="74" spans="1:21" x14ac:dyDescent="0.2">
      <c r="A74" s="5" t="s">
        <v>85</v>
      </c>
      <c r="B74" s="21">
        <f t="shared" si="19"/>
        <v>203223.10434262478</v>
      </c>
      <c r="C74" s="6">
        <f>[1]ProEmp!M124</f>
        <v>0</v>
      </c>
      <c r="D74" s="20">
        <f t="shared" si="14"/>
        <v>0</v>
      </c>
      <c r="E74" s="20">
        <f>[1]ProEmp!N124</f>
        <v>0</v>
      </c>
      <c r="F74" s="6">
        <f>[1]ProEmp!O124</f>
        <v>18447.214307373237</v>
      </c>
      <c r="G74" s="20">
        <f t="shared" si="15"/>
        <v>9.0773213838285258</v>
      </c>
      <c r="H74" s="20">
        <f>[1]ProEmp!P124</f>
        <v>8.8129268443799944</v>
      </c>
      <c r="I74" s="6">
        <f>[1]ProEmp!Q124</f>
        <v>184775.89003525153</v>
      </c>
      <c r="J74" s="20">
        <f t="shared" si="16"/>
        <v>90.922678616171467</v>
      </c>
      <c r="K74" s="20">
        <f>[1]ProEmp!R124</f>
        <v>7.3723759321730702</v>
      </c>
      <c r="L74" s="6">
        <f>[1]ProEmp!S124</f>
        <v>0</v>
      </c>
      <c r="M74" s="20">
        <f t="shared" si="17"/>
        <v>0</v>
      </c>
      <c r="N74" s="20">
        <f>[1]ProEmp!T124</f>
        <v>0</v>
      </c>
      <c r="O74" s="6">
        <f>[1]ProEmp!U124</f>
        <v>0</v>
      </c>
      <c r="P74" s="20">
        <f t="shared" si="18"/>
        <v>0</v>
      </c>
      <c r="Q74" s="20">
        <f>[1]ProEmp!V124</f>
        <v>0</v>
      </c>
      <c r="R74"/>
      <c r="S74"/>
      <c r="T74"/>
      <c r="U74"/>
    </row>
    <row r="75" spans="1:21" x14ac:dyDescent="0.2">
      <c r="A75" s="5" t="s">
        <v>86</v>
      </c>
      <c r="B75" s="21">
        <f t="shared" si="19"/>
        <v>390982.92033974983</v>
      </c>
      <c r="C75" s="6">
        <f>[1]ProEmp!M125</f>
        <v>0</v>
      </c>
      <c r="D75" s="20">
        <f t="shared" si="14"/>
        <v>0</v>
      </c>
      <c r="E75" s="20">
        <f>[1]ProEmp!N125</f>
        <v>0</v>
      </c>
      <c r="F75" s="6">
        <f>[1]ProEmp!O125</f>
        <v>33870.824627190559</v>
      </c>
      <c r="G75" s="20">
        <f t="shared" si="15"/>
        <v>8.6629934110057949</v>
      </c>
      <c r="H75" s="20">
        <f>[1]ProEmp!P125</f>
        <v>6.1446173112809035</v>
      </c>
      <c r="I75" s="6">
        <f>[1]ProEmp!Q125</f>
        <v>357112.0957125593</v>
      </c>
      <c r="J75" s="20">
        <f t="shared" si="16"/>
        <v>91.337006588994214</v>
      </c>
      <c r="K75" s="20">
        <f>[1]ProEmp!R125</f>
        <v>5.0452873079800469</v>
      </c>
      <c r="L75" s="6">
        <f>[1]ProEmp!S125</f>
        <v>0</v>
      </c>
      <c r="M75" s="20">
        <f t="shared" si="17"/>
        <v>0</v>
      </c>
      <c r="N75" s="20">
        <f>[1]ProEmp!T125</f>
        <v>0</v>
      </c>
      <c r="O75" s="6">
        <f>[1]ProEmp!U125</f>
        <v>0</v>
      </c>
      <c r="P75" s="20">
        <f t="shared" si="18"/>
        <v>0</v>
      </c>
      <c r="Q75" s="20">
        <f>[1]ProEmp!V125</f>
        <v>0</v>
      </c>
      <c r="R75"/>
      <c r="S75"/>
      <c r="T75"/>
      <c r="U75"/>
    </row>
    <row r="76" spans="1:21" x14ac:dyDescent="0.2">
      <c r="A76" s="5" t="s">
        <v>87</v>
      </c>
      <c r="B76" s="21">
        <f t="shared" si="19"/>
        <v>250342.0057032333</v>
      </c>
      <c r="C76" s="6">
        <f>[1]ProEmp!M126</f>
        <v>0</v>
      </c>
      <c r="D76" s="20">
        <f t="shared" si="14"/>
        <v>0</v>
      </c>
      <c r="E76" s="20">
        <f>[1]ProEmp!N126</f>
        <v>0</v>
      </c>
      <c r="F76" s="6">
        <f>[1]ProEmp!O126</f>
        <v>17399.802994184764</v>
      </c>
      <c r="G76" s="20">
        <f t="shared" si="15"/>
        <v>6.9504128743025557</v>
      </c>
      <c r="H76" s="20">
        <f>[1]ProEmp!P126</f>
        <v>7.5043292137920723</v>
      </c>
      <c r="I76" s="6">
        <f>[1]ProEmp!Q126</f>
        <v>232942.20270904855</v>
      </c>
      <c r="J76" s="20">
        <f t="shared" si="16"/>
        <v>93.049587125697457</v>
      </c>
      <c r="K76" s="20">
        <f>[1]ProEmp!R126</f>
        <v>7.269163188740321</v>
      </c>
      <c r="L76" s="6">
        <f>[1]ProEmp!S126</f>
        <v>0</v>
      </c>
      <c r="M76" s="20">
        <f t="shared" si="17"/>
        <v>0</v>
      </c>
      <c r="N76" s="20">
        <f>[1]ProEmp!T126</f>
        <v>0</v>
      </c>
      <c r="O76" s="6">
        <f>[1]ProEmp!U126</f>
        <v>0</v>
      </c>
      <c r="P76" s="20">
        <f t="shared" si="18"/>
        <v>0</v>
      </c>
      <c r="Q76" s="20">
        <f>[1]ProEmp!V126</f>
        <v>0</v>
      </c>
      <c r="R76"/>
      <c r="S76"/>
      <c r="T76"/>
      <c r="U76"/>
    </row>
    <row r="77" spans="1:21" x14ac:dyDescent="0.2">
      <c r="A77" s="5" t="s">
        <v>88</v>
      </c>
      <c r="B77" s="21">
        <f t="shared" si="19"/>
        <v>114279.48474593036</v>
      </c>
      <c r="C77" s="6">
        <f>[1]ProEmp!M127</f>
        <v>0</v>
      </c>
      <c r="D77" s="20">
        <f t="shared" si="14"/>
        <v>0</v>
      </c>
      <c r="E77" s="20">
        <f>[1]ProEmp!N127</f>
        <v>0</v>
      </c>
      <c r="F77" s="6">
        <f>[1]ProEmp!O127</f>
        <v>9618.9478141829823</v>
      </c>
      <c r="G77" s="20">
        <f t="shared" si="15"/>
        <v>8.4170381373070775</v>
      </c>
      <c r="H77" s="20">
        <f>[1]ProEmp!P127</f>
        <v>6.9070744813414073</v>
      </c>
      <c r="I77" s="6">
        <f>[1]ProEmp!Q127</f>
        <v>104660.53693174737</v>
      </c>
      <c r="J77" s="20">
        <f t="shared" si="16"/>
        <v>91.582961862692912</v>
      </c>
      <c r="K77" s="20">
        <f>[1]ProEmp!R127</f>
        <v>7.8373934361232145</v>
      </c>
      <c r="L77" s="6">
        <f>[1]ProEmp!S127</f>
        <v>0</v>
      </c>
      <c r="M77" s="20">
        <f t="shared" si="17"/>
        <v>0</v>
      </c>
      <c r="N77" s="20">
        <f>[1]ProEmp!T127</f>
        <v>0</v>
      </c>
      <c r="O77" s="6">
        <f>[1]ProEmp!U127</f>
        <v>0</v>
      </c>
      <c r="P77" s="20">
        <f t="shared" si="18"/>
        <v>0</v>
      </c>
      <c r="Q77" s="20">
        <f>[1]ProEmp!V127</f>
        <v>0</v>
      </c>
      <c r="R77"/>
      <c r="S77"/>
      <c r="T77"/>
      <c r="U77"/>
    </row>
    <row r="78" spans="1:21" x14ac:dyDescent="0.2">
      <c r="A78" s="5" t="s">
        <v>89</v>
      </c>
      <c r="B78" s="21">
        <f t="shared" si="19"/>
        <v>504117.77741649037</v>
      </c>
      <c r="C78" s="6">
        <f>[1]ProEmp!M128</f>
        <v>0</v>
      </c>
      <c r="D78" s="20">
        <f t="shared" si="14"/>
        <v>0</v>
      </c>
      <c r="E78" s="20">
        <f>[1]ProEmp!N128</f>
        <v>0</v>
      </c>
      <c r="F78" s="6">
        <f>[1]ProEmp!O128</f>
        <v>79345.38079295613</v>
      </c>
      <c r="G78" s="20">
        <f t="shared" si="15"/>
        <v>15.739453030120544</v>
      </c>
      <c r="H78" s="20">
        <f>[1]ProEmp!P128</f>
        <v>6.0210714861804311</v>
      </c>
      <c r="I78" s="6">
        <f>[1]ProEmp!Q128</f>
        <v>424772.39662353421</v>
      </c>
      <c r="J78" s="20">
        <f t="shared" si="16"/>
        <v>84.260546969879442</v>
      </c>
      <c r="K78" s="20">
        <f>[1]ProEmp!R128</f>
        <v>5.8623416599633762</v>
      </c>
      <c r="L78" s="6">
        <f>[1]ProEmp!S128</f>
        <v>0</v>
      </c>
      <c r="M78" s="20">
        <f t="shared" si="17"/>
        <v>0</v>
      </c>
      <c r="N78" s="20">
        <f>[1]ProEmp!T128</f>
        <v>0</v>
      </c>
      <c r="O78" s="6">
        <f>[1]ProEmp!U128</f>
        <v>0</v>
      </c>
      <c r="P78" s="20">
        <f t="shared" si="18"/>
        <v>0</v>
      </c>
      <c r="Q78" s="20">
        <f>[1]ProEmp!V128</f>
        <v>0</v>
      </c>
      <c r="R78"/>
      <c r="S78"/>
      <c r="T78"/>
      <c r="U78"/>
    </row>
    <row r="79" spans="1:21" x14ac:dyDescent="0.2">
      <c r="A79" s="5" t="s">
        <v>90</v>
      </c>
      <c r="B79" s="21">
        <f t="shared" si="19"/>
        <v>1304.1111777335077</v>
      </c>
      <c r="C79" s="6">
        <f>[1]ProEmp!M129</f>
        <v>0</v>
      </c>
      <c r="D79" s="20">
        <f t="shared" si="14"/>
        <v>0</v>
      </c>
      <c r="E79" s="20">
        <f>[1]ProEmp!N129</f>
        <v>0</v>
      </c>
      <c r="F79" s="6">
        <f>[1]ProEmp!O129</f>
        <v>0</v>
      </c>
      <c r="G79" s="20">
        <f t="shared" si="15"/>
        <v>0</v>
      </c>
      <c r="H79" s="20">
        <f>[1]ProEmp!P129</f>
        <v>0</v>
      </c>
      <c r="I79" s="6">
        <f>[1]ProEmp!Q129</f>
        <v>1304.1111777335077</v>
      </c>
      <c r="J79" s="20">
        <f t="shared" si="16"/>
        <v>100</v>
      </c>
      <c r="K79" s="20">
        <f>[1]ProEmp!R129</f>
        <v>6.3715732697524565</v>
      </c>
      <c r="L79" s="6">
        <f>[1]ProEmp!S129</f>
        <v>0</v>
      </c>
      <c r="M79" s="20">
        <f t="shared" si="17"/>
        <v>0</v>
      </c>
      <c r="N79" s="20">
        <f>[1]ProEmp!T129</f>
        <v>0</v>
      </c>
      <c r="O79" s="6">
        <f>[1]ProEmp!U129</f>
        <v>0</v>
      </c>
      <c r="P79" s="20">
        <f t="shared" si="18"/>
        <v>0</v>
      </c>
      <c r="Q79" s="20">
        <f>[1]ProEmp!V129</f>
        <v>0</v>
      </c>
      <c r="R79"/>
      <c r="S79"/>
      <c r="T79"/>
      <c r="U79"/>
    </row>
    <row r="80" spans="1:21" x14ac:dyDescent="0.2">
      <c r="A80" s="5" t="s">
        <v>78</v>
      </c>
      <c r="B80" s="21">
        <f t="shared" si="19"/>
        <v>0</v>
      </c>
      <c r="C80" s="6">
        <f>[1]ProEmp!M130</f>
        <v>0</v>
      </c>
      <c r="D80" s="20">
        <f t="shared" si="14"/>
        <v>0</v>
      </c>
      <c r="E80" s="20">
        <f>[1]ProEmp!N130</f>
        <v>0</v>
      </c>
      <c r="F80" s="6">
        <f>[1]ProEmp!O130</f>
        <v>0</v>
      </c>
      <c r="G80" s="20">
        <f t="shared" si="15"/>
        <v>0</v>
      </c>
      <c r="H80" s="20">
        <f>[1]ProEmp!P130</f>
        <v>0</v>
      </c>
      <c r="I80" s="6">
        <f>[1]ProEmp!Q130</f>
        <v>0</v>
      </c>
      <c r="J80" s="20">
        <f t="shared" si="16"/>
        <v>0</v>
      </c>
      <c r="K80" s="20">
        <f>[1]ProEmp!R130</f>
        <v>0</v>
      </c>
      <c r="L80" s="6">
        <f>[1]ProEmp!S130</f>
        <v>0</v>
      </c>
      <c r="M80" s="20">
        <f t="shared" si="17"/>
        <v>0</v>
      </c>
      <c r="N80" s="20">
        <f>[1]ProEmp!T130</f>
        <v>0</v>
      </c>
      <c r="O80" s="6">
        <f>[1]ProEmp!U130</f>
        <v>0</v>
      </c>
      <c r="P80" s="20">
        <f t="shared" si="18"/>
        <v>0</v>
      </c>
      <c r="Q80" s="20">
        <f>[1]ProEmp!V130</f>
        <v>0</v>
      </c>
      <c r="R80"/>
      <c r="S80"/>
      <c r="T80"/>
      <c r="U80"/>
    </row>
    <row r="81" spans="1:21" x14ac:dyDescent="0.2">
      <c r="A81" s="5" t="s">
        <v>79</v>
      </c>
      <c r="B81" s="21">
        <f t="shared" si="19"/>
        <v>32345.27258076812</v>
      </c>
      <c r="C81" s="6">
        <f>[1]ProEmp!M131</f>
        <v>26577.083474924388</v>
      </c>
      <c r="D81" s="20">
        <f t="shared" si="14"/>
        <v>82.166824869259599</v>
      </c>
      <c r="E81" s="20">
        <f>[1]ProEmp!N131</f>
        <v>11.057710950549142</v>
      </c>
      <c r="F81" s="6">
        <f>[1]ProEmp!O131</f>
        <v>0</v>
      </c>
      <c r="G81" s="20">
        <f t="shared" si="15"/>
        <v>0</v>
      </c>
      <c r="H81" s="20">
        <f>[1]ProEmp!P131</f>
        <v>0</v>
      </c>
      <c r="I81" s="6">
        <f>[1]ProEmp!Q131</f>
        <v>0</v>
      </c>
      <c r="J81" s="20">
        <f t="shared" si="16"/>
        <v>0</v>
      </c>
      <c r="K81" s="20">
        <f>[1]ProEmp!R131</f>
        <v>0</v>
      </c>
      <c r="L81" s="6">
        <f>[1]ProEmp!S131</f>
        <v>427.90038223146666</v>
      </c>
      <c r="M81" s="20">
        <f t="shared" si="17"/>
        <v>1.3229147510288353</v>
      </c>
      <c r="N81" s="20">
        <f>[1]ProEmp!T131</f>
        <v>10.029755281868772</v>
      </c>
      <c r="O81" s="6">
        <f>[1]ProEmp!U131</f>
        <v>5340.2887236122679</v>
      </c>
      <c r="P81" s="20">
        <f t="shared" si="18"/>
        <v>16.510260379711568</v>
      </c>
      <c r="Q81" s="20">
        <f>[1]ProEmp!V131</f>
        <v>9.8431760379733522</v>
      </c>
      <c r="R81"/>
      <c r="S81"/>
      <c r="T81"/>
      <c r="U81"/>
    </row>
    <row r="82" spans="1:21" x14ac:dyDescent="0.2">
      <c r="A82" s="5" t="s">
        <v>80</v>
      </c>
      <c r="B82" s="21">
        <f t="shared" si="19"/>
        <v>183.59694946521637</v>
      </c>
      <c r="C82" s="6">
        <f>[1]ProEmp!M132</f>
        <v>0</v>
      </c>
      <c r="D82" s="20">
        <f t="shared" si="14"/>
        <v>0</v>
      </c>
      <c r="E82" s="20">
        <f>[1]ProEmp!N132</f>
        <v>0</v>
      </c>
      <c r="F82" s="6">
        <f>[1]ProEmp!O132</f>
        <v>0</v>
      </c>
      <c r="G82" s="20">
        <f t="shared" si="15"/>
        <v>0</v>
      </c>
      <c r="H82" s="20">
        <f>[1]ProEmp!P132</f>
        <v>0</v>
      </c>
      <c r="I82" s="6">
        <f>[1]ProEmp!Q132</f>
        <v>183.59694946521637</v>
      </c>
      <c r="J82" s="20">
        <f t="shared" si="16"/>
        <v>100</v>
      </c>
      <c r="K82" s="20">
        <f>[1]ProEmp!R132</f>
        <v>11</v>
      </c>
      <c r="L82" s="6">
        <f>[1]ProEmp!S132</f>
        <v>0</v>
      </c>
      <c r="M82" s="20">
        <f t="shared" si="17"/>
        <v>0</v>
      </c>
      <c r="N82" s="20">
        <f>[1]ProEmp!T132</f>
        <v>0</v>
      </c>
      <c r="O82" s="6">
        <f>[1]ProEmp!U132</f>
        <v>0</v>
      </c>
      <c r="P82" s="20">
        <f t="shared" si="18"/>
        <v>0</v>
      </c>
      <c r="Q82" s="20">
        <f>[1]ProEmp!V132</f>
        <v>0</v>
      </c>
      <c r="R82"/>
      <c r="S82"/>
      <c r="T82"/>
      <c r="U82"/>
    </row>
    <row r="83" spans="1:21" x14ac:dyDescent="0.2">
      <c r="A83" s="50"/>
      <c r="B83" s="6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/>
      <c r="S83"/>
      <c r="T83"/>
      <c r="U83"/>
    </row>
    <row r="84" spans="1:21" x14ac:dyDescent="0.2">
      <c r="A84" s="1" t="str">
        <f>A32</f>
        <v>Fuente: Instituto Nacional de Estadística (INE). LXV Encuesta Permanente de Hogares de Propósitos Múltiples, 2019.</v>
      </c>
      <c r="R84"/>
      <c r="S84"/>
      <c r="T84"/>
      <c r="U84"/>
    </row>
    <row r="85" spans="1:21" x14ac:dyDescent="0.2">
      <c r="A85" s="1" t="s">
        <v>3</v>
      </c>
      <c r="R85"/>
      <c r="S85"/>
      <c r="T85"/>
      <c r="U85"/>
    </row>
    <row r="86" spans="1:21" x14ac:dyDescent="0.2">
      <c r="A86" s="1" t="s">
        <v>53</v>
      </c>
      <c r="R86"/>
      <c r="S86"/>
      <c r="T86"/>
      <c r="U86"/>
    </row>
  </sheetData>
  <mergeCells count="18">
    <mergeCell ref="A1:Q1"/>
    <mergeCell ref="A3:A4"/>
    <mergeCell ref="B3:B4"/>
    <mergeCell ref="C3:E3"/>
    <mergeCell ref="F3:H3"/>
    <mergeCell ref="I3:K3"/>
    <mergeCell ref="L3:N3"/>
    <mergeCell ref="O3:Q3"/>
    <mergeCell ref="A2:Q2"/>
    <mergeCell ref="A36:Q36"/>
    <mergeCell ref="A39:A40"/>
    <mergeCell ref="B39:B40"/>
    <mergeCell ref="C39:E39"/>
    <mergeCell ref="F39:H39"/>
    <mergeCell ref="I39:K39"/>
    <mergeCell ref="L39:N39"/>
    <mergeCell ref="O39:Q39"/>
    <mergeCell ref="A37:Q37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U84"/>
  <sheetViews>
    <sheetView workbookViewId="0">
      <selection activeCell="E93" sqref="E93"/>
    </sheetView>
  </sheetViews>
  <sheetFormatPr baseColWidth="10" defaultColWidth="12" defaultRowHeight="11.25" x14ac:dyDescent="0.2"/>
  <cols>
    <col min="1" max="1" width="46.1640625" style="31" customWidth="1"/>
    <col min="2" max="2" width="11.6640625" style="43" bestFit="1" customWidth="1"/>
    <col min="3" max="3" width="10.6640625" style="43" bestFit="1" customWidth="1"/>
    <col min="4" max="5" width="7.6640625" style="43" bestFit="1" customWidth="1"/>
    <col min="6" max="6" width="9.6640625" style="43" bestFit="1" customWidth="1"/>
    <col min="7" max="7" width="7.6640625" style="43" bestFit="1" customWidth="1"/>
    <col min="8" max="8" width="6.5" style="43" bestFit="1" customWidth="1"/>
    <col min="9" max="9" width="10.6640625" style="43" bestFit="1" customWidth="1"/>
    <col min="10" max="10" width="7.6640625" style="43" bestFit="1" customWidth="1"/>
    <col min="11" max="11" width="6.5" style="43" bestFit="1" customWidth="1"/>
    <col min="12" max="12" width="10.6640625" style="43" customWidth="1"/>
    <col min="13" max="13" width="6.5" style="43" bestFit="1" customWidth="1"/>
    <col min="14" max="14" width="7.6640625" style="43" bestFit="1" customWidth="1"/>
    <col min="15" max="15" width="9.6640625" style="43" bestFit="1" customWidth="1"/>
    <col min="16" max="16" width="7.6640625" style="43" bestFit="1" customWidth="1"/>
    <col min="17" max="17" width="6.5" style="43" bestFit="1" customWidth="1"/>
    <col min="18" max="18" width="48.5" style="43" bestFit="1" customWidth="1"/>
    <col min="19" max="19" width="10.5" style="43" bestFit="1" customWidth="1"/>
    <col min="20" max="20" width="10.6640625" style="43" bestFit="1" customWidth="1"/>
    <col min="21" max="21" width="6" style="43" bestFit="1" customWidth="1"/>
    <col min="22" max="22" width="7" style="31" bestFit="1" customWidth="1"/>
    <col min="23" max="23" width="9" style="31" bestFit="1" customWidth="1"/>
    <col min="24" max="24" width="6" style="31" bestFit="1" customWidth="1"/>
    <col min="25" max="25" width="7" style="31" bestFit="1" customWidth="1"/>
    <col min="26" max="26" width="9" style="31" bestFit="1" customWidth="1"/>
    <col min="27" max="27" width="6" style="31" bestFit="1" customWidth="1"/>
    <col min="28" max="28" width="7" style="31" bestFit="1" customWidth="1"/>
    <col min="29" max="29" width="9" style="31" bestFit="1" customWidth="1"/>
    <col min="30" max="30" width="6" style="31" bestFit="1" customWidth="1"/>
    <col min="31" max="31" width="7" style="31" bestFit="1" customWidth="1"/>
    <col min="32" max="32" width="8" style="31" bestFit="1" customWidth="1"/>
    <col min="33" max="33" width="6" style="31" bestFit="1" customWidth="1"/>
    <col min="34" max="34" width="7" style="31" bestFit="1" customWidth="1"/>
    <col min="35" max="16384" width="12" style="31"/>
  </cols>
  <sheetData>
    <row r="1" spans="1:17" s="31" customFormat="1" x14ac:dyDescent="0.2">
      <c r="A1" s="108" t="s">
        <v>56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17" s="31" customFormat="1" ht="26.25" customHeight="1" x14ac:dyDescent="0.35">
      <c r="A2" s="109" t="s">
        <v>48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17" s="31" customFormat="1" x14ac:dyDescent="0.2">
      <c r="A3" s="110" t="s">
        <v>39</v>
      </c>
      <c r="B3" s="119" t="s">
        <v>28</v>
      </c>
      <c r="C3" s="121" t="s">
        <v>45</v>
      </c>
      <c r="D3" s="121"/>
      <c r="E3" s="121"/>
      <c r="F3" s="121" t="s">
        <v>35</v>
      </c>
      <c r="G3" s="121"/>
      <c r="H3" s="121"/>
      <c r="I3" s="121" t="s">
        <v>34</v>
      </c>
      <c r="J3" s="121"/>
      <c r="K3" s="121"/>
      <c r="L3" s="121" t="s">
        <v>44</v>
      </c>
      <c r="M3" s="121"/>
      <c r="N3" s="121"/>
      <c r="O3" s="121" t="s">
        <v>43</v>
      </c>
      <c r="P3" s="121"/>
      <c r="Q3" s="121"/>
    </row>
    <row r="4" spans="1:17" s="31" customFormat="1" x14ac:dyDescent="0.2">
      <c r="A4" s="111"/>
      <c r="B4" s="120"/>
      <c r="C4" s="44" t="s">
        <v>31</v>
      </c>
      <c r="D4" s="44" t="s">
        <v>42</v>
      </c>
      <c r="E4" s="44" t="s">
        <v>30</v>
      </c>
      <c r="F4" s="44" t="s">
        <v>31</v>
      </c>
      <c r="G4" s="44" t="s">
        <v>42</v>
      </c>
      <c r="H4" s="44" t="s">
        <v>30</v>
      </c>
      <c r="I4" s="44" t="s">
        <v>31</v>
      </c>
      <c r="J4" s="44" t="s">
        <v>42</v>
      </c>
      <c r="K4" s="44" t="s">
        <v>30</v>
      </c>
      <c r="L4" s="44" t="s">
        <v>31</v>
      </c>
      <c r="M4" s="44" t="s">
        <v>42</v>
      </c>
      <c r="N4" s="44" t="s">
        <v>30</v>
      </c>
      <c r="O4" s="44" t="s">
        <v>31</v>
      </c>
      <c r="P4" s="44" t="s">
        <v>42</v>
      </c>
      <c r="Q4" s="44" t="s">
        <v>30</v>
      </c>
    </row>
    <row r="5" spans="1:17" s="31" customForma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s="31" customFormat="1" x14ac:dyDescent="0.2">
      <c r="A6" s="7" t="s">
        <v>57</v>
      </c>
      <c r="B6" s="101">
        <f>+B9+B13</f>
        <v>1053603.6293916646</v>
      </c>
      <c r="C6" s="86">
        <f>[1]ProEmp!W75</f>
        <v>130008.93758771608</v>
      </c>
      <c r="D6" s="97">
        <f>IF(ISNUMBER(C6/$B6*100),C6/$B6*100,0)</f>
        <v>12.339454227467055</v>
      </c>
      <c r="E6" s="87">
        <f>[1]ProEmp!X75</f>
        <v>10.117978808855206</v>
      </c>
      <c r="F6" s="86">
        <f>[1]ProEmp!Y75</f>
        <v>241245.8452861229</v>
      </c>
      <c r="G6" s="97">
        <f>IF(ISNUMBER(F6/$B6*100),F6/$B6*100,0)</f>
        <v>22.89721092033583</v>
      </c>
      <c r="H6" s="87">
        <f>[1]ProEmp!Z75</f>
        <v>8.4616706863614475</v>
      </c>
      <c r="I6" s="86">
        <f>[1]ProEmp!AA75</f>
        <v>579041.27802479989</v>
      </c>
      <c r="J6" s="97">
        <f>IF(ISNUMBER(I6/$B6*100),I6/$B6*100,0)</f>
        <v>54.958170404094929</v>
      </c>
      <c r="K6" s="87">
        <f>[1]ProEmp!AB75</f>
        <v>8.2618084673568699</v>
      </c>
      <c r="L6" s="86">
        <f>[1]ProEmp!AC75</f>
        <v>13715.764963597865</v>
      </c>
      <c r="M6" s="97">
        <f>IF(ISNUMBER(L6/$B6*100),L6/$B6*100,0)</f>
        <v>1.3017955311635692</v>
      </c>
      <c r="N6" s="87">
        <f>[1]ProEmp!AD75</f>
        <v>9.5767553311955798</v>
      </c>
      <c r="O6" s="86">
        <f>[1]ProEmp!AE75</f>
        <v>89591.803529426674</v>
      </c>
      <c r="P6" s="97">
        <f>IF(ISNUMBER(O6/$B6*100),O6/$B6*100,0)</f>
        <v>8.5033689169384967</v>
      </c>
      <c r="Q6" s="87">
        <f>[1]ProEmp!AF75</f>
        <v>7.9011059285479011</v>
      </c>
    </row>
    <row r="7" spans="1:17" s="31" customFormat="1" x14ac:dyDescent="0.2">
      <c r="A7" s="7"/>
      <c r="B7" s="101"/>
      <c r="C7" s="96"/>
      <c r="D7" s="97"/>
      <c r="E7" s="97"/>
      <c r="F7" s="96"/>
      <c r="G7" s="97"/>
      <c r="H7" s="97"/>
      <c r="I7" s="96"/>
      <c r="J7" s="97"/>
      <c r="K7" s="97"/>
      <c r="L7" s="96"/>
      <c r="M7" s="97"/>
      <c r="N7" s="97"/>
      <c r="O7" s="96"/>
      <c r="P7" s="97"/>
      <c r="Q7" s="97"/>
    </row>
    <row r="8" spans="1:17" s="31" customFormat="1" x14ac:dyDescent="0.2">
      <c r="A8" s="7" t="s">
        <v>27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7" s="31" customFormat="1" x14ac:dyDescent="0.2">
      <c r="A9" s="34" t="s">
        <v>26</v>
      </c>
      <c r="B9" s="96">
        <f>SUM(C9,F9,I9,L9,O9)</f>
        <v>676209.12030953087</v>
      </c>
      <c r="C9" s="96">
        <f>SUM(C10:C12)</f>
        <v>95485.299623231884</v>
      </c>
      <c r="D9" s="100">
        <f t="shared" ref="D9:D10" si="0">IF(ISNUMBER(C9/$B9*100),C9/$B9*100,0)</f>
        <v>14.120676097879903</v>
      </c>
      <c r="E9" s="100">
        <f>[2]Sheet1!H8</f>
        <v>10.372946914072026</v>
      </c>
      <c r="F9" s="96">
        <f>SUM(F10:F12)</f>
        <v>133455.37564145174</v>
      </c>
      <c r="G9" s="100">
        <f t="shared" ref="G9:G10" si="1">IF(ISNUMBER(F9/$B9*100),F9/$B9*100,0)</f>
        <v>19.735814207942553</v>
      </c>
      <c r="H9" s="100">
        <f>[2]Sheet1!I8</f>
        <v>9.5433322767695685</v>
      </c>
      <c r="I9" s="96">
        <f>SUM(I10:I12)</f>
        <v>389800.59584911034</v>
      </c>
      <c r="J9" s="100">
        <f t="shared" ref="J9:J10" si="2">IF(ISNUMBER(I9/$B9*100),I9/$B9*100,0)</f>
        <v>57.644977587803211</v>
      </c>
      <c r="K9" s="100">
        <f>[2]Sheet1!J8</f>
        <v>8.9471907565791025</v>
      </c>
      <c r="L9" s="96">
        <f>SUM(L10:L12)</f>
        <v>9496.2092123830917</v>
      </c>
      <c r="M9" s="100">
        <f t="shared" ref="M9:M10" si="3">IF(ISNUMBER(L9/$B9*100),L9/$B9*100,0)</f>
        <v>1.4043302474294128</v>
      </c>
      <c r="N9" s="100">
        <f>[2]Sheet1!K8</f>
        <v>11.199716820167733</v>
      </c>
      <c r="O9" s="96">
        <f>SUM(O10:O12)</f>
        <v>47971.639983353831</v>
      </c>
      <c r="P9" s="100">
        <f t="shared" ref="P9:P10" si="4">IF(ISNUMBER(O9/$B9*100),O9/$B9*100,0)</f>
        <v>7.0942018589449205</v>
      </c>
      <c r="Q9" s="100">
        <f>[2]Sheet1!L8</f>
        <v>8.8234816477022235</v>
      </c>
    </row>
    <row r="10" spans="1:17" s="31" customFormat="1" x14ac:dyDescent="0.2">
      <c r="A10" s="37" t="s">
        <v>25</v>
      </c>
      <c r="B10" s="96">
        <f>SUM(C10,F10,I10,L10,O10)</f>
        <v>142563.0312597407</v>
      </c>
      <c r="C10" s="38">
        <f>[1]ProEmp!W76</f>
        <v>22196.871190344656</v>
      </c>
      <c r="D10" s="100">
        <f t="shared" si="0"/>
        <v>15.569864777849302</v>
      </c>
      <c r="E10" s="100">
        <f>[1]ProEmp!X76</f>
        <v>11.331679073614559</v>
      </c>
      <c r="F10" s="38">
        <f>[1]ProEmp!Y76</f>
        <v>31009.524764675025</v>
      </c>
      <c r="G10" s="100">
        <f t="shared" si="1"/>
        <v>21.7514488087572</v>
      </c>
      <c r="H10" s="100">
        <f>[1]ProEmp!Z76</f>
        <v>9.518109269490477</v>
      </c>
      <c r="I10" s="38">
        <f>[1]ProEmp!AA76</f>
        <v>79167.004609401512</v>
      </c>
      <c r="J10" s="100">
        <f t="shared" si="2"/>
        <v>55.53122987765623</v>
      </c>
      <c r="K10" s="100">
        <f>[1]ProEmp!AB76</f>
        <v>9.5607005758157531</v>
      </c>
      <c r="L10" s="38">
        <f>[1]ProEmp!AC76</f>
        <v>2093.0052239034662</v>
      </c>
      <c r="M10" s="100">
        <f t="shared" si="3"/>
        <v>1.4681262073406289</v>
      </c>
      <c r="N10" s="100">
        <f>[1]ProEmp!AD76</f>
        <v>11.166666666666666</v>
      </c>
      <c r="O10" s="38">
        <f>[1]ProEmp!AE76</f>
        <v>8096.6254714160405</v>
      </c>
      <c r="P10" s="100">
        <f t="shared" si="4"/>
        <v>5.6793303283966434</v>
      </c>
      <c r="Q10" s="100">
        <f>[1]ProEmp!AF76</f>
        <v>8.6712018140589553</v>
      </c>
    </row>
    <row r="11" spans="1:17" s="31" customFormat="1" x14ac:dyDescent="0.2">
      <c r="A11" s="37" t="s">
        <v>24</v>
      </c>
      <c r="B11" s="96">
        <f t="shared" ref="B11:B13" si="5">SUM(C11,F11,I11,L11,O11)</f>
        <v>86181.97513285969</v>
      </c>
      <c r="C11" s="38">
        <f>[1]ProEmp!W77</f>
        <v>12697.223955744488</v>
      </c>
      <c r="D11" s="100">
        <f t="shared" ref="D11:D13" si="6">IF(ISNUMBER(C11/$B11*100),C11/$B11*100,0)</f>
        <v>14.73303894018467</v>
      </c>
      <c r="E11" s="100">
        <f>[1]ProEmp!X77</f>
        <v>10.320441988950273</v>
      </c>
      <c r="F11" s="38">
        <f>[1]ProEmp!Y77</f>
        <v>13562.157467716181</v>
      </c>
      <c r="G11" s="100">
        <f t="shared" ref="G11:G13" si="7">IF(ISNUMBER(F11/$B11*100),F11/$B11*100,0)</f>
        <v>15.736651947009236</v>
      </c>
      <c r="H11" s="100">
        <f>[1]ProEmp!Z77</f>
        <v>8.8341836734693882</v>
      </c>
      <c r="I11" s="38">
        <f>[1]ProEmp!AA77</f>
        <v>52190.088112372061</v>
      </c>
      <c r="J11" s="100">
        <f t="shared" ref="J11:J13" si="8">IF(ISNUMBER(I11/$B11*100),I11/$B11*100,0)</f>
        <v>60.558008831794439</v>
      </c>
      <c r="K11" s="100">
        <f>[1]ProEmp!AB77</f>
        <v>9.469496967534786</v>
      </c>
      <c r="L11" s="38">
        <f>[1]ProEmp!AC77</f>
        <v>951.42686316886557</v>
      </c>
      <c r="M11" s="100">
        <f t="shared" ref="M11:M13" si="9">IF(ISNUMBER(L11/$B11*100),L11/$B11*100,0)</f>
        <v>1.1039743075070265</v>
      </c>
      <c r="N11" s="100">
        <f>[1]ProEmp!AD77</f>
        <v>11.545454545454545</v>
      </c>
      <c r="O11" s="38">
        <f>[1]ProEmp!AE77</f>
        <v>6781.0787338580949</v>
      </c>
      <c r="P11" s="100">
        <f t="shared" ref="P11:P13" si="10">IF(ISNUMBER(O11/$B11*100),O11/$B11*100,0)</f>
        <v>7.868325973504624</v>
      </c>
      <c r="Q11" s="100">
        <f>[1]ProEmp!AF77</f>
        <v>10.321989528795813</v>
      </c>
    </row>
    <row r="12" spans="1:17" s="31" customFormat="1" x14ac:dyDescent="0.2">
      <c r="A12" s="37" t="s">
        <v>23</v>
      </c>
      <c r="B12" s="96">
        <f t="shared" si="5"/>
        <v>447464.11391693039</v>
      </c>
      <c r="C12" s="38">
        <f>[1]ProEmp!W78</f>
        <v>60591.204477142739</v>
      </c>
      <c r="D12" s="100">
        <f t="shared" si="6"/>
        <v>13.541019847770677</v>
      </c>
      <c r="E12" s="100">
        <f>[1]ProEmp!X78</f>
        <v>10.029304665027965</v>
      </c>
      <c r="F12" s="38">
        <f>[1]ProEmp!Y78</f>
        <v>88883.693409060521</v>
      </c>
      <c r="G12" s="100">
        <f t="shared" si="7"/>
        <v>19.863870787537916</v>
      </c>
      <c r="H12" s="100">
        <f>[1]ProEmp!Z78</f>
        <v>9.6647297463780042</v>
      </c>
      <c r="I12" s="38">
        <f>[1]ProEmp!AA78</f>
        <v>258443.50312733676</v>
      </c>
      <c r="J12" s="100">
        <f t="shared" si="8"/>
        <v>57.757369829062</v>
      </c>
      <c r="K12" s="100">
        <f>[1]ProEmp!AB78</f>
        <v>8.6518313928978721</v>
      </c>
      <c r="L12" s="38">
        <f>[1]ProEmp!AC78</f>
        <v>6451.7771253107594</v>
      </c>
      <c r="M12" s="100">
        <f t="shared" si="9"/>
        <v>1.4418535307411269</v>
      </c>
      <c r="N12" s="100">
        <f>[1]ProEmp!AD78</f>
        <v>11.15945349264188</v>
      </c>
      <c r="O12" s="38">
        <f>[1]ProEmp!AE78</f>
        <v>33093.935778079693</v>
      </c>
      <c r="P12" s="100">
        <f t="shared" si="10"/>
        <v>7.3958860048882995</v>
      </c>
      <c r="Q12" s="100">
        <f>[1]ProEmp!AF78</f>
        <v>8.5436807783833633</v>
      </c>
    </row>
    <row r="13" spans="1:17" s="31" customFormat="1" x14ac:dyDescent="0.2">
      <c r="A13" s="34" t="s">
        <v>22</v>
      </c>
      <c r="B13" s="96">
        <f t="shared" si="5"/>
        <v>377394.50908213382</v>
      </c>
      <c r="C13" s="38">
        <f>[1]ProEmp!W79</f>
        <v>34523.637964484449</v>
      </c>
      <c r="D13" s="100">
        <f t="shared" si="6"/>
        <v>9.147890902930687</v>
      </c>
      <c r="E13" s="100">
        <f>[1]ProEmp!X79</f>
        <v>9.3469387755102069</v>
      </c>
      <c r="F13" s="38">
        <f>[1]ProEmp!Y79</f>
        <v>107790.46964466794</v>
      </c>
      <c r="G13" s="100">
        <f t="shared" si="7"/>
        <v>28.561748263594662</v>
      </c>
      <c r="H13" s="100">
        <f>[1]ProEmp!Z79</f>
        <v>6.9895376307796111</v>
      </c>
      <c r="I13" s="38">
        <f>[1]ProEmp!AA79</f>
        <v>189240.68217569377</v>
      </c>
      <c r="J13" s="100">
        <f t="shared" si="8"/>
        <v>50.143994579027805</v>
      </c>
      <c r="K13" s="100">
        <f>[1]ProEmp!AB79</f>
        <v>6.7834763148079062</v>
      </c>
      <c r="L13" s="38">
        <f>[1]ProEmp!AC79</f>
        <v>4219.5557512147707</v>
      </c>
      <c r="M13" s="100">
        <f t="shared" si="9"/>
        <v>1.1180755548026409</v>
      </c>
      <c r="N13" s="100">
        <f>[1]ProEmp!AD79</f>
        <v>5.9242424242424248</v>
      </c>
      <c r="O13" s="38">
        <f>[1]ProEmp!AE79</f>
        <v>41620.163546072894</v>
      </c>
      <c r="P13" s="100">
        <f t="shared" si="10"/>
        <v>11.028290699644211</v>
      </c>
      <c r="Q13" s="100">
        <f>[1]ProEmp!AF79</f>
        <v>6.8024999999999967</v>
      </c>
    </row>
    <row r="14" spans="1:17" s="31" customFormat="1" x14ac:dyDescent="0.2">
      <c r="A14" s="34"/>
      <c r="B14" s="96"/>
      <c r="C14" s="96"/>
      <c r="D14" s="100"/>
      <c r="E14" s="100"/>
      <c r="F14" s="96"/>
      <c r="G14" s="100"/>
      <c r="H14" s="100"/>
      <c r="I14" s="96"/>
      <c r="J14" s="100"/>
      <c r="K14" s="100"/>
      <c r="L14" s="96"/>
      <c r="M14" s="100"/>
      <c r="N14" s="100"/>
      <c r="O14" s="96"/>
      <c r="P14" s="100"/>
      <c r="Q14" s="100"/>
    </row>
    <row r="15" spans="1:17" s="31" customFormat="1" x14ac:dyDescent="0.2">
      <c r="A15" s="7" t="s">
        <v>21</v>
      </c>
    </row>
    <row r="16" spans="1:17" s="31" customFormat="1" x14ac:dyDescent="0.2">
      <c r="A16" s="34" t="s">
        <v>20</v>
      </c>
      <c r="B16" s="96">
        <f t="shared" ref="B16" si="11">SUM(C16,F16,I16,L16,O16)</f>
        <v>897.08843364159497</v>
      </c>
      <c r="C16" s="38">
        <f>[1]ProEmp!W81</f>
        <v>0</v>
      </c>
      <c r="D16" s="100">
        <f>IF(ISNUMBER(C16/$B16*100),C16/$B16*100,0)</f>
        <v>0</v>
      </c>
      <c r="E16" s="100">
        <f>[1]ProEmp!X81</f>
        <v>0</v>
      </c>
      <c r="F16" s="38">
        <f>[1]ProEmp!Y81</f>
        <v>577.4251191556275</v>
      </c>
      <c r="G16" s="100">
        <f>IF(ISNUMBER(F16/$B16*100),F16/$B16*100,0)</f>
        <v>64.366577195924535</v>
      </c>
      <c r="H16" s="100">
        <f>[1]ProEmp!Z81</f>
        <v>4</v>
      </c>
      <c r="I16" s="38">
        <f>[1]ProEmp!AA81</f>
        <v>319.66331448596753</v>
      </c>
      <c r="J16" s="100">
        <f>IF(ISNUMBER(I16/$B16*100),I16/$B16*100,0)</f>
        <v>35.633422804075472</v>
      </c>
      <c r="K16" s="100">
        <f>[1]ProEmp!AB81</f>
        <v>6</v>
      </c>
      <c r="L16" s="38">
        <f>[1]ProEmp!AC81</f>
        <v>0</v>
      </c>
      <c r="M16" s="100">
        <f>IF(ISNUMBER(L16/$B16*100),L16/$B16*100,0)</f>
        <v>0</v>
      </c>
      <c r="N16" s="100">
        <f>[1]ProEmp!AD81</f>
        <v>0</v>
      </c>
      <c r="O16" s="38">
        <f>[1]ProEmp!AE81</f>
        <v>0</v>
      </c>
      <c r="P16" s="100">
        <f>IF(ISNUMBER(O16/$B16*100),O16/$B16*100,0)</f>
        <v>0</v>
      </c>
      <c r="Q16" s="100">
        <f>[1]ProEmp!AF81</f>
        <v>0</v>
      </c>
    </row>
    <row r="17" spans="1:21" x14ac:dyDescent="0.2">
      <c r="A17" s="34" t="s">
        <v>19</v>
      </c>
      <c r="B17" s="96">
        <f t="shared" ref="B17:B28" si="12">SUM(C17,F17,I17,L17,O17)</f>
        <v>7350.2059790923531</v>
      </c>
      <c r="C17" s="38">
        <f>[1]ProEmp!W82</f>
        <v>0</v>
      </c>
      <c r="D17" s="100">
        <f t="shared" ref="D17:D28" si="13">IF(ISNUMBER(C17/$B17*100),C17/$B17*100,0)</f>
        <v>0</v>
      </c>
      <c r="E17" s="100">
        <f>[1]ProEmp!X82</f>
        <v>0</v>
      </c>
      <c r="F17" s="38">
        <f>[1]ProEmp!Y82</f>
        <v>2237.6432014017728</v>
      </c>
      <c r="G17" s="100">
        <f t="shared" ref="G17:G28" si="14">IF(ISNUMBER(F17/$B17*100),F17/$B17*100,0)</f>
        <v>30.443272035732665</v>
      </c>
      <c r="H17" s="100">
        <f>[1]ProEmp!Z82</f>
        <v>5.1428571428571432</v>
      </c>
      <c r="I17" s="38">
        <f>[1]ProEmp!AA82</f>
        <v>3328.1044577150478</v>
      </c>
      <c r="J17" s="100">
        <f t="shared" ref="J17:J28" si="15">IF(ISNUMBER(I17/$B17*100),I17/$B17*100,0)</f>
        <v>45.279063840956759</v>
      </c>
      <c r="K17" s="100">
        <f>[1]ProEmp!AB82</f>
        <v>6.5229761864898954</v>
      </c>
      <c r="L17" s="38">
        <f>[1]ProEmp!AC82</f>
        <v>492.65001688030674</v>
      </c>
      <c r="M17" s="100">
        <f t="shared" ref="M17:M28" si="16">IF(ISNUMBER(L17/$B17*100),L17/$B17*100,0)</f>
        <v>6.7025334838458779</v>
      </c>
      <c r="N17" s="100">
        <f>[1]ProEmp!AD82</f>
        <v>4.51135078589407</v>
      </c>
      <c r="O17" s="38">
        <f>[1]ProEmp!AE82</f>
        <v>1291.8083030952255</v>
      </c>
      <c r="P17" s="100">
        <f t="shared" ref="P17:P28" si="17">IF(ISNUMBER(O17/$B17*100),O17/$B17*100,0)</f>
        <v>17.575130639464685</v>
      </c>
      <c r="Q17" s="100">
        <f>[1]ProEmp!AF82</f>
        <v>5.8660894948733064</v>
      </c>
      <c r="R17" s="31"/>
      <c r="S17" s="31"/>
      <c r="T17" s="31"/>
      <c r="U17" s="31"/>
    </row>
    <row r="18" spans="1:21" x14ac:dyDescent="0.2">
      <c r="A18" s="34" t="s">
        <v>18</v>
      </c>
      <c r="B18" s="96">
        <f t="shared" si="12"/>
        <v>66381.19041361392</v>
      </c>
      <c r="C18" s="38">
        <f>[1]ProEmp!W83</f>
        <v>14876.166862004075</v>
      </c>
      <c r="D18" s="100">
        <f t="shared" si="13"/>
        <v>22.410214052071542</v>
      </c>
      <c r="E18" s="100">
        <f>[1]ProEmp!X83</f>
        <v>9.5973313917382139</v>
      </c>
      <c r="F18" s="38">
        <f>[1]ProEmp!Y83</f>
        <v>14646.027025043832</v>
      </c>
      <c r="G18" s="100">
        <f t="shared" si="14"/>
        <v>22.063519701569138</v>
      </c>
      <c r="H18" s="100">
        <f>[1]ProEmp!Z83</f>
        <v>7.6688741017797701</v>
      </c>
      <c r="I18" s="38">
        <f>[1]ProEmp!AA83</f>
        <v>23813.349666659331</v>
      </c>
      <c r="J18" s="100">
        <f t="shared" si="15"/>
        <v>35.873640587463044</v>
      </c>
      <c r="K18" s="100">
        <f>[1]ProEmp!AB83</f>
        <v>8.0815235153612068</v>
      </c>
      <c r="L18" s="38">
        <f>[1]ProEmp!AC83</f>
        <v>2575.5394437413106</v>
      </c>
      <c r="M18" s="100">
        <f t="shared" si="16"/>
        <v>3.8799235561962764</v>
      </c>
      <c r="N18" s="100">
        <f>[1]ProEmp!AD83</f>
        <v>6.9527581787713988</v>
      </c>
      <c r="O18" s="38">
        <f>[1]ProEmp!AE83</f>
        <v>10470.107416165376</v>
      </c>
      <c r="P18" s="100">
        <f t="shared" si="17"/>
        <v>15.772702102700004</v>
      </c>
      <c r="Q18" s="100">
        <f>[1]ProEmp!AF83</f>
        <v>7.535545816701986</v>
      </c>
      <c r="R18" s="31"/>
      <c r="S18" s="31"/>
      <c r="T18" s="31"/>
      <c r="U18" s="31"/>
    </row>
    <row r="19" spans="1:21" x14ac:dyDescent="0.2">
      <c r="A19" s="34" t="s">
        <v>17</v>
      </c>
      <c r="B19" s="96">
        <f t="shared" si="12"/>
        <v>195097.28195117996</v>
      </c>
      <c r="C19" s="38">
        <f>[1]ProEmp!W84</f>
        <v>45915.176981898287</v>
      </c>
      <c r="D19" s="100">
        <f t="shared" si="13"/>
        <v>23.534503670526707</v>
      </c>
      <c r="E19" s="100">
        <f>[1]ProEmp!X84</f>
        <v>10.40884704523914</v>
      </c>
      <c r="F19" s="38">
        <f>[1]ProEmp!Y84</f>
        <v>34311.261415268556</v>
      </c>
      <c r="G19" s="100">
        <f t="shared" si="14"/>
        <v>17.586744967494941</v>
      </c>
      <c r="H19" s="100">
        <f>[1]ProEmp!Z84</f>
        <v>9.8425372024937889</v>
      </c>
      <c r="I19" s="38">
        <f>[1]ProEmp!AA84</f>
        <v>92633.707763783503</v>
      </c>
      <c r="J19" s="100">
        <f t="shared" si="15"/>
        <v>47.480778223739492</v>
      </c>
      <c r="K19" s="100">
        <f>[1]ProEmp!AB84</f>
        <v>9.7450026216705368</v>
      </c>
      <c r="L19" s="38">
        <f>[1]ProEmp!AC84</f>
        <v>5310.1731930090182</v>
      </c>
      <c r="M19" s="100">
        <f t="shared" si="16"/>
        <v>2.7218078795878897</v>
      </c>
      <c r="N19" s="100">
        <f>[1]ProEmp!AD84</f>
        <v>10.414243140173618</v>
      </c>
      <c r="O19" s="38">
        <f>[1]ProEmp!AE84</f>
        <v>16926.962597220587</v>
      </c>
      <c r="P19" s="100">
        <f t="shared" si="17"/>
        <v>8.6761652586509594</v>
      </c>
      <c r="Q19" s="100">
        <f>[1]ProEmp!AF84</f>
        <v>8.8372991989140495</v>
      </c>
      <c r="R19" s="31"/>
      <c r="S19" s="31"/>
      <c r="T19" s="31"/>
      <c r="U19" s="31"/>
    </row>
    <row r="20" spans="1:21" x14ac:dyDescent="0.2">
      <c r="A20" s="34" t="s">
        <v>16</v>
      </c>
      <c r="B20" s="96">
        <f t="shared" si="12"/>
        <v>151609.90992473572</v>
      </c>
      <c r="C20" s="38">
        <f>[1]ProEmp!W85</f>
        <v>26455.581259032671</v>
      </c>
      <c r="D20" s="100">
        <f t="shared" si="13"/>
        <v>17.449770448492526</v>
      </c>
      <c r="E20" s="100">
        <f>[1]ProEmp!X85</f>
        <v>11.237819268097446</v>
      </c>
      <c r="F20" s="38">
        <f>[1]ProEmp!Y85</f>
        <v>29531.336355894269</v>
      </c>
      <c r="G20" s="100">
        <f t="shared" si="14"/>
        <v>19.478500033773926</v>
      </c>
      <c r="H20" s="100">
        <f>[1]ProEmp!Z85</f>
        <v>10.589008134186845</v>
      </c>
      <c r="I20" s="38">
        <f>[1]ProEmp!AA85</f>
        <v>80625.175755584845</v>
      </c>
      <c r="J20" s="100">
        <f t="shared" si="15"/>
        <v>53.179357335948495</v>
      </c>
      <c r="K20" s="100">
        <f>[1]ProEmp!AB85</f>
        <v>9.9703220936104486</v>
      </c>
      <c r="L20" s="38">
        <f>[1]ProEmp!AC85</f>
        <v>1728.301926846902</v>
      </c>
      <c r="M20" s="100">
        <f t="shared" si="16"/>
        <v>1.1399663305023329</v>
      </c>
      <c r="N20" s="100">
        <f>[1]ProEmp!AD85</f>
        <v>14.300582341481888</v>
      </c>
      <c r="O20" s="38">
        <f>[1]ProEmp!AE85</f>
        <v>13269.514627377032</v>
      </c>
      <c r="P20" s="100">
        <f t="shared" si="17"/>
        <v>8.7524058512827203</v>
      </c>
      <c r="Q20" s="100">
        <f>[1]ProEmp!AF85</f>
        <v>9.9810182931777405</v>
      </c>
      <c r="R20" s="31"/>
      <c r="S20" s="31"/>
      <c r="T20" s="31"/>
      <c r="U20" s="31"/>
    </row>
    <row r="21" spans="1:21" x14ac:dyDescent="0.2">
      <c r="A21" s="34" t="s">
        <v>15</v>
      </c>
      <c r="B21" s="96">
        <f t="shared" si="12"/>
        <v>131416.09309950852</v>
      </c>
      <c r="C21" s="38">
        <f>[1]ProEmp!W86</f>
        <v>16877.997157037407</v>
      </c>
      <c r="D21" s="100">
        <f t="shared" si="13"/>
        <v>12.843173738438074</v>
      </c>
      <c r="E21" s="100">
        <f>[1]ProEmp!X86</f>
        <v>11.060493479492584</v>
      </c>
      <c r="F21" s="38">
        <f>[1]ProEmp!Y86</f>
        <v>36555.319160294064</v>
      </c>
      <c r="G21" s="100">
        <f t="shared" si="14"/>
        <v>27.816470797540987</v>
      </c>
      <c r="H21" s="100">
        <f>[1]ProEmp!Z86</f>
        <v>8.8353914505079185</v>
      </c>
      <c r="I21" s="38">
        <f>[1]ProEmp!AA86</f>
        <v>70182.469481418884</v>
      </c>
      <c r="J21" s="100">
        <f t="shared" si="15"/>
        <v>53.404775492965371</v>
      </c>
      <c r="K21" s="100">
        <f>[1]ProEmp!AB86</f>
        <v>8.9158787529762957</v>
      </c>
      <c r="L21" s="38">
        <f>[1]ProEmp!AC86</f>
        <v>756.58302349418079</v>
      </c>
      <c r="M21" s="100">
        <f t="shared" si="16"/>
        <v>0.57571565677370629</v>
      </c>
      <c r="N21" s="100">
        <f>[1]ProEmp!AD86</f>
        <v>12</v>
      </c>
      <c r="O21" s="38">
        <f>[1]ProEmp!AE86</f>
        <v>7043.7242772639956</v>
      </c>
      <c r="P21" s="100">
        <f t="shared" si="17"/>
        <v>5.3598643142818698</v>
      </c>
      <c r="Q21" s="100">
        <f>[1]ProEmp!AF86</f>
        <v>7.0311934067317159</v>
      </c>
      <c r="R21" s="31"/>
      <c r="S21" s="31"/>
      <c r="T21" s="31"/>
      <c r="U21" s="31"/>
    </row>
    <row r="22" spans="1:21" x14ac:dyDescent="0.2">
      <c r="A22" s="34" t="s">
        <v>14</v>
      </c>
      <c r="B22" s="96">
        <f t="shared" si="12"/>
        <v>126412.54537288973</v>
      </c>
      <c r="C22" s="38">
        <f>[1]ProEmp!W87</f>
        <v>12379.790955348722</v>
      </c>
      <c r="D22" s="100">
        <f t="shared" si="13"/>
        <v>9.7931664288785658</v>
      </c>
      <c r="E22" s="100">
        <f>[1]ProEmp!X87</f>
        <v>9.528345735663331</v>
      </c>
      <c r="F22" s="38">
        <f>[1]ProEmp!Y87</f>
        <v>25422.084564619632</v>
      </c>
      <c r="G22" s="100">
        <f t="shared" si="14"/>
        <v>20.110412688574517</v>
      </c>
      <c r="H22" s="100">
        <f>[1]ProEmp!Z87</f>
        <v>8.5985481589301447</v>
      </c>
      <c r="I22" s="38">
        <f>[1]ProEmp!AA87</f>
        <v>76205.429666918339</v>
      </c>
      <c r="J22" s="100">
        <f t="shared" si="15"/>
        <v>60.283122566774338</v>
      </c>
      <c r="K22" s="100">
        <f>[1]ProEmp!AB87</f>
        <v>7.9868019844084497</v>
      </c>
      <c r="L22" s="38">
        <f>[1]ProEmp!AC87</f>
        <v>962.32013065251499</v>
      </c>
      <c r="M22" s="100">
        <f t="shared" si="16"/>
        <v>0.7612536618212048</v>
      </c>
      <c r="N22" s="100">
        <f>[1]ProEmp!AD87</f>
        <v>9.1517758196594645</v>
      </c>
      <c r="O22" s="38">
        <f>[1]ProEmp!AE87</f>
        <v>11442.920055350518</v>
      </c>
      <c r="P22" s="100">
        <f t="shared" si="17"/>
        <v>9.0520446539513735</v>
      </c>
      <c r="Q22" s="100">
        <f>[1]ProEmp!AF87</f>
        <v>6.961911936809714</v>
      </c>
      <c r="R22" s="31"/>
      <c r="S22" s="31"/>
      <c r="T22" s="31"/>
      <c r="U22" s="31"/>
    </row>
    <row r="23" spans="1:21" x14ac:dyDescent="0.2">
      <c r="A23" s="34" t="s">
        <v>13</v>
      </c>
      <c r="B23" s="96">
        <f t="shared" si="12"/>
        <v>105330.52295813472</v>
      </c>
      <c r="C23" s="38">
        <f>[1]ProEmp!W88</f>
        <v>6701.3400243384094</v>
      </c>
      <c r="D23" s="100">
        <f t="shared" si="13"/>
        <v>6.36220141715423</v>
      </c>
      <c r="E23" s="100">
        <f>[1]ProEmp!X88</f>
        <v>7.5108484429251909</v>
      </c>
      <c r="F23" s="38">
        <f>[1]ProEmp!Y88</f>
        <v>31487.831592778257</v>
      </c>
      <c r="G23" s="100">
        <f t="shared" si="14"/>
        <v>29.89430860918975</v>
      </c>
      <c r="H23" s="100">
        <f>[1]ProEmp!Z88</f>
        <v>7.6572821973815106</v>
      </c>
      <c r="I23" s="38">
        <f>[1]ProEmp!AA88</f>
        <v>57505.629627171278</v>
      </c>
      <c r="J23" s="100">
        <f t="shared" si="15"/>
        <v>54.595408825633385</v>
      </c>
      <c r="K23" s="100">
        <f>[1]ProEmp!AB88</f>
        <v>7.5424582529482267</v>
      </c>
      <c r="L23" s="38">
        <f>[1]ProEmp!AC88</f>
        <v>1213.9502626281069</v>
      </c>
      <c r="M23" s="100">
        <f t="shared" si="16"/>
        <v>1.1525151765463184</v>
      </c>
      <c r="N23" s="100">
        <f>[1]ProEmp!AD88</f>
        <v>7.6299092326404487</v>
      </c>
      <c r="O23" s="38">
        <f>[1]ProEmp!AE88</f>
        <v>8421.7714512186776</v>
      </c>
      <c r="P23" s="100">
        <f t="shared" si="17"/>
        <v>7.9955659714763243</v>
      </c>
      <c r="Q23" s="100">
        <f>[1]ProEmp!AF88</f>
        <v>7.9351070124647238</v>
      </c>
      <c r="R23" s="31"/>
      <c r="S23" s="31"/>
      <c r="T23" s="31"/>
      <c r="U23" s="31"/>
    </row>
    <row r="24" spans="1:21" x14ac:dyDescent="0.2">
      <c r="A24" s="34" t="s">
        <v>12</v>
      </c>
      <c r="B24" s="96">
        <f t="shared" si="12"/>
        <v>76501.99625648206</v>
      </c>
      <c r="C24" s="38">
        <f>[1]ProEmp!W89</f>
        <v>2558.5213410174806</v>
      </c>
      <c r="D24" s="100">
        <f t="shared" si="13"/>
        <v>3.344385069952597</v>
      </c>
      <c r="E24" s="100">
        <f>[1]ProEmp!X89</f>
        <v>6.7893490711764919</v>
      </c>
      <c r="F24" s="38">
        <f>[1]ProEmp!Y89</f>
        <v>26384.393771835534</v>
      </c>
      <c r="G24" s="100">
        <f t="shared" si="14"/>
        <v>34.488503650778874</v>
      </c>
      <c r="H24" s="100">
        <f>[1]ProEmp!Z89</f>
        <v>7.53069378289673</v>
      </c>
      <c r="I24" s="38">
        <f>[1]ProEmp!AA89</f>
        <v>43600.895308495252</v>
      </c>
      <c r="J24" s="100">
        <f t="shared" si="15"/>
        <v>56.993147162223131</v>
      </c>
      <c r="K24" s="100">
        <f>[1]ProEmp!AB89</f>
        <v>6.9109626866620282</v>
      </c>
      <c r="L24" s="38">
        <f>[1]ProEmp!AC89</f>
        <v>0</v>
      </c>
      <c r="M24" s="100">
        <f t="shared" si="16"/>
        <v>0</v>
      </c>
      <c r="N24" s="100">
        <f>[1]ProEmp!AD89</f>
        <v>0</v>
      </c>
      <c r="O24" s="38">
        <f>[1]ProEmp!AE89</f>
        <v>3958.1858351337964</v>
      </c>
      <c r="P24" s="100">
        <f t="shared" si="17"/>
        <v>5.1739641170453998</v>
      </c>
      <c r="Q24" s="100">
        <f>[1]ProEmp!AF89</f>
        <v>6.0161929546823787</v>
      </c>
      <c r="R24" s="31"/>
      <c r="S24" s="31"/>
      <c r="T24" s="31"/>
      <c r="U24" s="31"/>
    </row>
    <row r="25" spans="1:21" x14ac:dyDescent="0.2">
      <c r="A25" s="34" t="s">
        <v>11</v>
      </c>
      <c r="B25" s="96">
        <f t="shared" si="12"/>
        <v>70982.618308782228</v>
      </c>
      <c r="C25" s="38">
        <f>[1]ProEmp!W90</f>
        <v>3002.6784670598536</v>
      </c>
      <c r="D25" s="100">
        <f t="shared" si="13"/>
        <v>4.230160197807681</v>
      </c>
      <c r="E25" s="100">
        <f>[1]ProEmp!X90</f>
        <v>6.5057113855223312</v>
      </c>
      <c r="F25" s="38">
        <f>[1]ProEmp!Y90</f>
        <v>15456.692421544449</v>
      </c>
      <c r="G25" s="100">
        <f t="shared" si="14"/>
        <v>21.775320197835097</v>
      </c>
      <c r="H25" s="100">
        <f>[1]ProEmp!Z90</f>
        <v>7.3364704727086352</v>
      </c>
      <c r="I25" s="38">
        <f>[1]ProEmp!AA90</f>
        <v>46409.399710301579</v>
      </c>
      <c r="J25" s="100">
        <f t="shared" si="15"/>
        <v>65.381357881750105</v>
      </c>
      <c r="K25" s="100">
        <f>[1]ProEmp!AB90</f>
        <v>7.3655818581292136</v>
      </c>
      <c r="L25" s="38">
        <f>[1]ProEmp!AC90</f>
        <v>356.58365185955557</v>
      </c>
      <c r="M25" s="100">
        <f t="shared" si="16"/>
        <v>0.50235347801397989</v>
      </c>
      <c r="N25" s="100">
        <f>[1]ProEmp!AD90</f>
        <v>6</v>
      </c>
      <c r="O25" s="38">
        <f>[1]ProEmp!AE90</f>
        <v>5757.2640580167981</v>
      </c>
      <c r="P25" s="100">
        <f t="shared" si="17"/>
        <v>8.1108082445931533</v>
      </c>
      <c r="Q25" s="100">
        <f>[1]ProEmp!AF90</f>
        <v>6.7589185105558132</v>
      </c>
      <c r="R25" s="31"/>
      <c r="S25" s="31"/>
      <c r="T25" s="31"/>
      <c r="U25" s="31"/>
    </row>
    <row r="26" spans="1:21" x14ac:dyDescent="0.2">
      <c r="A26" s="34" t="s">
        <v>10</v>
      </c>
      <c r="B26" s="96">
        <f t="shared" si="12"/>
        <v>50709.780838016733</v>
      </c>
      <c r="C26" s="38">
        <f>[1]ProEmp!W91</f>
        <v>654.17430169069553</v>
      </c>
      <c r="D26" s="100">
        <f t="shared" si="13"/>
        <v>1.2900357502635194</v>
      </c>
      <c r="E26" s="100">
        <f>[1]ProEmp!X91</f>
        <v>4.5288703697080734</v>
      </c>
      <c r="F26" s="38">
        <f>[1]ProEmp!Y91</f>
        <v>13197.948578930798</v>
      </c>
      <c r="G26" s="100">
        <f t="shared" si="14"/>
        <v>26.026435848912993</v>
      </c>
      <c r="H26" s="100">
        <f>[1]ProEmp!Z91</f>
        <v>6.0033003920708188</v>
      </c>
      <c r="I26" s="38">
        <f>[1]ProEmp!AA91</f>
        <v>33580.41362751877</v>
      </c>
      <c r="J26" s="100">
        <f t="shared" si="15"/>
        <v>66.220782406426409</v>
      </c>
      <c r="K26" s="100">
        <f>[1]ProEmp!AB91</f>
        <v>6.1405054334283777</v>
      </c>
      <c r="L26" s="38">
        <f>[1]ProEmp!AC91</f>
        <v>319.66331448596753</v>
      </c>
      <c r="M26" s="100">
        <f t="shared" si="16"/>
        <v>0.63037802412728705</v>
      </c>
      <c r="N26" s="100">
        <f>[1]ProEmp!AD91</f>
        <v>6</v>
      </c>
      <c r="O26" s="38">
        <f>[1]ProEmp!AE91</f>
        <v>2957.581015390504</v>
      </c>
      <c r="P26" s="100">
        <f t="shared" si="17"/>
        <v>5.8323679702698072</v>
      </c>
      <c r="Q26" s="100">
        <f>[1]ProEmp!AF91</f>
        <v>7.6008804077328831</v>
      </c>
      <c r="R26" s="31"/>
      <c r="S26" s="31"/>
      <c r="T26" s="31"/>
      <c r="U26" s="31"/>
    </row>
    <row r="27" spans="1:21" x14ac:dyDescent="0.2">
      <c r="A27" s="34" t="s">
        <v>9</v>
      </c>
      <c r="B27" s="96">
        <f t="shared" si="12"/>
        <v>27045.669334027429</v>
      </c>
      <c r="C27" s="38">
        <f>[1]ProEmp!W92</f>
        <v>183.59694946521637</v>
      </c>
      <c r="D27" s="100">
        <f t="shared" si="13"/>
        <v>0.67884047237915612</v>
      </c>
      <c r="E27" s="100">
        <f>[1]ProEmp!X92</f>
        <v>6</v>
      </c>
      <c r="F27" s="38">
        <f>[1]ProEmp!Y92</f>
        <v>5159.9384642550776</v>
      </c>
      <c r="G27" s="100">
        <f t="shared" si="14"/>
        <v>19.07861255170755</v>
      </c>
      <c r="H27" s="100">
        <f>[1]ProEmp!Z92</f>
        <v>7.9133337688102179</v>
      </c>
      <c r="I27" s="38">
        <f>[1]ProEmp!AA92</f>
        <v>18679.960045481261</v>
      </c>
      <c r="J27" s="100">
        <f t="shared" si="15"/>
        <v>69.068211308710801</v>
      </c>
      <c r="K27" s="100">
        <f>[1]ProEmp!AB92</f>
        <v>6.5108629738333823</v>
      </c>
      <c r="L27" s="38">
        <f>[1]ProEmp!AC92</f>
        <v>0</v>
      </c>
      <c r="M27" s="100">
        <f t="shared" si="16"/>
        <v>0</v>
      </c>
      <c r="N27" s="100">
        <f>[1]ProEmp!AD92</f>
        <v>0</v>
      </c>
      <c r="O27" s="38">
        <f>[1]ProEmp!AE92</f>
        <v>3022.1738748258717</v>
      </c>
      <c r="P27" s="100">
        <f t="shared" si="17"/>
        <v>11.174335667202486</v>
      </c>
      <c r="Q27" s="100">
        <f>[1]ProEmp!AF92</f>
        <v>7.3242822859272474</v>
      </c>
      <c r="R27" s="31"/>
      <c r="S27" s="31"/>
      <c r="T27" s="31"/>
      <c r="U27" s="31"/>
    </row>
    <row r="28" spans="1:21" x14ac:dyDescent="0.2">
      <c r="A28" s="34" t="s">
        <v>8</v>
      </c>
      <c r="B28" s="96">
        <f t="shared" si="12"/>
        <v>43868.726521557779</v>
      </c>
      <c r="C28" s="38">
        <f>[1]ProEmp!W93</f>
        <v>403.91328882347602</v>
      </c>
      <c r="D28" s="100">
        <f t="shared" si="13"/>
        <v>0.92073173955707777</v>
      </c>
      <c r="E28" s="100">
        <f>[1]ProEmp!X93</f>
        <v>6.6363636363636367</v>
      </c>
      <c r="F28" s="38">
        <f>[1]ProEmp!Y93</f>
        <v>6277.9436150979691</v>
      </c>
      <c r="G28" s="100">
        <f t="shared" si="14"/>
        <v>14.310749622542357</v>
      </c>
      <c r="H28" s="100">
        <f>[1]ProEmp!Z93</f>
        <v>6.2605269430359485</v>
      </c>
      <c r="I28" s="38">
        <f>[1]ProEmp!AA93</f>
        <v>32157.079599267912</v>
      </c>
      <c r="J28" s="100">
        <f t="shared" si="15"/>
        <v>73.302970359683044</v>
      </c>
      <c r="K28" s="100">
        <f>[1]ProEmp!AB93</f>
        <v>5.0763668935283039</v>
      </c>
      <c r="L28" s="38">
        <f>[1]ProEmp!AC93</f>
        <v>0</v>
      </c>
      <c r="M28" s="100">
        <f t="shared" si="16"/>
        <v>0</v>
      </c>
      <c r="N28" s="100">
        <f>[1]ProEmp!AD93</f>
        <v>0</v>
      </c>
      <c r="O28" s="38">
        <f>[1]ProEmp!AE93</f>
        <v>5029.7900183684269</v>
      </c>
      <c r="P28" s="100">
        <f t="shared" si="17"/>
        <v>11.465548278217534</v>
      </c>
      <c r="Q28" s="100">
        <f>[1]ProEmp!AF93</f>
        <v>5.2955321258695891</v>
      </c>
      <c r="R28" s="31"/>
      <c r="S28" s="31"/>
      <c r="T28" s="31"/>
      <c r="U28" s="31"/>
    </row>
    <row r="29" spans="1:21" x14ac:dyDescent="0.2">
      <c r="A29" s="79"/>
      <c r="B29" s="68"/>
      <c r="C29" s="68"/>
      <c r="D29" s="80"/>
      <c r="E29" s="81"/>
      <c r="F29" s="68"/>
      <c r="G29" s="80"/>
      <c r="H29" s="81"/>
      <c r="I29" s="68"/>
      <c r="J29" s="77"/>
      <c r="K29" s="81"/>
      <c r="L29" s="68"/>
      <c r="M29" s="80"/>
      <c r="N29" s="81"/>
      <c r="O29" s="68"/>
      <c r="P29" s="80"/>
      <c r="Q29" s="80"/>
      <c r="R29" s="31"/>
      <c r="S29" s="31"/>
      <c r="T29" s="31"/>
      <c r="U29" s="31"/>
    </row>
    <row r="30" spans="1:21" x14ac:dyDescent="0.2">
      <c r="A30" s="1" t="str">
        <f>'C01'!$A$31</f>
        <v>Fuente: Instituto Nacional de Estadística (INE). LXV Encuesta Permanente de Hogares de Propósitos Múltiples, 2019.</v>
      </c>
      <c r="R30" s="31"/>
      <c r="S30" s="31"/>
      <c r="T30" s="31"/>
      <c r="U30" s="31"/>
    </row>
    <row r="31" spans="1:21" x14ac:dyDescent="0.2">
      <c r="A31" s="42" t="s">
        <v>3</v>
      </c>
      <c r="R31" s="31"/>
      <c r="S31" s="31"/>
      <c r="T31" s="31"/>
      <c r="U31" s="31"/>
    </row>
    <row r="32" spans="1:21" x14ac:dyDescent="0.2">
      <c r="A32" s="42" t="s">
        <v>41</v>
      </c>
      <c r="R32" s="31"/>
      <c r="S32" s="31"/>
      <c r="T32" s="31"/>
      <c r="U32" s="31"/>
    </row>
    <row r="34" spans="1:21" x14ac:dyDescent="0.2">
      <c r="A34" s="108" t="str">
        <f>A1</f>
        <v>Cuadro No. 6.  Población con problemas de empleo y Años de Estudio Promedio (AEP), según dominio, rama de actividad  y ocupación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31"/>
      <c r="S34" s="31"/>
      <c r="T34" s="31"/>
      <c r="U34" s="31"/>
    </row>
    <row r="35" spans="1:21" ht="21.75" customHeight="1" x14ac:dyDescent="0.35">
      <c r="A35" s="109" t="str">
        <f>A2</f>
        <v>Mujeres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31"/>
      <c r="S35" s="31"/>
      <c r="T35" s="31"/>
      <c r="U35" s="31"/>
    </row>
    <row r="36" spans="1:21" x14ac:dyDescent="0.2">
      <c r="A36" s="43" t="s">
        <v>7</v>
      </c>
      <c r="C36" s="48"/>
      <c r="R36" s="31"/>
      <c r="S36" s="31"/>
      <c r="T36" s="31"/>
      <c r="U36" s="31"/>
    </row>
    <row r="37" spans="1:21" x14ac:dyDescent="0.2">
      <c r="A37" s="119" t="str">
        <f>A3</f>
        <v>Categorías</v>
      </c>
      <c r="B37" s="119" t="s">
        <v>28</v>
      </c>
      <c r="C37" s="121" t="s">
        <v>45</v>
      </c>
      <c r="D37" s="121"/>
      <c r="E37" s="121"/>
      <c r="F37" s="121" t="s">
        <v>35</v>
      </c>
      <c r="G37" s="121"/>
      <c r="H37" s="121"/>
      <c r="I37" s="121" t="s">
        <v>34</v>
      </c>
      <c r="J37" s="121"/>
      <c r="K37" s="121"/>
      <c r="L37" s="121" t="s">
        <v>44</v>
      </c>
      <c r="M37" s="121"/>
      <c r="N37" s="121"/>
      <c r="O37" s="121" t="s">
        <v>43</v>
      </c>
      <c r="P37" s="121"/>
      <c r="Q37" s="121"/>
      <c r="R37" s="31"/>
      <c r="S37" s="31"/>
      <c r="T37" s="31"/>
      <c r="U37" s="31"/>
    </row>
    <row r="38" spans="1:21" x14ac:dyDescent="0.2">
      <c r="A38" s="120"/>
      <c r="B38" s="120"/>
      <c r="C38" s="44" t="s">
        <v>31</v>
      </c>
      <c r="D38" s="44" t="s">
        <v>42</v>
      </c>
      <c r="E38" s="44" t="s">
        <v>30</v>
      </c>
      <c r="F38" s="44" t="s">
        <v>31</v>
      </c>
      <c r="G38" s="44" t="s">
        <v>42</v>
      </c>
      <c r="H38" s="44" t="s">
        <v>30</v>
      </c>
      <c r="I38" s="44" t="s">
        <v>31</v>
      </c>
      <c r="J38" s="44" t="s">
        <v>42</v>
      </c>
      <c r="K38" s="44" t="s">
        <v>30</v>
      </c>
      <c r="L38" s="44" t="s">
        <v>31</v>
      </c>
      <c r="M38" s="44" t="s">
        <v>42</v>
      </c>
      <c r="N38" s="44" t="s">
        <v>30</v>
      </c>
      <c r="O38" s="44" t="s">
        <v>31</v>
      </c>
      <c r="P38" s="44" t="s">
        <v>42</v>
      </c>
      <c r="Q38" s="44" t="s">
        <v>30</v>
      </c>
      <c r="R38" s="31"/>
      <c r="S38" s="31"/>
      <c r="T38" s="31"/>
      <c r="U38" s="31"/>
    </row>
    <row r="40" spans="1:21" x14ac:dyDescent="0.2">
      <c r="A40" s="7" t="str">
        <f t="shared" ref="A40:Q40" si="18">A6</f>
        <v>Total Nacional/2</v>
      </c>
      <c r="B40" s="46">
        <f t="shared" si="18"/>
        <v>1053603.6293916646</v>
      </c>
      <c r="C40" s="46">
        <f t="shared" si="18"/>
        <v>130008.93758771608</v>
      </c>
      <c r="D40" s="47">
        <f t="shared" si="18"/>
        <v>12.339454227467055</v>
      </c>
      <c r="E40" s="47">
        <f t="shared" si="18"/>
        <v>10.117978808855206</v>
      </c>
      <c r="F40" s="46">
        <f t="shared" si="18"/>
        <v>241245.8452861229</v>
      </c>
      <c r="G40" s="47">
        <f t="shared" si="18"/>
        <v>22.89721092033583</v>
      </c>
      <c r="H40" s="47">
        <f t="shared" si="18"/>
        <v>8.4616706863614475</v>
      </c>
      <c r="I40" s="46">
        <f t="shared" si="18"/>
        <v>579041.27802479989</v>
      </c>
      <c r="J40" s="47">
        <f t="shared" si="18"/>
        <v>54.958170404094929</v>
      </c>
      <c r="K40" s="47">
        <f t="shared" si="18"/>
        <v>8.2618084673568699</v>
      </c>
      <c r="L40" s="46">
        <f t="shared" si="18"/>
        <v>13715.764963597865</v>
      </c>
      <c r="M40" s="47">
        <f t="shared" si="18"/>
        <v>1.3017955311635692</v>
      </c>
      <c r="N40" s="47">
        <f t="shared" si="18"/>
        <v>9.5767553311955798</v>
      </c>
      <c r="O40" s="46">
        <f t="shared" si="18"/>
        <v>89591.803529426674</v>
      </c>
      <c r="P40" s="47">
        <f t="shared" si="18"/>
        <v>8.5033689169384967</v>
      </c>
      <c r="Q40" s="47">
        <f t="shared" si="18"/>
        <v>7.9011059285479011</v>
      </c>
      <c r="R40" s="31"/>
      <c r="S40" s="31"/>
      <c r="T40" s="31"/>
      <c r="U40" s="31"/>
    </row>
    <row r="41" spans="1:21" x14ac:dyDescent="0.2">
      <c r="A41" s="49"/>
      <c r="B41" s="19"/>
      <c r="C41" s="19"/>
      <c r="D41" s="22"/>
      <c r="E41" s="22"/>
      <c r="F41" s="19"/>
      <c r="G41" s="22"/>
      <c r="H41" s="22"/>
      <c r="I41" s="19"/>
      <c r="J41" s="22"/>
      <c r="K41" s="22"/>
      <c r="L41" s="19"/>
      <c r="M41" s="22"/>
      <c r="N41" s="22"/>
      <c r="O41" s="19"/>
      <c r="P41" s="22"/>
      <c r="Q41" s="22"/>
      <c r="R41" s="31"/>
      <c r="S41" s="31"/>
      <c r="T41" s="31"/>
      <c r="U41" s="31"/>
    </row>
    <row r="42" spans="1:21" x14ac:dyDescent="0.2">
      <c r="A42" s="7" t="s">
        <v>6</v>
      </c>
      <c r="B42" s="86"/>
      <c r="C42" s="86"/>
      <c r="D42" s="97"/>
      <c r="E42" s="87"/>
      <c r="F42" s="86"/>
      <c r="G42" s="97"/>
      <c r="H42" s="87"/>
      <c r="I42" s="86"/>
      <c r="J42" s="97"/>
      <c r="K42" s="87"/>
      <c r="L42" s="86"/>
      <c r="M42" s="97"/>
      <c r="N42" s="87"/>
      <c r="O42" s="86"/>
      <c r="P42" s="97"/>
      <c r="Q42" s="87"/>
      <c r="R42" s="31"/>
      <c r="S42" s="31"/>
      <c r="T42" s="31"/>
      <c r="U42" s="31"/>
    </row>
    <row r="43" spans="1:21" x14ac:dyDescent="0.2">
      <c r="A43" s="5" t="s">
        <v>58</v>
      </c>
      <c r="B43" s="96">
        <f t="shared" ref="B43" si="19">SUM(C43,F43,I43,L43,O43)</f>
        <v>53123.81007384773</v>
      </c>
      <c r="C43" s="38">
        <f>[1]ProEmp!W95</f>
        <v>0</v>
      </c>
      <c r="D43" s="100">
        <f>IF(ISNUMBER(C43/$B43*100),C43/$B43*100,0)</f>
        <v>0</v>
      </c>
      <c r="E43" s="100">
        <f>[1]ProEmp!X95</f>
        <v>0</v>
      </c>
      <c r="F43" s="38">
        <f>[1]ProEmp!Y95</f>
        <v>26301.079531155865</v>
      </c>
      <c r="G43" s="100">
        <f>IF(ISNUMBER(F43/$B43*100),F43/$B43*100,0)</f>
        <v>49.509023344889187</v>
      </c>
      <c r="H43" s="100">
        <f>[1]ProEmp!Z95</f>
        <v>5.8282164460978931</v>
      </c>
      <c r="I43" s="38">
        <f>[1]ProEmp!AA95</f>
        <v>26822.730542691865</v>
      </c>
      <c r="J43" s="100">
        <f>IF(ISNUMBER(I43/$B43*100),I43/$B43*100,0)</f>
        <v>50.490976655110821</v>
      </c>
      <c r="K43" s="100">
        <f>[1]ProEmp!AB95</f>
        <v>5.7851646926711</v>
      </c>
      <c r="L43" s="38">
        <f>[1]ProEmp!AC95</f>
        <v>0</v>
      </c>
      <c r="M43" s="100">
        <f>IF(ISNUMBER(L43/$B43*100),L43/$B43*100,0)</f>
        <v>0</v>
      </c>
      <c r="N43" s="100">
        <f>[1]ProEmp!AD95</f>
        <v>0</v>
      </c>
      <c r="O43" s="38">
        <f>[1]ProEmp!AE95</f>
        <v>0</v>
      </c>
      <c r="P43" s="100">
        <f>IF(ISNUMBER(O43/$B43*100),O43/$B43*100,0)</f>
        <v>0</v>
      </c>
      <c r="Q43" s="100">
        <f>[1]ProEmp!AF95</f>
        <v>0</v>
      </c>
      <c r="R43" s="31"/>
      <c r="S43" s="31"/>
      <c r="T43" s="31"/>
      <c r="U43" s="31"/>
    </row>
    <row r="44" spans="1:21" x14ac:dyDescent="0.2">
      <c r="A44" s="5" t="s">
        <v>59</v>
      </c>
      <c r="B44" s="96">
        <f t="shared" ref="B44:B53" si="20">SUM(C44,F44,I44,L44,O44)</f>
        <v>0</v>
      </c>
      <c r="C44" s="38">
        <f>[1]ProEmp!W96</f>
        <v>0</v>
      </c>
      <c r="D44" s="100">
        <f t="shared" ref="D44:D80" si="21">IF(ISNUMBER(C44/$B44*100),C44/$B44*100,0)</f>
        <v>0</v>
      </c>
      <c r="E44" s="100">
        <f>[1]ProEmp!X96</f>
        <v>0</v>
      </c>
      <c r="F44" s="38">
        <f>[1]ProEmp!Y96</f>
        <v>0</v>
      </c>
      <c r="G44" s="100">
        <f t="shared" ref="G44:G80" si="22">IF(ISNUMBER(F44/$B44*100),F44/$B44*100,0)</f>
        <v>0</v>
      </c>
      <c r="H44" s="100">
        <f>[1]ProEmp!Z96</f>
        <v>0</v>
      </c>
      <c r="I44" s="38">
        <f>[1]ProEmp!AA96</f>
        <v>0</v>
      </c>
      <c r="J44" s="100">
        <f t="shared" ref="J44:J80" si="23">IF(ISNUMBER(I44/$B44*100),I44/$B44*100,0)</f>
        <v>0</v>
      </c>
      <c r="K44" s="100">
        <f>[1]ProEmp!AB96</f>
        <v>0</v>
      </c>
      <c r="L44" s="38">
        <f>[1]ProEmp!AC96</f>
        <v>0</v>
      </c>
      <c r="M44" s="100">
        <f t="shared" ref="M44:M80" si="24">IF(ISNUMBER(L44/$B44*100),L44/$B44*100,0)</f>
        <v>0</v>
      </c>
      <c r="N44" s="100">
        <f>[1]ProEmp!AD96</f>
        <v>0</v>
      </c>
      <c r="O44" s="38">
        <f>[1]ProEmp!AE96</f>
        <v>0</v>
      </c>
      <c r="P44" s="100">
        <f t="shared" ref="P44:P80" si="25">IF(ISNUMBER(O44/$B44*100),O44/$B44*100,0)</f>
        <v>0</v>
      </c>
      <c r="Q44" s="100">
        <f>[1]ProEmp!AF96</f>
        <v>0</v>
      </c>
      <c r="R44" s="31"/>
      <c r="S44" s="31"/>
      <c r="T44" s="31"/>
      <c r="U44" s="31"/>
    </row>
    <row r="45" spans="1:21" x14ac:dyDescent="0.2">
      <c r="A45" s="5" t="s">
        <v>5</v>
      </c>
      <c r="B45" s="96">
        <f t="shared" si="20"/>
        <v>159220.4831227299</v>
      </c>
      <c r="C45" s="38">
        <f>[1]ProEmp!W97</f>
        <v>0</v>
      </c>
      <c r="D45" s="100">
        <f t="shared" si="21"/>
        <v>0</v>
      </c>
      <c r="E45" s="100">
        <f>[1]ProEmp!X97</f>
        <v>0</v>
      </c>
      <c r="F45" s="38">
        <f>[1]ProEmp!Y97</f>
        <v>42930.024162150672</v>
      </c>
      <c r="G45" s="100">
        <f t="shared" si="22"/>
        <v>26.962626491378916</v>
      </c>
      <c r="H45" s="100">
        <f>[1]ProEmp!Z97</f>
        <v>7.4472569746777646</v>
      </c>
      <c r="I45" s="38">
        <f>[1]ProEmp!AA97</f>
        <v>116290.45896057923</v>
      </c>
      <c r="J45" s="100">
        <f t="shared" si="23"/>
        <v>73.037373508621087</v>
      </c>
      <c r="K45" s="100">
        <f>[1]ProEmp!AB97</f>
        <v>8.4104193584484026</v>
      </c>
      <c r="L45" s="38">
        <f>[1]ProEmp!AC97</f>
        <v>0</v>
      </c>
      <c r="M45" s="100">
        <f t="shared" si="24"/>
        <v>0</v>
      </c>
      <c r="N45" s="100">
        <f>[1]ProEmp!AD97</f>
        <v>0</v>
      </c>
      <c r="O45" s="38">
        <f>[1]ProEmp!AE97</f>
        <v>0</v>
      </c>
      <c r="P45" s="100">
        <f t="shared" si="25"/>
        <v>0</v>
      </c>
      <c r="Q45" s="100">
        <f>[1]ProEmp!AF97</f>
        <v>0</v>
      </c>
      <c r="R45" s="31"/>
      <c r="S45" s="31"/>
      <c r="T45" s="31"/>
      <c r="U45" s="31"/>
    </row>
    <row r="46" spans="1:21" x14ac:dyDescent="0.2">
      <c r="A46" s="5" t="s">
        <v>60</v>
      </c>
      <c r="B46" s="96">
        <f t="shared" si="20"/>
        <v>864.93351197169602</v>
      </c>
      <c r="C46" s="38">
        <f>[1]ProEmp!W98</f>
        <v>0</v>
      </c>
      <c r="D46" s="100">
        <f t="shared" si="21"/>
        <v>0</v>
      </c>
      <c r="E46" s="100">
        <f>[1]ProEmp!X98</f>
        <v>0</v>
      </c>
      <c r="F46" s="38">
        <f>[1]ProEmp!Y98</f>
        <v>0</v>
      </c>
      <c r="G46" s="100">
        <f t="shared" si="22"/>
        <v>0</v>
      </c>
      <c r="H46" s="100">
        <f>[1]ProEmp!Z98</f>
        <v>0</v>
      </c>
      <c r="I46" s="38">
        <f>[1]ProEmp!AA98</f>
        <v>864.93351197169602</v>
      </c>
      <c r="J46" s="100">
        <f t="shared" si="23"/>
        <v>100</v>
      </c>
      <c r="K46" s="100">
        <f>[1]ProEmp!AB98</f>
        <v>9.6</v>
      </c>
      <c r="L46" s="38">
        <f>[1]ProEmp!AC98</f>
        <v>0</v>
      </c>
      <c r="M46" s="100">
        <f t="shared" si="24"/>
        <v>0</v>
      </c>
      <c r="N46" s="100">
        <f>[1]ProEmp!AD98</f>
        <v>0</v>
      </c>
      <c r="O46" s="38">
        <f>[1]ProEmp!AE98</f>
        <v>0</v>
      </c>
      <c r="P46" s="100">
        <f t="shared" si="25"/>
        <v>0</v>
      </c>
      <c r="Q46" s="100">
        <f>[1]ProEmp!AF98</f>
        <v>0</v>
      </c>
      <c r="R46" s="31"/>
      <c r="S46" s="31"/>
      <c r="T46" s="31"/>
      <c r="U46" s="31"/>
    </row>
    <row r="47" spans="1:21" x14ac:dyDescent="0.2">
      <c r="A47" s="5" t="s">
        <v>61</v>
      </c>
      <c r="B47" s="96">
        <f t="shared" si="20"/>
        <v>2443.3454265768705</v>
      </c>
      <c r="C47" s="38">
        <f>[1]ProEmp!W99</f>
        <v>0</v>
      </c>
      <c r="D47" s="100">
        <f t="shared" si="21"/>
        <v>0</v>
      </c>
      <c r="E47" s="100">
        <f>[1]ProEmp!X99</f>
        <v>0</v>
      </c>
      <c r="F47" s="38">
        <f>[1]ProEmp!Y99</f>
        <v>954.78512886507337</v>
      </c>
      <c r="G47" s="100">
        <f t="shared" si="22"/>
        <v>39.076960567246864</v>
      </c>
      <c r="H47" s="100">
        <f>[1]ProEmp!Z99</f>
        <v>7.961881032486847</v>
      </c>
      <c r="I47" s="38">
        <f>[1]ProEmp!AA99</f>
        <v>1488.5602977117974</v>
      </c>
      <c r="J47" s="100">
        <f t="shared" si="23"/>
        <v>60.923039432753143</v>
      </c>
      <c r="K47" s="100">
        <f>[1]ProEmp!AB99</f>
        <v>4.7115201917825509</v>
      </c>
      <c r="L47" s="38">
        <f>[1]ProEmp!AC99</f>
        <v>0</v>
      </c>
      <c r="M47" s="100">
        <f t="shared" si="24"/>
        <v>0</v>
      </c>
      <c r="N47" s="100">
        <f>[1]ProEmp!AD99</f>
        <v>0</v>
      </c>
      <c r="O47" s="38">
        <f>[1]ProEmp!AE99</f>
        <v>0</v>
      </c>
      <c r="P47" s="100">
        <f t="shared" si="25"/>
        <v>0</v>
      </c>
      <c r="Q47" s="100">
        <f>[1]ProEmp!AF99</f>
        <v>0</v>
      </c>
      <c r="R47" s="31"/>
      <c r="S47" s="31"/>
      <c r="T47" s="31"/>
      <c r="U47" s="31"/>
    </row>
    <row r="48" spans="1:21" x14ac:dyDescent="0.2">
      <c r="A48" s="5" t="s">
        <v>62</v>
      </c>
      <c r="B48" s="96">
        <f t="shared" si="20"/>
        <v>6000.7766549370299</v>
      </c>
      <c r="C48" s="38">
        <f>[1]ProEmp!W100</f>
        <v>0</v>
      </c>
      <c r="D48" s="100">
        <f t="shared" si="21"/>
        <v>0</v>
      </c>
      <c r="E48" s="100">
        <f>[1]ProEmp!X100</f>
        <v>0</v>
      </c>
      <c r="F48" s="38">
        <f>[1]ProEmp!Y100</f>
        <v>0</v>
      </c>
      <c r="G48" s="100">
        <f t="shared" si="22"/>
        <v>0</v>
      </c>
      <c r="H48" s="100">
        <f>[1]ProEmp!Z100</f>
        <v>0</v>
      </c>
      <c r="I48" s="38">
        <f>[1]ProEmp!AA100</f>
        <v>6000.7766549370299</v>
      </c>
      <c r="J48" s="100">
        <f t="shared" si="23"/>
        <v>100</v>
      </c>
      <c r="K48" s="100">
        <f>[1]ProEmp!AB100</f>
        <v>10.529946479780083</v>
      </c>
      <c r="L48" s="38">
        <f>[1]ProEmp!AC100</f>
        <v>0</v>
      </c>
      <c r="M48" s="100">
        <f t="shared" si="24"/>
        <v>0</v>
      </c>
      <c r="N48" s="100">
        <f>[1]ProEmp!AD100</f>
        <v>0</v>
      </c>
      <c r="O48" s="38">
        <f>[1]ProEmp!AE100</f>
        <v>0</v>
      </c>
      <c r="P48" s="100">
        <f t="shared" si="25"/>
        <v>0</v>
      </c>
      <c r="Q48" s="100">
        <f>[1]ProEmp!AF100</f>
        <v>0</v>
      </c>
      <c r="R48" s="31"/>
      <c r="S48" s="31"/>
      <c r="T48" s="31"/>
      <c r="U48" s="31"/>
    </row>
    <row r="49" spans="1:21" x14ac:dyDescent="0.2">
      <c r="A49" s="5" t="s">
        <v>63</v>
      </c>
      <c r="B49" s="96">
        <f t="shared" si="20"/>
        <v>231943.40156753408</v>
      </c>
      <c r="C49" s="38">
        <f>[1]ProEmp!W101</f>
        <v>0</v>
      </c>
      <c r="D49" s="100">
        <f t="shared" si="21"/>
        <v>0</v>
      </c>
      <c r="E49" s="100">
        <f>[1]ProEmp!X101</f>
        <v>0</v>
      </c>
      <c r="F49" s="38">
        <f>[1]ProEmp!Y101</f>
        <v>44262.780870669325</v>
      </c>
      <c r="G49" s="100">
        <f t="shared" si="22"/>
        <v>19.08344043052309</v>
      </c>
      <c r="H49" s="100">
        <f>[1]ProEmp!Z101</f>
        <v>8.0663753945353012</v>
      </c>
      <c r="I49" s="38">
        <f>[1]ProEmp!AA101</f>
        <v>187680.62069686476</v>
      </c>
      <c r="J49" s="100">
        <f t="shared" si="23"/>
        <v>80.916559569476902</v>
      </c>
      <c r="K49" s="100">
        <f>[1]ProEmp!AB101</f>
        <v>8.0157421415444645</v>
      </c>
      <c r="L49" s="38">
        <f>[1]ProEmp!AC101</f>
        <v>0</v>
      </c>
      <c r="M49" s="100">
        <f t="shared" si="24"/>
        <v>0</v>
      </c>
      <c r="N49" s="100">
        <f>[1]ProEmp!AD101</f>
        <v>0</v>
      </c>
      <c r="O49" s="38">
        <f>[1]ProEmp!AE101</f>
        <v>0</v>
      </c>
      <c r="P49" s="100">
        <f t="shared" si="25"/>
        <v>0</v>
      </c>
      <c r="Q49" s="100">
        <f>[1]ProEmp!AF101</f>
        <v>0</v>
      </c>
      <c r="R49" s="31"/>
      <c r="S49" s="31"/>
      <c r="T49" s="31"/>
      <c r="U49" s="31"/>
    </row>
    <row r="50" spans="1:21" x14ac:dyDescent="0.2">
      <c r="A50" s="5" t="s">
        <v>64</v>
      </c>
      <c r="B50" s="96">
        <f t="shared" si="20"/>
        <v>2639.5837761938501</v>
      </c>
      <c r="C50" s="38">
        <f>[1]ProEmp!W102</f>
        <v>0</v>
      </c>
      <c r="D50" s="100">
        <f t="shared" si="21"/>
        <v>0</v>
      </c>
      <c r="E50" s="100">
        <f>[1]ProEmp!X102</f>
        <v>0</v>
      </c>
      <c r="F50" s="38">
        <f>[1]ProEmp!Y102</f>
        <v>403.91328882347602</v>
      </c>
      <c r="G50" s="100">
        <f t="shared" si="22"/>
        <v>15.302158335201588</v>
      </c>
      <c r="H50" s="100">
        <f>[1]ProEmp!Z102</f>
        <v>10.636363636363637</v>
      </c>
      <c r="I50" s="38">
        <f>[1]ProEmp!AA102</f>
        <v>2235.6704873703743</v>
      </c>
      <c r="J50" s="100">
        <f t="shared" si="23"/>
        <v>84.697841664798418</v>
      </c>
      <c r="K50" s="100">
        <f>[1]ProEmp!AB102</f>
        <v>9.4427522521277272</v>
      </c>
      <c r="L50" s="38">
        <f>[1]ProEmp!AC102</f>
        <v>0</v>
      </c>
      <c r="M50" s="100">
        <f t="shared" si="24"/>
        <v>0</v>
      </c>
      <c r="N50" s="100">
        <f>[1]ProEmp!AD102</f>
        <v>0</v>
      </c>
      <c r="O50" s="38">
        <f>[1]ProEmp!AE102</f>
        <v>0</v>
      </c>
      <c r="P50" s="100">
        <f t="shared" si="25"/>
        <v>0</v>
      </c>
      <c r="Q50" s="100">
        <f>[1]ProEmp!AF102</f>
        <v>0</v>
      </c>
      <c r="R50" s="31"/>
      <c r="S50" s="31"/>
      <c r="T50" s="31"/>
      <c r="U50" s="31"/>
    </row>
    <row r="51" spans="1:21" x14ac:dyDescent="0.2">
      <c r="A51" s="5" t="s">
        <v>65</v>
      </c>
      <c r="B51" s="96">
        <f t="shared" si="20"/>
        <v>82757.283938146298</v>
      </c>
      <c r="C51" s="38">
        <f>[1]ProEmp!W103</f>
        <v>0</v>
      </c>
      <c r="D51" s="100">
        <f t="shared" si="21"/>
        <v>0</v>
      </c>
      <c r="E51" s="100">
        <f>[1]ProEmp!X103</f>
        <v>0</v>
      </c>
      <c r="F51" s="38">
        <f>[1]ProEmp!Y103</f>
        <v>27371.643292921417</v>
      </c>
      <c r="G51" s="100">
        <f t="shared" si="22"/>
        <v>33.074603213632876</v>
      </c>
      <c r="H51" s="100">
        <f>[1]ProEmp!Z103</f>
        <v>8.4469418349090279</v>
      </c>
      <c r="I51" s="38">
        <f>[1]ProEmp!AA103</f>
        <v>55385.640645224878</v>
      </c>
      <c r="J51" s="100">
        <f t="shared" si="23"/>
        <v>66.925396786367116</v>
      </c>
      <c r="K51" s="100">
        <f>[1]ProEmp!AB103</f>
        <v>7.3412287173587556</v>
      </c>
      <c r="L51" s="38">
        <f>[1]ProEmp!AC103</f>
        <v>0</v>
      </c>
      <c r="M51" s="100">
        <f t="shared" si="24"/>
        <v>0</v>
      </c>
      <c r="N51" s="100">
        <f>[1]ProEmp!AD103</f>
        <v>0</v>
      </c>
      <c r="O51" s="38">
        <f>[1]ProEmp!AE103</f>
        <v>0</v>
      </c>
      <c r="P51" s="100">
        <f t="shared" si="25"/>
        <v>0</v>
      </c>
      <c r="Q51" s="100">
        <f>[1]ProEmp!AF103</f>
        <v>0</v>
      </c>
      <c r="R51" s="31"/>
      <c r="S51" s="31"/>
      <c r="T51" s="31"/>
      <c r="U51" s="31"/>
    </row>
    <row r="52" spans="1:21" x14ac:dyDescent="0.2">
      <c r="A52" s="5" t="s">
        <v>66</v>
      </c>
      <c r="B52" s="96">
        <f t="shared" si="20"/>
        <v>5080.2297939334203</v>
      </c>
      <c r="C52" s="38">
        <f>[1]ProEmp!W104</f>
        <v>0</v>
      </c>
      <c r="D52" s="100">
        <f t="shared" si="21"/>
        <v>0</v>
      </c>
      <c r="E52" s="100">
        <f>[1]ProEmp!X104</f>
        <v>0</v>
      </c>
      <c r="F52" s="38">
        <f>[1]ProEmp!Y104</f>
        <v>701.50393865461592</v>
      </c>
      <c r="G52" s="100">
        <f t="shared" si="22"/>
        <v>13.808508022458355</v>
      </c>
      <c r="H52" s="100">
        <f>[1]ProEmp!Z104</f>
        <v>11.8843772120293</v>
      </c>
      <c r="I52" s="38">
        <f>[1]ProEmp!AA104</f>
        <v>4378.7258552788044</v>
      </c>
      <c r="J52" s="100">
        <f t="shared" si="23"/>
        <v>86.191491977541645</v>
      </c>
      <c r="K52" s="100">
        <f>[1]ProEmp!AB104</f>
        <v>12.186171456120396</v>
      </c>
      <c r="L52" s="38">
        <f>[1]ProEmp!AC104</f>
        <v>0</v>
      </c>
      <c r="M52" s="100">
        <f t="shared" si="24"/>
        <v>0</v>
      </c>
      <c r="N52" s="100">
        <f>[1]ProEmp!AD104</f>
        <v>0</v>
      </c>
      <c r="O52" s="38">
        <f>[1]ProEmp!AE104</f>
        <v>0</v>
      </c>
      <c r="P52" s="100">
        <f t="shared" si="25"/>
        <v>0</v>
      </c>
      <c r="Q52" s="100">
        <f>[1]ProEmp!AF104</f>
        <v>0</v>
      </c>
      <c r="R52" s="31"/>
      <c r="S52" s="31"/>
      <c r="T52" s="31"/>
      <c r="U52" s="31"/>
    </row>
    <row r="53" spans="1:21" x14ac:dyDescent="0.2">
      <c r="A53" s="5" t="s">
        <v>67</v>
      </c>
      <c r="B53" s="96">
        <f t="shared" si="20"/>
        <v>9379.3219047951643</v>
      </c>
      <c r="C53" s="38">
        <f>[1]ProEmp!W105</f>
        <v>0</v>
      </c>
      <c r="D53" s="100">
        <f t="shared" si="21"/>
        <v>0</v>
      </c>
      <c r="E53" s="100">
        <f>[1]ProEmp!X105</f>
        <v>0</v>
      </c>
      <c r="F53" s="38">
        <f>[1]ProEmp!Y105</f>
        <v>688.58980005199669</v>
      </c>
      <c r="G53" s="100">
        <f t="shared" si="22"/>
        <v>7.3415733785611534</v>
      </c>
      <c r="H53" s="100">
        <f>[1]ProEmp!Z105</f>
        <v>9</v>
      </c>
      <c r="I53" s="38">
        <f>[1]ProEmp!AA105</f>
        <v>8690.7321047431669</v>
      </c>
      <c r="J53" s="100">
        <f t="shared" si="23"/>
        <v>92.658426621438835</v>
      </c>
      <c r="K53" s="100">
        <f>[1]ProEmp!AB105</f>
        <v>13.424028451304402</v>
      </c>
      <c r="L53" s="38">
        <f>[1]ProEmp!AC105</f>
        <v>0</v>
      </c>
      <c r="M53" s="100">
        <f t="shared" si="24"/>
        <v>0</v>
      </c>
      <c r="N53" s="100">
        <f>[1]ProEmp!AD105</f>
        <v>0</v>
      </c>
      <c r="O53" s="38">
        <f>[1]ProEmp!AE105</f>
        <v>0</v>
      </c>
      <c r="P53" s="100">
        <f t="shared" si="25"/>
        <v>0</v>
      </c>
      <c r="Q53" s="100">
        <f>[1]ProEmp!AF105</f>
        <v>0</v>
      </c>
      <c r="R53" s="31"/>
      <c r="S53" s="31"/>
      <c r="T53" s="31"/>
      <c r="U53" s="31"/>
    </row>
    <row r="54" spans="1:21" x14ac:dyDescent="0.2">
      <c r="A54" s="5" t="s">
        <v>68</v>
      </c>
      <c r="B54" s="96">
        <f t="shared" ref="B54:B80" si="26">SUM(C54,F54,I54,L54,O54)</f>
        <v>183.59694946521637</v>
      </c>
      <c r="C54" s="38">
        <f>[1]ProEmp!W106</f>
        <v>0</v>
      </c>
      <c r="D54" s="100">
        <f t="shared" si="21"/>
        <v>0</v>
      </c>
      <c r="E54" s="100">
        <f>[1]ProEmp!X106</f>
        <v>0</v>
      </c>
      <c r="F54" s="38">
        <f>[1]ProEmp!Y106</f>
        <v>183.59694946521637</v>
      </c>
      <c r="G54" s="100">
        <f t="shared" si="22"/>
        <v>100</v>
      </c>
      <c r="H54" s="100">
        <f>[1]ProEmp!Z106</f>
        <v>17</v>
      </c>
      <c r="I54" s="38">
        <f>[1]ProEmp!AA106</f>
        <v>0</v>
      </c>
      <c r="J54" s="100">
        <f t="shared" si="23"/>
        <v>0</v>
      </c>
      <c r="K54" s="100">
        <f>[1]ProEmp!AB106</f>
        <v>0</v>
      </c>
      <c r="L54" s="38">
        <f>[1]ProEmp!AC106</f>
        <v>0</v>
      </c>
      <c r="M54" s="100">
        <f t="shared" si="24"/>
        <v>0</v>
      </c>
      <c r="N54" s="100">
        <f>[1]ProEmp!AD106</f>
        <v>0</v>
      </c>
      <c r="O54" s="38">
        <f>[1]ProEmp!AE106</f>
        <v>0</v>
      </c>
      <c r="P54" s="100">
        <f t="shared" si="25"/>
        <v>0</v>
      </c>
      <c r="Q54" s="100">
        <f>[1]ProEmp!AF106</f>
        <v>0</v>
      </c>
      <c r="R54" s="31"/>
      <c r="S54" s="31"/>
      <c r="T54" s="31"/>
      <c r="U54" s="31"/>
    </row>
    <row r="55" spans="1:21" x14ac:dyDescent="0.2">
      <c r="A55" s="5" t="s">
        <v>69</v>
      </c>
      <c r="B55" s="96">
        <f t="shared" si="26"/>
        <v>6453.2720951243009</v>
      </c>
      <c r="C55" s="38">
        <f>[1]ProEmp!W107</f>
        <v>0</v>
      </c>
      <c r="D55" s="100">
        <f t="shared" si="21"/>
        <v>0</v>
      </c>
      <c r="E55" s="100">
        <f>[1]ProEmp!X107</f>
        <v>0</v>
      </c>
      <c r="F55" s="38">
        <f>[1]ProEmp!Y107</f>
        <v>1632.6836902002447</v>
      </c>
      <c r="G55" s="100">
        <f t="shared" si="22"/>
        <v>25.300090653759987</v>
      </c>
      <c r="H55" s="100">
        <f>[1]ProEmp!Z107</f>
        <v>11.952205257074828</v>
      </c>
      <c r="I55" s="38">
        <f>[1]ProEmp!AA107</f>
        <v>4820.5884049240567</v>
      </c>
      <c r="J55" s="100">
        <f t="shared" si="23"/>
        <v>74.69990934624002</v>
      </c>
      <c r="K55" s="100">
        <f>[1]ProEmp!AB107</f>
        <v>14.306460426350448</v>
      </c>
      <c r="L55" s="38">
        <f>[1]ProEmp!AC107</f>
        <v>0</v>
      </c>
      <c r="M55" s="100">
        <f t="shared" si="24"/>
        <v>0</v>
      </c>
      <c r="N55" s="100">
        <f>[1]ProEmp!AD107</f>
        <v>0</v>
      </c>
      <c r="O55" s="38">
        <f>[1]ProEmp!AE107</f>
        <v>0</v>
      </c>
      <c r="P55" s="100">
        <f t="shared" si="25"/>
        <v>0</v>
      </c>
      <c r="Q55" s="100">
        <f>[1]ProEmp!AF107</f>
        <v>0</v>
      </c>
      <c r="R55" s="31"/>
      <c r="S55" s="31"/>
      <c r="T55" s="31"/>
      <c r="U55" s="31"/>
    </row>
    <row r="56" spans="1:21" x14ac:dyDescent="0.2">
      <c r="A56" s="5" t="s">
        <v>70</v>
      </c>
      <c r="B56" s="96">
        <f t="shared" si="26"/>
        <v>14775.344713408176</v>
      </c>
      <c r="C56" s="38">
        <f>[1]ProEmp!W108</f>
        <v>0</v>
      </c>
      <c r="D56" s="100">
        <f t="shared" si="21"/>
        <v>0</v>
      </c>
      <c r="E56" s="100">
        <f>[1]ProEmp!X108</f>
        <v>0</v>
      </c>
      <c r="F56" s="38">
        <f>[1]ProEmp!Y108</f>
        <v>7220.7663403776214</v>
      </c>
      <c r="G56" s="100">
        <f t="shared" si="22"/>
        <v>48.870374806382664</v>
      </c>
      <c r="H56" s="100">
        <f>[1]ProEmp!Z108</f>
        <v>7.7185307893230508</v>
      </c>
      <c r="I56" s="38">
        <f>[1]ProEmp!AA108</f>
        <v>7554.5783730305538</v>
      </c>
      <c r="J56" s="100">
        <f t="shared" si="23"/>
        <v>51.129625193617336</v>
      </c>
      <c r="K56" s="100">
        <f>[1]ProEmp!AB108</f>
        <v>9.3266368243272666</v>
      </c>
      <c r="L56" s="38">
        <f>[1]ProEmp!AC108</f>
        <v>0</v>
      </c>
      <c r="M56" s="100">
        <f t="shared" si="24"/>
        <v>0</v>
      </c>
      <c r="N56" s="100">
        <f>[1]ProEmp!AD108</f>
        <v>0</v>
      </c>
      <c r="O56" s="38">
        <f>[1]ProEmp!AE108</f>
        <v>0</v>
      </c>
      <c r="P56" s="100">
        <f t="shared" si="25"/>
        <v>0</v>
      </c>
      <c r="Q56" s="100">
        <f>[1]ProEmp!AF108</f>
        <v>0</v>
      </c>
      <c r="R56" s="31"/>
      <c r="S56" s="31"/>
      <c r="T56" s="31"/>
      <c r="U56" s="31"/>
    </row>
    <row r="57" spans="1:21" x14ac:dyDescent="0.2">
      <c r="A57" s="5" t="s">
        <v>71</v>
      </c>
      <c r="B57" s="96">
        <f t="shared" si="26"/>
        <v>24245.749120670229</v>
      </c>
      <c r="C57" s="38">
        <f>[1]ProEmp!W109</f>
        <v>0</v>
      </c>
      <c r="D57" s="100">
        <f t="shared" si="21"/>
        <v>0</v>
      </c>
      <c r="E57" s="100">
        <f>[1]ProEmp!X109</f>
        <v>0</v>
      </c>
      <c r="F57" s="38">
        <f>[1]ProEmp!Y109</f>
        <v>8578.5592004415539</v>
      </c>
      <c r="G57" s="100">
        <f t="shared" si="22"/>
        <v>35.381704057673659</v>
      </c>
      <c r="H57" s="100">
        <f>[1]ProEmp!Z109</f>
        <v>8.6476718367077048</v>
      </c>
      <c r="I57" s="38">
        <f>[1]ProEmp!AA109</f>
        <v>15667.189920228675</v>
      </c>
      <c r="J57" s="100">
        <f t="shared" si="23"/>
        <v>64.618295942326341</v>
      </c>
      <c r="K57" s="100">
        <f>[1]ProEmp!AB109</f>
        <v>11.194698741323091</v>
      </c>
      <c r="L57" s="38">
        <f>[1]ProEmp!AC109</f>
        <v>0</v>
      </c>
      <c r="M57" s="100">
        <f t="shared" si="24"/>
        <v>0</v>
      </c>
      <c r="N57" s="100">
        <f>[1]ProEmp!AD109</f>
        <v>0</v>
      </c>
      <c r="O57" s="38">
        <f>[1]ProEmp!AE109</f>
        <v>0</v>
      </c>
      <c r="P57" s="100">
        <f t="shared" si="25"/>
        <v>0</v>
      </c>
      <c r="Q57" s="100">
        <f>[1]ProEmp!AF109</f>
        <v>0</v>
      </c>
      <c r="R57" s="31"/>
      <c r="S57" s="31"/>
      <c r="T57" s="31"/>
      <c r="U57" s="31"/>
    </row>
    <row r="58" spans="1:21" x14ac:dyDescent="0.2">
      <c r="A58" s="5" t="s">
        <v>72</v>
      </c>
      <c r="B58" s="96">
        <f t="shared" si="26"/>
        <v>36827.169870251637</v>
      </c>
      <c r="C58" s="38">
        <f>[1]ProEmp!W110</f>
        <v>0</v>
      </c>
      <c r="D58" s="100">
        <f t="shared" si="21"/>
        <v>0</v>
      </c>
      <c r="E58" s="100">
        <f>[1]ProEmp!X110</f>
        <v>0</v>
      </c>
      <c r="F58" s="38">
        <f>[1]ProEmp!Y110</f>
        <v>27558.337971989873</v>
      </c>
      <c r="G58" s="100">
        <f t="shared" si="22"/>
        <v>74.831538967242309</v>
      </c>
      <c r="H58" s="100">
        <f>[1]ProEmp!Z110</f>
        <v>14.208000147952504</v>
      </c>
      <c r="I58" s="38">
        <f>[1]ProEmp!AA110</f>
        <v>9268.8318982617639</v>
      </c>
      <c r="J58" s="100">
        <f t="shared" si="23"/>
        <v>25.168461032757687</v>
      </c>
      <c r="K58" s="100">
        <f>[1]ProEmp!AB110</f>
        <v>13.87542033025267</v>
      </c>
      <c r="L58" s="38">
        <f>[1]ProEmp!AC110</f>
        <v>0</v>
      </c>
      <c r="M58" s="100">
        <f t="shared" si="24"/>
        <v>0</v>
      </c>
      <c r="N58" s="100">
        <f>[1]ProEmp!AD110</f>
        <v>0</v>
      </c>
      <c r="O58" s="38">
        <f>[1]ProEmp!AE110</f>
        <v>0</v>
      </c>
      <c r="P58" s="100">
        <f t="shared" si="25"/>
        <v>0</v>
      </c>
      <c r="Q58" s="100">
        <f>[1]ProEmp!AF110</f>
        <v>0</v>
      </c>
      <c r="R58" s="31"/>
      <c r="S58" s="31"/>
      <c r="T58" s="31"/>
      <c r="U58" s="31"/>
    </row>
    <row r="59" spans="1:21" x14ac:dyDescent="0.2">
      <c r="A59" s="5" t="s">
        <v>73</v>
      </c>
      <c r="B59" s="96">
        <f t="shared" si="26"/>
        <v>31565.385230652722</v>
      </c>
      <c r="C59" s="38">
        <f>[1]ProEmp!W111</f>
        <v>0</v>
      </c>
      <c r="D59" s="100">
        <f t="shared" si="21"/>
        <v>0</v>
      </c>
      <c r="E59" s="100">
        <f>[1]ProEmp!X111</f>
        <v>0</v>
      </c>
      <c r="F59" s="38">
        <f>[1]ProEmp!Y111</f>
        <v>7805.1265430887643</v>
      </c>
      <c r="G59" s="100">
        <f t="shared" si="22"/>
        <v>24.726853437889648</v>
      </c>
      <c r="H59" s="100">
        <f>[1]ProEmp!Z111</f>
        <v>11.645490957241671</v>
      </c>
      <c r="I59" s="38">
        <f>[1]ProEmp!AA111</f>
        <v>23760.258687563957</v>
      </c>
      <c r="J59" s="100">
        <f t="shared" si="23"/>
        <v>75.273146562110355</v>
      </c>
      <c r="K59" s="100">
        <f>[1]ProEmp!AB111</f>
        <v>11.561519686436204</v>
      </c>
      <c r="L59" s="38">
        <f>[1]ProEmp!AC111</f>
        <v>0</v>
      </c>
      <c r="M59" s="100">
        <f t="shared" si="24"/>
        <v>0</v>
      </c>
      <c r="N59" s="100">
        <f>[1]ProEmp!AD111</f>
        <v>0</v>
      </c>
      <c r="O59" s="38">
        <f>[1]ProEmp!AE111</f>
        <v>0</v>
      </c>
      <c r="P59" s="100">
        <f t="shared" si="25"/>
        <v>0</v>
      </c>
      <c r="Q59" s="100">
        <f>[1]ProEmp!AF111</f>
        <v>0</v>
      </c>
      <c r="R59" s="31"/>
      <c r="S59" s="31"/>
      <c r="T59" s="31"/>
      <c r="U59" s="31"/>
    </row>
    <row r="60" spans="1:21" x14ac:dyDescent="0.2">
      <c r="A60" s="5" t="s">
        <v>74</v>
      </c>
      <c r="B60" s="96">
        <f t="shared" si="26"/>
        <v>3926.6133678437445</v>
      </c>
      <c r="C60" s="38">
        <f>[1]ProEmp!W112</f>
        <v>0</v>
      </c>
      <c r="D60" s="100">
        <f t="shared" si="21"/>
        <v>0</v>
      </c>
      <c r="E60" s="100">
        <f>[1]ProEmp!X112</f>
        <v>0</v>
      </c>
      <c r="F60" s="38">
        <f>[1]ProEmp!Y112</f>
        <v>642.65681616654751</v>
      </c>
      <c r="G60" s="100">
        <f t="shared" si="22"/>
        <v>16.366694552345379</v>
      </c>
      <c r="H60" s="100">
        <f>[1]ProEmp!Z112</f>
        <v>11.142947161626449</v>
      </c>
      <c r="I60" s="38">
        <f>[1]ProEmp!AA112</f>
        <v>3283.9565516771972</v>
      </c>
      <c r="J60" s="100">
        <f t="shared" si="23"/>
        <v>83.633305447654621</v>
      </c>
      <c r="K60" s="100">
        <f>[1]ProEmp!AB112</f>
        <v>6.4122083888740171</v>
      </c>
      <c r="L60" s="38">
        <f>[1]ProEmp!AC112</f>
        <v>0</v>
      </c>
      <c r="M60" s="100">
        <f t="shared" si="24"/>
        <v>0</v>
      </c>
      <c r="N60" s="100">
        <f>[1]ProEmp!AD112</f>
        <v>0</v>
      </c>
      <c r="O60" s="38">
        <f>[1]ProEmp!AE112</f>
        <v>0</v>
      </c>
      <c r="P60" s="100">
        <f t="shared" si="25"/>
        <v>0</v>
      </c>
      <c r="Q60" s="100">
        <f>[1]ProEmp!AF112</f>
        <v>0</v>
      </c>
      <c r="R60" s="31"/>
      <c r="S60" s="31"/>
      <c r="T60" s="31"/>
      <c r="U60" s="31"/>
    </row>
    <row r="61" spans="1:21" x14ac:dyDescent="0.2">
      <c r="A61" s="5" t="s">
        <v>75</v>
      </c>
      <c r="B61" s="96">
        <f t="shared" si="26"/>
        <v>55228.620749959635</v>
      </c>
      <c r="C61" s="38">
        <f>[1]ProEmp!W113</f>
        <v>0</v>
      </c>
      <c r="D61" s="100">
        <f t="shared" si="21"/>
        <v>0</v>
      </c>
      <c r="E61" s="100">
        <f>[1]ProEmp!X113</f>
        <v>0</v>
      </c>
      <c r="F61" s="38">
        <f>[1]ProEmp!Y113</f>
        <v>35130.71811217122</v>
      </c>
      <c r="G61" s="100">
        <f t="shared" si="22"/>
        <v>63.609624204125893</v>
      </c>
      <c r="H61" s="100">
        <f>[1]ProEmp!Z113</f>
        <v>6.3803131774699553</v>
      </c>
      <c r="I61" s="38">
        <f>[1]ProEmp!AA113</f>
        <v>20097.902637788415</v>
      </c>
      <c r="J61" s="100">
        <f t="shared" si="23"/>
        <v>36.3903757958741</v>
      </c>
      <c r="K61" s="100">
        <f>[1]ProEmp!AB113</f>
        <v>7.7849914856134372</v>
      </c>
      <c r="L61" s="38">
        <f>[1]ProEmp!AC113</f>
        <v>0</v>
      </c>
      <c r="M61" s="100">
        <f t="shared" si="24"/>
        <v>0</v>
      </c>
      <c r="N61" s="100">
        <f>[1]ProEmp!AD113</f>
        <v>0</v>
      </c>
      <c r="O61" s="38">
        <f>[1]ProEmp!AE113</f>
        <v>0</v>
      </c>
      <c r="P61" s="100">
        <f t="shared" si="25"/>
        <v>0</v>
      </c>
      <c r="Q61" s="100">
        <f>[1]ProEmp!AF113</f>
        <v>0</v>
      </c>
      <c r="R61" s="31"/>
      <c r="S61" s="31"/>
      <c r="T61" s="31"/>
      <c r="U61" s="31"/>
    </row>
    <row r="62" spans="1:21" x14ac:dyDescent="0.2">
      <c r="A62" s="5" t="s">
        <v>76</v>
      </c>
      <c r="B62" s="96">
        <f t="shared" si="26"/>
        <v>92016.036011602002</v>
      </c>
      <c r="C62" s="38">
        <f>[1]ProEmp!W114</f>
        <v>0</v>
      </c>
      <c r="D62" s="100">
        <f t="shared" si="21"/>
        <v>0</v>
      </c>
      <c r="E62" s="100">
        <f>[1]ProEmp!X114</f>
        <v>0</v>
      </c>
      <c r="F62" s="38">
        <f>[1]ProEmp!Y114</f>
        <v>7870.8265343883468</v>
      </c>
      <c r="G62" s="100">
        <f t="shared" si="22"/>
        <v>8.553755275217398</v>
      </c>
      <c r="H62" s="100">
        <f>[1]ProEmp!Z114</f>
        <v>6.5024436355660233</v>
      </c>
      <c r="I62" s="38">
        <f>[1]ProEmp!AA114</f>
        <v>84145.209477213648</v>
      </c>
      <c r="J62" s="100">
        <f t="shared" si="23"/>
        <v>91.446244724782602</v>
      </c>
      <c r="K62" s="100">
        <f>[1]ProEmp!AB114</f>
        <v>6.4932786205893027</v>
      </c>
      <c r="L62" s="38">
        <f>[1]ProEmp!AC114</f>
        <v>0</v>
      </c>
      <c r="M62" s="100">
        <f t="shared" si="24"/>
        <v>0</v>
      </c>
      <c r="N62" s="100">
        <f>[1]ProEmp!AD114</f>
        <v>0</v>
      </c>
      <c r="O62" s="38">
        <f>[1]ProEmp!AE114</f>
        <v>0</v>
      </c>
      <c r="P62" s="100">
        <f t="shared" si="25"/>
        <v>0</v>
      </c>
      <c r="Q62" s="100">
        <f>[1]ProEmp!AF114</f>
        <v>0</v>
      </c>
      <c r="R62" s="31"/>
      <c r="S62" s="31"/>
      <c r="T62" s="31"/>
      <c r="U62" s="31"/>
    </row>
    <row r="63" spans="1:21" x14ac:dyDescent="0.2">
      <c r="A63" s="5" t="s">
        <v>77</v>
      </c>
      <c r="B63" s="96">
        <f t="shared" si="26"/>
        <v>1612.1654312793848</v>
      </c>
      <c r="C63" s="38">
        <f>[1]ProEmp!W115</f>
        <v>0</v>
      </c>
      <c r="D63" s="100">
        <f t="shared" si="21"/>
        <v>0</v>
      </c>
      <c r="E63" s="100">
        <f>[1]ProEmp!X115</f>
        <v>0</v>
      </c>
      <c r="F63" s="38">
        <f>[1]ProEmp!Y115</f>
        <v>1008.2531145379642</v>
      </c>
      <c r="G63" s="100">
        <f t="shared" si="22"/>
        <v>62.540301074303095</v>
      </c>
      <c r="H63" s="100">
        <f>[1]ProEmp!Z115</f>
        <v>11.365906616351085</v>
      </c>
      <c r="I63" s="38">
        <f>[1]ProEmp!AA115</f>
        <v>603.91231674142068</v>
      </c>
      <c r="J63" s="100">
        <f t="shared" si="23"/>
        <v>37.459698925696912</v>
      </c>
      <c r="K63" s="100">
        <f>[1]ProEmp!AB115</f>
        <v>11.635184888185361</v>
      </c>
      <c r="L63" s="38">
        <f>[1]ProEmp!AC115</f>
        <v>0</v>
      </c>
      <c r="M63" s="100">
        <f t="shared" si="24"/>
        <v>0</v>
      </c>
      <c r="N63" s="100">
        <f>[1]ProEmp!AD115</f>
        <v>0</v>
      </c>
      <c r="O63" s="38">
        <f>[1]ProEmp!AE115</f>
        <v>0</v>
      </c>
      <c r="P63" s="100">
        <f t="shared" si="25"/>
        <v>0</v>
      </c>
      <c r="Q63" s="100">
        <f>[1]ProEmp!AF115</f>
        <v>0</v>
      </c>
      <c r="R63" s="31"/>
      <c r="S63" s="31"/>
      <c r="T63" s="31"/>
      <c r="U63" s="31"/>
    </row>
    <row r="64" spans="1:21" x14ac:dyDescent="0.2">
      <c r="A64" s="34" t="s">
        <v>91</v>
      </c>
      <c r="B64" s="96">
        <f t="shared" si="26"/>
        <v>0</v>
      </c>
      <c r="C64" s="38">
        <f>[1]ProEmp!W116</f>
        <v>0</v>
      </c>
      <c r="D64" s="100">
        <f t="shared" si="21"/>
        <v>0</v>
      </c>
      <c r="E64" s="100">
        <f>[1]ProEmp!X116</f>
        <v>0</v>
      </c>
      <c r="F64" s="38">
        <f>[1]ProEmp!Y116</f>
        <v>0</v>
      </c>
      <c r="G64" s="100">
        <f t="shared" si="22"/>
        <v>0</v>
      </c>
      <c r="H64" s="100">
        <f>[1]ProEmp!Z116</f>
        <v>0</v>
      </c>
      <c r="I64" s="38">
        <f>[1]ProEmp!AA116</f>
        <v>0</v>
      </c>
      <c r="J64" s="100">
        <f t="shared" si="23"/>
        <v>0</v>
      </c>
      <c r="K64" s="100">
        <f>[1]ProEmp!AB116</f>
        <v>0</v>
      </c>
      <c r="L64" s="38">
        <f>[1]ProEmp!AC116</f>
        <v>0</v>
      </c>
      <c r="M64" s="100">
        <f t="shared" si="24"/>
        <v>0</v>
      </c>
      <c r="N64" s="100">
        <f>[1]ProEmp!AD116</f>
        <v>0</v>
      </c>
      <c r="O64" s="38">
        <f>[1]ProEmp!AE116</f>
        <v>0</v>
      </c>
      <c r="P64" s="100">
        <f t="shared" si="25"/>
        <v>0</v>
      </c>
      <c r="Q64" s="100">
        <f>[1]ProEmp!AF116</f>
        <v>0</v>
      </c>
      <c r="R64" s="31"/>
      <c r="S64" s="31"/>
      <c r="T64" s="31"/>
      <c r="U64" s="31"/>
    </row>
    <row r="65" spans="1:21" x14ac:dyDescent="0.2">
      <c r="A65" s="5" t="s">
        <v>79</v>
      </c>
      <c r="B65" s="96">
        <f t="shared" si="26"/>
        <v>63884.054409698307</v>
      </c>
      <c r="C65" s="38">
        <f>[1]ProEmp!W117</f>
        <v>34546.393543990285</v>
      </c>
      <c r="D65" s="100">
        <f t="shared" si="21"/>
        <v>54.076707972288254</v>
      </c>
      <c r="E65" s="100">
        <f>[1]ProEmp!X117</f>
        <v>11.3920523315783</v>
      </c>
      <c r="F65" s="38">
        <f>[1]ProEmp!Y117</f>
        <v>0</v>
      </c>
      <c r="G65" s="100">
        <f t="shared" si="22"/>
        <v>0</v>
      </c>
      <c r="H65" s="100">
        <f>[1]ProEmp!Z117</f>
        <v>0</v>
      </c>
      <c r="I65" s="38">
        <f>[1]ProEmp!AA117</f>
        <v>0</v>
      </c>
      <c r="J65" s="100">
        <f t="shared" si="23"/>
        <v>0</v>
      </c>
      <c r="K65" s="100">
        <f>[1]ProEmp!AB117</f>
        <v>0</v>
      </c>
      <c r="L65" s="38">
        <f>[1]ProEmp!AC117</f>
        <v>3723.2042193666448</v>
      </c>
      <c r="M65" s="100">
        <f t="shared" si="24"/>
        <v>5.8280650058450592</v>
      </c>
      <c r="N65" s="100">
        <f>[1]ProEmp!AD117</f>
        <v>10.460394770955022</v>
      </c>
      <c r="O65" s="38">
        <f>[1]ProEmp!AE117</f>
        <v>25614.456646341379</v>
      </c>
      <c r="P65" s="100">
        <f t="shared" si="25"/>
        <v>40.095227021866698</v>
      </c>
      <c r="Q65" s="100">
        <f>[1]ProEmp!AF117</f>
        <v>7.808548397854417</v>
      </c>
      <c r="R65" s="31"/>
      <c r="S65" s="31"/>
      <c r="T65" s="31"/>
      <c r="U65" s="31"/>
    </row>
    <row r="66" spans="1:21" x14ac:dyDescent="0.2">
      <c r="A66" s="5" t="s">
        <v>80</v>
      </c>
      <c r="B66" s="96">
        <f t="shared" si="26"/>
        <v>0</v>
      </c>
      <c r="C66" s="38">
        <f>[1]ProEmp!W118</f>
        <v>0</v>
      </c>
      <c r="D66" s="100">
        <f t="shared" si="21"/>
        <v>0</v>
      </c>
      <c r="E66" s="100">
        <f>[1]ProEmp!X118</f>
        <v>0</v>
      </c>
      <c r="F66" s="38">
        <f>[1]ProEmp!Y118</f>
        <v>0</v>
      </c>
      <c r="G66" s="100">
        <f t="shared" si="22"/>
        <v>0</v>
      </c>
      <c r="H66" s="100">
        <f>[1]ProEmp!Z118</f>
        <v>0</v>
      </c>
      <c r="I66" s="38">
        <f>[1]ProEmp!AA118</f>
        <v>0</v>
      </c>
      <c r="J66" s="100">
        <f t="shared" si="23"/>
        <v>0</v>
      </c>
      <c r="K66" s="100">
        <f>[1]ProEmp!AB118</f>
        <v>0</v>
      </c>
      <c r="L66" s="38">
        <f>[1]ProEmp!AC118</f>
        <v>0</v>
      </c>
      <c r="M66" s="100">
        <f t="shared" si="24"/>
        <v>0</v>
      </c>
      <c r="N66" s="100">
        <f>[1]ProEmp!AD118</f>
        <v>0</v>
      </c>
      <c r="O66" s="38">
        <f>[1]ProEmp!AE118</f>
        <v>0</v>
      </c>
      <c r="P66" s="100">
        <f t="shared" si="25"/>
        <v>0</v>
      </c>
      <c r="Q66" s="100">
        <f>[1]ProEmp!AF118</f>
        <v>0</v>
      </c>
      <c r="R66" s="31"/>
      <c r="S66" s="31"/>
      <c r="T66" s="31"/>
      <c r="U66" s="31"/>
    </row>
    <row r="67" spans="1:21" x14ac:dyDescent="0.2">
      <c r="A67" s="7" t="s">
        <v>4</v>
      </c>
      <c r="B67" s="96"/>
      <c r="C67" s="38"/>
      <c r="D67" s="100"/>
      <c r="E67" s="100"/>
      <c r="F67" s="38"/>
      <c r="G67" s="100"/>
      <c r="H67" s="100"/>
      <c r="I67" s="38"/>
      <c r="J67" s="100"/>
      <c r="K67" s="100"/>
      <c r="L67" s="38"/>
      <c r="M67" s="100"/>
      <c r="N67" s="100"/>
      <c r="O67" s="38"/>
      <c r="P67" s="100"/>
      <c r="Q67" s="100"/>
      <c r="R67" s="31"/>
      <c r="S67" s="31"/>
      <c r="T67" s="31"/>
      <c r="U67" s="31"/>
    </row>
    <row r="68" spans="1:21" x14ac:dyDescent="0.2">
      <c r="A68" s="5" t="s">
        <v>81</v>
      </c>
      <c r="B68" s="96">
        <f t="shared" si="26"/>
        <v>14121.588846242304</v>
      </c>
      <c r="C68" s="38">
        <f>[1]ProEmp!W120</f>
        <v>0</v>
      </c>
      <c r="D68" s="100">
        <f t="shared" si="21"/>
        <v>0</v>
      </c>
      <c r="E68" s="100">
        <f>[1]ProEmp!X120</f>
        <v>0</v>
      </c>
      <c r="F68" s="38">
        <f>[1]ProEmp!Y120</f>
        <v>503.2602639511839</v>
      </c>
      <c r="G68" s="100">
        <f t="shared" si="22"/>
        <v>3.5637651643221391</v>
      </c>
      <c r="H68" s="100">
        <f>[1]ProEmp!Z120</f>
        <v>8.918520894517119</v>
      </c>
      <c r="I68" s="38">
        <f>[1]ProEmp!AA120</f>
        <v>13618.32858229112</v>
      </c>
      <c r="J68" s="100">
        <f t="shared" si="23"/>
        <v>96.436234835677865</v>
      </c>
      <c r="K68" s="100">
        <f>[1]ProEmp!AB120</f>
        <v>12.001319758020063</v>
      </c>
      <c r="L68" s="38">
        <f>[1]ProEmp!AC120</f>
        <v>0</v>
      </c>
      <c r="M68" s="100">
        <f t="shared" si="24"/>
        <v>0</v>
      </c>
      <c r="N68" s="100">
        <f>[1]ProEmp!AD120</f>
        <v>0</v>
      </c>
      <c r="O68" s="38">
        <f>[1]ProEmp!AE120</f>
        <v>0</v>
      </c>
      <c r="P68" s="100">
        <f t="shared" si="25"/>
        <v>0</v>
      </c>
      <c r="Q68" s="100">
        <f>[1]ProEmp!AF120</f>
        <v>0</v>
      </c>
      <c r="R68" s="31"/>
      <c r="S68" s="31"/>
      <c r="T68" s="31"/>
      <c r="U68" s="31"/>
    </row>
    <row r="69" spans="1:21" x14ac:dyDescent="0.2">
      <c r="A69" s="5" t="s">
        <v>82</v>
      </c>
      <c r="B69" s="96">
        <f t="shared" si="26"/>
        <v>37515.770324598096</v>
      </c>
      <c r="C69" s="38">
        <f>[1]ProEmp!W121</f>
        <v>0</v>
      </c>
      <c r="D69" s="100">
        <f t="shared" si="21"/>
        <v>0</v>
      </c>
      <c r="E69" s="100">
        <f>[1]ProEmp!X121</f>
        <v>0</v>
      </c>
      <c r="F69" s="38">
        <f>[1]ProEmp!Y121</f>
        <v>24467.375113839091</v>
      </c>
      <c r="G69" s="100">
        <f t="shared" si="22"/>
        <v>65.218906348289693</v>
      </c>
      <c r="H69" s="100">
        <f>[1]ProEmp!Z121</f>
        <v>15.494936242348656</v>
      </c>
      <c r="I69" s="38">
        <f>[1]ProEmp!AA121</f>
        <v>13048.395210759001</v>
      </c>
      <c r="J69" s="100">
        <f t="shared" si="23"/>
        <v>34.781093651710286</v>
      </c>
      <c r="K69" s="100">
        <f>[1]ProEmp!AB121</f>
        <v>15.488974447963898</v>
      </c>
      <c r="L69" s="38">
        <f>[1]ProEmp!AC121</f>
        <v>0</v>
      </c>
      <c r="M69" s="100">
        <f t="shared" si="24"/>
        <v>0</v>
      </c>
      <c r="N69" s="100">
        <f>[1]ProEmp!AD121</f>
        <v>0</v>
      </c>
      <c r="O69" s="38">
        <f>[1]ProEmp!AE121</f>
        <v>0</v>
      </c>
      <c r="P69" s="100">
        <f t="shared" si="25"/>
        <v>0</v>
      </c>
      <c r="Q69" s="100">
        <f>[1]ProEmp!AF121</f>
        <v>0</v>
      </c>
      <c r="R69" s="31"/>
      <c r="S69" s="31"/>
      <c r="T69" s="31"/>
      <c r="U69" s="31"/>
    </row>
    <row r="70" spans="1:21" x14ac:dyDescent="0.2">
      <c r="A70" s="5" t="s">
        <v>83</v>
      </c>
      <c r="B70" s="96">
        <f t="shared" si="26"/>
        <v>53049.979913974661</v>
      </c>
      <c r="C70" s="38">
        <f>[1]ProEmp!W122</f>
        <v>0</v>
      </c>
      <c r="D70" s="100">
        <f t="shared" si="21"/>
        <v>0</v>
      </c>
      <c r="E70" s="100">
        <f>[1]ProEmp!X122</f>
        <v>0</v>
      </c>
      <c r="F70" s="38">
        <f>[1]ProEmp!Y122</f>
        <v>15805.219563071345</v>
      </c>
      <c r="G70" s="100">
        <f t="shared" si="22"/>
        <v>29.793073604742055</v>
      </c>
      <c r="H70" s="100">
        <f>[1]ProEmp!Z122</f>
        <v>10.79701850924635</v>
      </c>
      <c r="I70" s="38">
        <f>[1]ProEmp!AA122</f>
        <v>37244.760350903314</v>
      </c>
      <c r="J70" s="100">
        <f t="shared" si="23"/>
        <v>70.206926395257938</v>
      </c>
      <c r="K70" s="100">
        <f>[1]ProEmp!AB122</f>
        <v>11.971640581854782</v>
      </c>
      <c r="L70" s="38">
        <f>[1]ProEmp!AC122</f>
        <v>0</v>
      </c>
      <c r="M70" s="100">
        <f t="shared" si="24"/>
        <v>0</v>
      </c>
      <c r="N70" s="100">
        <f>[1]ProEmp!AD122</f>
        <v>0</v>
      </c>
      <c r="O70" s="38">
        <f>[1]ProEmp!AE122</f>
        <v>0</v>
      </c>
      <c r="P70" s="100">
        <f t="shared" si="25"/>
        <v>0</v>
      </c>
      <c r="Q70" s="100">
        <f>[1]ProEmp!AF122</f>
        <v>0</v>
      </c>
      <c r="R70" s="31"/>
      <c r="S70" s="31"/>
      <c r="T70" s="31"/>
      <c r="U70" s="31"/>
    </row>
    <row r="71" spans="1:21" x14ac:dyDescent="0.2">
      <c r="A71" s="5" t="s">
        <v>84</v>
      </c>
      <c r="B71" s="96">
        <f t="shared" si="26"/>
        <v>32757.180135703249</v>
      </c>
      <c r="C71" s="38">
        <f>[1]ProEmp!W123</f>
        <v>0</v>
      </c>
      <c r="D71" s="100">
        <f t="shared" si="21"/>
        <v>0</v>
      </c>
      <c r="E71" s="100">
        <f>[1]ProEmp!X123</f>
        <v>0</v>
      </c>
      <c r="F71" s="38">
        <f>[1]ProEmp!Y123</f>
        <v>4668.2992794506381</v>
      </c>
      <c r="G71" s="100">
        <f t="shared" si="22"/>
        <v>14.251224495244289</v>
      </c>
      <c r="H71" s="100">
        <f>[1]ProEmp!Z123</f>
        <v>10.449812926265519</v>
      </c>
      <c r="I71" s="38">
        <f>[1]ProEmp!AA123</f>
        <v>28088.88085625261</v>
      </c>
      <c r="J71" s="100">
        <f t="shared" si="23"/>
        <v>85.748775504755699</v>
      </c>
      <c r="K71" s="100">
        <f>[1]ProEmp!AB123</f>
        <v>12.433018093903669</v>
      </c>
      <c r="L71" s="38">
        <f>[1]ProEmp!AC123</f>
        <v>0</v>
      </c>
      <c r="M71" s="100">
        <f t="shared" si="24"/>
        <v>0</v>
      </c>
      <c r="N71" s="100">
        <f>[1]ProEmp!AD123</f>
        <v>0</v>
      </c>
      <c r="O71" s="38">
        <f>[1]ProEmp!AE123</f>
        <v>0</v>
      </c>
      <c r="P71" s="100">
        <f t="shared" si="25"/>
        <v>0</v>
      </c>
      <c r="Q71" s="100">
        <f>[1]ProEmp!AF123</f>
        <v>0</v>
      </c>
      <c r="R71" s="31"/>
      <c r="S71" s="31"/>
      <c r="T71" s="31"/>
      <c r="U71" s="31"/>
    </row>
    <row r="72" spans="1:21" x14ac:dyDescent="0.2">
      <c r="A72" s="5" t="s">
        <v>85</v>
      </c>
      <c r="B72" s="96">
        <f t="shared" si="26"/>
        <v>324605.99412009178</v>
      </c>
      <c r="C72" s="38">
        <f>[1]ProEmp!W124</f>
        <v>0</v>
      </c>
      <c r="D72" s="100">
        <f t="shared" si="21"/>
        <v>0</v>
      </c>
      <c r="E72" s="100">
        <f>[1]ProEmp!X124</f>
        <v>0</v>
      </c>
      <c r="F72" s="38">
        <f>[1]ProEmp!Y124</f>
        <v>71636.373321646199</v>
      </c>
      <c r="G72" s="100">
        <f t="shared" si="22"/>
        <v>22.06871549486652</v>
      </c>
      <c r="H72" s="100">
        <f>[1]ProEmp!Z124</f>
        <v>7.9313532695151245</v>
      </c>
      <c r="I72" s="38">
        <f>[1]ProEmp!AA124</f>
        <v>252969.62079844557</v>
      </c>
      <c r="J72" s="100">
        <f t="shared" si="23"/>
        <v>77.931284505133476</v>
      </c>
      <c r="K72" s="100">
        <f>[1]ProEmp!AB124</f>
        <v>7.6285958410407524</v>
      </c>
      <c r="L72" s="38">
        <f>[1]ProEmp!AC124</f>
        <v>0</v>
      </c>
      <c r="M72" s="100">
        <f t="shared" si="24"/>
        <v>0</v>
      </c>
      <c r="N72" s="100">
        <f>[1]ProEmp!AD124</f>
        <v>0</v>
      </c>
      <c r="O72" s="38">
        <f>[1]ProEmp!AE124</f>
        <v>0</v>
      </c>
      <c r="P72" s="100">
        <f t="shared" si="25"/>
        <v>0</v>
      </c>
      <c r="Q72" s="100">
        <f>[1]ProEmp!AF124</f>
        <v>0</v>
      </c>
      <c r="R72" s="31"/>
      <c r="S72" s="31"/>
      <c r="T72" s="31"/>
      <c r="U72" s="31"/>
    </row>
    <row r="73" spans="1:21" x14ac:dyDescent="0.2">
      <c r="A73" s="5" t="s">
        <v>86</v>
      </c>
      <c r="B73" s="96">
        <f t="shared" si="26"/>
        <v>22645.386519594897</v>
      </c>
      <c r="C73" s="38">
        <f>[1]ProEmp!W125</f>
        <v>0</v>
      </c>
      <c r="D73" s="100">
        <f t="shared" si="21"/>
        <v>0</v>
      </c>
      <c r="E73" s="100">
        <f>[1]ProEmp!X125</f>
        <v>0</v>
      </c>
      <c r="F73" s="38">
        <f>[1]ProEmp!Y125</f>
        <v>11744.867495623397</v>
      </c>
      <c r="G73" s="100">
        <f t="shared" si="22"/>
        <v>51.864283638791697</v>
      </c>
      <c r="H73" s="100">
        <f>[1]ProEmp!Z125</f>
        <v>5.4349306873714278</v>
      </c>
      <c r="I73" s="38">
        <f>[1]ProEmp!AA125</f>
        <v>10900.519023971499</v>
      </c>
      <c r="J73" s="100">
        <f t="shared" si="23"/>
        <v>48.135716361208296</v>
      </c>
      <c r="K73" s="100">
        <f>[1]ProEmp!AB125</f>
        <v>4.3195876288659791</v>
      </c>
      <c r="L73" s="38">
        <f>[1]ProEmp!AC125</f>
        <v>0</v>
      </c>
      <c r="M73" s="100">
        <f t="shared" si="24"/>
        <v>0</v>
      </c>
      <c r="N73" s="100">
        <f>[1]ProEmp!AD125</f>
        <v>0</v>
      </c>
      <c r="O73" s="38">
        <f>[1]ProEmp!AE125</f>
        <v>0</v>
      </c>
      <c r="P73" s="100">
        <f t="shared" si="25"/>
        <v>0</v>
      </c>
      <c r="Q73" s="100">
        <f>[1]ProEmp!AF125</f>
        <v>0</v>
      </c>
      <c r="R73" s="31"/>
      <c r="S73" s="31"/>
      <c r="T73" s="31"/>
      <c r="U73" s="31"/>
    </row>
    <row r="74" spans="1:21" x14ac:dyDescent="0.2">
      <c r="A74" s="5" t="s">
        <v>87</v>
      </c>
      <c r="B74" s="96">
        <f t="shared" si="26"/>
        <v>124372.53418641194</v>
      </c>
      <c r="C74" s="38">
        <f>[1]ProEmp!W126</f>
        <v>0</v>
      </c>
      <c r="D74" s="100">
        <f t="shared" si="21"/>
        <v>0</v>
      </c>
      <c r="E74" s="100">
        <f>[1]ProEmp!X126</f>
        <v>0</v>
      </c>
      <c r="F74" s="38">
        <f>[1]ProEmp!Y126</f>
        <v>47652.768115968393</v>
      </c>
      <c r="G74" s="100">
        <f t="shared" si="22"/>
        <v>38.314543020041313</v>
      </c>
      <c r="H74" s="100">
        <f>[1]ProEmp!Z126</f>
        <v>7.621106630481445</v>
      </c>
      <c r="I74" s="38">
        <f>[1]ProEmp!AA126</f>
        <v>76719.76607044354</v>
      </c>
      <c r="J74" s="100">
        <f t="shared" si="23"/>
        <v>61.685456979958687</v>
      </c>
      <c r="K74" s="100">
        <f>[1]ProEmp!AB126</f>
        <v>7.2866484032931744</v>
      </c>
      <c r="L74" s="38">
        <f>[1]ProEmp!AC126</f>
        <v>0</v>
      </c>
      <c r="M74" s="100">
        <f t="shared" si="24"/>
        <v>0</v>
      </c>
      <c r="N74" s="100">
        <f>[1]ProEmp!AD126</f>
        <v>0</v>
      </c>
      <c r="O74" s="38">
        <f>[1]ProEmp!AE126</f>
        <v>0</v>
      </c>
      <c r="P74" s="100">
        <f t="shared" si="25"/>
        <v>0</v>
      </c>
      <c r="Q74" s="100">
        <f>[1]ProEmp!AF126</f>
        <v>0</v>
      </c>
      <c r="R74" s="31"/>
      <c r="S74" s="31"/>
      <c r="T74" s="31"/>
      <c r="U74" s="31"/>
    </row>
    <row r="75" spans="1:21" x14ac:dyDescent="0.2">
      <c r="A75" s="5" t="s">
        <v>88</v>
      </c>
      <c r="B75" s="96">
        <f t="shared" si="26"/>
        <v>22512.925562722587</v>
      </c>
      <c r="C75" s="38">
        <f>[1]ProEmp!W127</f>
        <v>0</v>
      </c>
      <c r="D75" s="100">
        <f t="shared" si="21"/>
        <v>0</v>
      </c>
      <c r="E75" s="100">
        <f>[1]ProEmp!X127</f>
        <v>0</v>
      </c>
      <c r="F75" s="38">
        <f>[1]ProEmp!Y127</f>
        <v>1921.3651420506151</v>
      </c>
      <c r="G75" s="100">
        <f t="shared" si="22"/>
        <v>8.5344978230286284</v>
      </c>
      <c r="H75" s="100">
        <f>[1]ProEmp!Z127</f>
        <v>7.8389126864500049</v>
      </c>
      <c r="I75" s="38">
        <f>[1]ProEmp!AA127</f>
        <v>20591.560420671973</v>
      </c>
      <c r="J75" s="100">
        <f t="shared" si="23"/>
        <v>91.465502176971384</v>
      </c>
      <c r="K75" s="100">
        <f>[1]ProEmp!AB127</f>
        <v>9.308226062996761</v>
      </c>
      <c r="L75" s="38">
        <f>[1]ProEmp!AC127</f>
        <v>0</v>
      </c>
      <c r="M75" s="100">
        <f t="shared" si="24"/>
        <v>0</v>
      </c>
      <c r="N75" s="100">
        <f>[1]ProEmp!AD127</f>
        <v>0</v>
      </c>
      <c r="O75" s="38">
        <f>[1]ProEmp!AE127</f>
        <v>0</v>
      </c>
      <c r="P75" s="100">
        <f t="shared" si="25"/>
        <v>0</v>
      </c>
      <c r="Q75" s="100">
        <f>[1]ProEmp!AF127</f>
        <v>0</v>
      </c>
      <c r="R75" s="31"/>
      <c r="S75" s="31"/>
      <c r="T75" s="31"/>
      <c r="U75" s="31"/>
    </row>
    <row r="76" spans="1:21" x14ac:dyDescent="0.2">
      <c r="A76" s="5" t="s">
        <v>89</v>
      </c>
      <c r="B76" s="96">
        <f t="shared" si="26"/>
        <v>187625.07831847778</v>
      </c>
      <c r="C76" s="38">
        <f>[1]ProEmp!W128</f>
        <v>0</v>
      </c>
      <c r="D76" s="100">
        <f t="shared" si="21"/>
        <v>0</v>
      </c>
      <c r="E76" s="100">
        <f>[1]ProEmp!X128</f>
        <v>0</v>
      </c>
      <c r="F76" s="38">
        <f>[1]ProEmp!Y128</f>
        <v>62268.891871363325</v>
      </c>
      <c r="G76" s="100">
        <f t="shared" si="22"/>
        <v>33.187936511166768</v>
      </c>
      <c r="H76" s="100">
        <f>[1]ProEmp!Z128</f>
        <v>6.3245335196436203</v>
      </c>
      <c r="I76" s="38">
        <f>[1]ProEmp!AA128</f>
        <v>125356.18644711447</v>
      </c>
      <c r="J76" s="100">
        <f t="shared" si="23"/>
        <v>66.812063488833246</v>
      </c>
      <c r="K76" s="100">
        <f>[1]ProEmp!AB128</f>
        <v>6.7682695024201411</v>
      </c>
      <c r="L76" s="38">
        <f>[1]ProEmp!AC128</f>
        <v>0</v>
      </c>
      <c r="M76" s="100">
        <f t="shared" si="24"/>
        <v>0</v>
      </c>
      <c r="N76" s="100">
        <f>[1]ProEmp!AD128</f>
        <v>0</v>
      </c>
      <c r="O76" s="38">
        <f>[1]ProEmp!AE128</f>
        <v>0</v>
      </c>
      <c r="P76" s="100">
        <f t="shared" si="25"/>
        <v>0</v>
      </c>
      <c r="Q76" s="100">
        <f>[1]ProEmp!AF128</f>
        <v>0</v>
      </c>
      <c r="R76" s="31"/>
      <c r="S76" s="31"/>
      <c r="T76" s="31"/>
      <c r="U76" s="31"/>
    </row>
    <row r="77" spans="1:21" x14ac:dyDescent="0.2">
      <c r="A77" s="5" t="s">
        <v>90</v>
      </c>
      <c r="B77" s="96">
        <f t="shared" si="26"/>
        <v>319.66331448596753</v>
      </c>
      <c r="C77" s="38">
        <f>[1]ProEmp!W129</f>
        <v>0</v>
      </c>
      <c r="D77" s="100">
        <f t="shared" si="21"/>
        <v>0</v>
      </c>
      <c r="E77" s="100">
        <f>[1]ProEmp!X129</f>
        <v>0</v>
      </c>
      <c r="F77" s="38">
        <f>[1]ProEmp!Y129</f>
        <v>0</v>
      </c>
      <c r="G77" s="100">
        <f t="shared" si="22"/>
        <v>0</v>
      </c>
      <c r="H77" s="100">
        <f>[1]ProEmp!Z129</f>
        <v>0</v>
      </c>
      <c r="I77" s="38">
        <f>[1]ProEmp!AA129</f>
        <v>319.66331448596753</v>
      </c>
      <c r="J77" s="100">
        <f t="shared" si="23"/>
        <v>100</v>
      </c>
      <c r="K77" s="100">
        <f>[1]ProEmp!AB129</f>
        <v>6</v>
      </c>
      <c r="L77" s="38">
        <f>[1]ProEmp!AC129</f>
        <v>0</v>
      </c>
      <c r="M77" s="100">
        <f t="shared" si="24"/>
        <v>0</v>
      </c>
      <c r="N77" s="100">
        <f>[1]ProEmp!AD129</f>
        <v>0</v>
      </c>
      <c r="O77" s="38">
        <f>[1]ProEmp!AE129</f>
        <v>0</v>
      </c>
      <c r="P77" s="100">
        <f t="shared" si="25"/>
        <v>0</v>
      </c>
      <c r="Q77" s="100">
        <f>[1]ProEmp!AF129</f>
        <v>0</v>
      </c>
      <c r="R77" s="31"/>
      <c r="S77" s="31"/>
      <c r="T77" s="31"/>
      <c r="U77" s="31"/>
    </row>
    <row r="78" spans="1:21" x14ac:dyDescent="0.2">
      <c r="A78" s="5" t="s">
        <v>78</v>
      </c>
      <c r="B78" s="96">
        <f t="shared" si="26"/>
        <v>0</v>
      </c>
      <c r="C78" s="38">
        <f>[1]ProEmp!W130</f>
        <v>0</v>
      </c>
      <c r="D78" s="100">
        <f t="shared" si="21"/>
        <v>0</v>
      </c>
      <c r="E78" s="100">
        <f>[1]ProEmp!X130</f>
        <v>0</v>
      </c>
      <c r="F78" s="38">
        <f>[1]ProEmp!Y130</f>
        <v>0</v>
      </c>
      <c r="G78" s="100">
        <f t="shared" si="22"/>
        <v>0</v>
      </c>
      <c r="H78" s="100">
        <f>[1]ProEmp!Z130</f>
        <v>0</v>
      </c>
      <c r="I78" s="38">
        <f>[1]ProEmp!AA130</f>
        <v>0</v>
      </c>
      <c r="J78" s="100">
        <f t="shared" si="23"/>
        <v>0</v>
      </c>
      <c r="K78" s="100">
        <f>[1]ProEmp!AB130</f>
        <v>0</v>
      </c>
      <c r="L78" s="38">
        <f>[1]ProEmp!AC130</f>
        <v>0</v>
      </c>
      <c r="M78" s="100">
        <f t="shared" si="24"/>
        <v>0</v>
      </c>
      <c r="N78" s="100">
        <f>[1]ProEmp!AD130</f>
        <v>0</v>
      </c>
      <c r="O78" s="38">
        <f>[1]ProEmp!AE130</f>
        <v>0</v>
      </c>
      <c r="P78" s="100">
        <f t="shared" si="25"/>
        <v>0</v>
      </c>
      <c r="Q78" s="100">
        <f>[1]ProEmp!AF130</f>
        <v>0</v>
      </c>
      <c r="R78" s="31"/>
      <c r="S78" s="31"/>
      <c r="T78" s="31"/>
      <c r="U78" s="31"/>
    </row>
    <row r="79" spans="1:21" x14ac:dyDescent="0.2">
      <c r="A79" s="5" t="s">
        <v>79</v>
      </c>
      <c r="B79" s="96">
        <f t="shared" si="26"/>
        <v>63884.054409698307</v>
      </c>
      <c r="C79" s="38">
        <f>[1]ProEmp!W131</f>
        <v>34546.393543990285</v>
      </c>
      <c r="D79" s="100">
        <f t="shared" si="21"/>
        <v>54.076707972288254</v>
      </c>
      <c r="E79" s="100">
        <f>[1]ProEmp!X131</f>
        <v>11.3920523315783</v>
      </c>
      <c r="F79" s="38">
        <f>[1]ProEmp!Y131</f>
        <v>0</v>
      </c>
      <c r="G79" s="100">
        <f t="shared" si="22"/>
        <v>0</v>
      </c>
      <c r="H79" s="100">
        <f>[1]ProEmp!Z131</f>
        <v>0</v>
      </c>
      <c r="I79" s="38">
        <f>[1]ProEmp!AA131</f>
        <v>0</v>
      </c>
      <c r="J79" s="100">
        <f t="shared" si="23"/>
        <v>0</v>
      </c>
      <c r="K79" s="100">
        <f>[1]ProEmp!AB131</f>
        <v>0</v>
      </c>
      <c r="L79" s="38">
        <f>[1]ProEmp!AC131</f>
        <v>3723.2042193666448</v>
      </c>
      <c r="M79" s="100">
        <f t="shared" si="24"/>
        <v>5.8280650058450592</v>
      </c>
      <c r="N79" s="100">
        <f>[1]ProEmp!AD131</f>
        <v>10.460394770955022</v>
      </c>
      <c r="O79" s="38">
        <f>[1]ProEmp!AE131</f>
        <v>25614.456646341379</v>
      </c>
      <c r="P79" s="100">
        <f t="shared" si="25"/>
        <v>40.095227021866698</v>
      </c>
      <c r="Q79" s="100">
        <f>[1]ProEmp!AF131</f>
        <v>7.808548397854417</v>
      </c>
      <c r="R79" s="31"/>
      <c r="S79" s="31"/>
      <c r="T79" s="31"/>
      <c r="U79" s="31"/>
    </row>
    <row r="80" spans="1:21" x14ac:dyDescent="0.2">
      <c r="A80" s="5" t="s">
        <v>80</v>
      </c>
      <c r="B80" s="96">
        <f t="shared" si="26"/>
        <v>761.02206862084381</v>
      </c>
      <c r="C80" s="38">
        <f>[1]ProEmp!W132</f>
        <v>0</v>
      </c>
      <c r="D80" s="100">
        <f t="shared" si="21"/>
        <v>0</v>
      </c>
      <c r="E80" s="100">
        <f>[1]ProEmp!X132</f>
        <v>0</v>
      </c>
      <c r="F80" s="38">
        <f>[1]ProEmp!Y132</f>
        <v>577.4251191556275</v>
      </c>
      <c r="G80" s="100">
        <f t="shared" si="22"/>
        <v>75.874950670229779</v>
      </c>
      <c r="H80" s="100">
        <f>[1]ProEmp!Z132</f>
        <v>12</v>
      </c>
      <c r="I80" s="38">
        <f>[1]ProEmp!AA132</f>
        <v>183.59694946521637</v>
      </c>
      <c r="J80" s="100">
        <f t="shared" si="23"/>
        <v>24.125049329770224</v>
      </c>
      <c r="K80" s="100">
        <f>[1]ProEmp!AB132</f>
        <v>11</v>
      </c>
      <c r="L80" s="38">
        <f>[1]ProEmp!AC132</f>
        <v>0</v>
      </c>
      <c r="M80" s="100">
        <f t="shared" si="24"/>
        <v>0</v>
      </c>
      <c r="N80" s="100">
        <f>[1]ProEmp!AD132</f>
        <v>0</v>
      </c>
      <c r="O80" s="38">
        <f>[1]ProEmp!AE132</f>
        <v>0</v>
      </c>
      <c r="P80" s="100">
        <f t="shared" si="25"/>
        <v>0</v>
      </c>
      <c r="Q80" s="100">
        <f>[1]ProEmp!AF132</f>
        <v>0</v>
      </c>
      <c r="R80" s="31"/>
      <c r="S80" s="31"/>
      <c r="T80" s="31"/>
      <c r="U80" s="31"/>
    </row>
    <row r="81" spans="1:21" x14ac:dyDescent="0.2">
      <c r="A81" s="67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31"/>
      <c r="S81" s="31"/>
      <c r="T81" s="31"/>
      <c r="U81" s="31"/>
    </row>
    <row r="82" spans="1:21" x14ac:dyDescent="0.2">
      <c r="A82" s="42" t="str">
        <f>A30</f>
        <v>Fuente: Instituto Nacional de Estadística (INE). LXV Encuesta Permanente de Hogares de Propósitos Múltiples, 2019.</v>
      </c>
      <c r="R82" s="31"/>
      <c r="S82" s="31"/>
      <c r="T82" s="31"/>
      <c r="U82" s="31"/>
    </row>
    <row r="83" spans="1:21" x14ac:dyDescent="0.2">
      <c r="A83" s="42" t="s">
        <v>3</v>
      </c>
      <c r="R83" s="31"/>
      <c r="S83" s="31"/>
      <c r="T83" s="31"/>
      <c r="U83" s="31"/>
    </row>
    <row r="84" spans="1:21" x14ac:dyDescent="0.2">
      <c r="A84" s="42" t="s">
        <v>41</v>
      </c>
      <c r="R84" s="31"/>
      <c r="S84" s="31"/>
      <c r="T84" s="31"/>
      <c r="U84" s="31"/>
    </row>
  </sheetData>
  <mergeCells count="18">
    <mergeCell ref="A1:Q1"/>
    <mergeCell ref="A2:Q2"/>
    <mergeCell ref="A3:A4"/>
    <mergeCell ref="B3:B4"/>
    <mergeCell ref="C3:E3"/>
    <mergeCell ref="F3:H3"/>
    <mergeCell ref="I3:K3"/>
    <mergeCell ref="L3:N3"/>
    <mergeCell ref="O3:Q3"/>
    <mergeCell ref="A34:Q34"/>
    <mergeCell ref="A35:Q35"/>
    <mergeCell ref="A37:A38"/>
    <mergeCell ref="B37:B38"/>
    <mergeCell ref="C37:E37"/>
    <mergeCell ref="F37:H37"/>
    <mergeCell ref="I37:K37"/>
    <mergeCell ref="L37:N37"/>
    <mergeCell ref="O37:Q37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C01</vt:lpstr>
      <vt:lpstr>C02</vt:lpstr>
      <vt:lpstr>C03</vt:lpstr>
      <vt:lpstr>C04</vt:lpstr>
      <vt:lpstr>C05</vt:lpstr>
      <vt:lpstr>C06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wescobar</dc:creator>
  <cp:lastModifiedBy>ine</cp:lastModifiedBy>
  <cp:lastPrinted>2011-01-20T16:41:33Z</cp:lastPrinted>
  <dcterms:created xsi:type="dcterms:W3CDTF">2010-08-17T15:43:04Z</dcterms:created>
  <dcterms:modified xsi:type="dcterms:W3CDTF">2019-12-04T18:11:42Z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