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HOGARES\JUNIO 2024\CUADROS\12 DE SEPTIEMBRE TABULADOS\"/>
    </mc:Choice>
  </mc:AlternateContent>
  <xr:revisionPtr revIDLastSave="0" documentId="8_{CE609138-5083-4D46-A9E3-84354D669FB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oja1" sheetId="1" r:id="rId1"/>
  </sheets>
  <calcPr calcId="191029"/>
</workbook>
</file>

<file path=xl/calcChain.xml><?xml version="1.0" encoding="utf-8"?>
<calcChain xmlns="http://schemas.openxmlformats.org/spreadsheetml/2006/main">
  <c r="J46" i="1" l="1"/>
  <c r="J39" i="1"/>
  <c r="J38" i="1"/>
  <c r="J37" i="1"/>
  <c r="K13" i="1" l="1"/>
  <c r="J18" i="1"/>
  <c r="K41" i="1"/>
  <c r="J12" i="1"/>
  <c r="K15" i="1"/>
  <c r="K25" i="1"/>
  <c r="K33" i="1"/>
  <c r="J40" i="1"/>
  <c r="K43" i="1"/>
  <c r="J10" i="1"/>
  <c r="J9" i="1"/>
  <c r="K12" i="1"/>
  <c r="J17" i="1"/>
  <c r="K40" i="1"/>
  <c r="J45" i="1"/>
  <c r="K9" i="1"/>
  <c r="J14" i="1"/>
  <c r="K17" i="1"/>
  <c r="K37" i="1"/>
  <c r="J42" i="1"/>
  <c r="K45" i="1"/>
  <c r="J11" i="1"/>
  <c r="K14" i="1"/>
  <c r="K42" i="1"/>
  <c r="K11" i="1"/>
  <c r="K19" i="1"/>
  <c r="K39" i="1"/>
  <c r="I14" i="1"/>
  <c r="C14" i="1"/>
  <c r="C32" i="1"/>
  <c r="I32" i="1"/>
  <c r="C42" i="1"/>
  <c r="I42" i="1"/>
  <c r="J30" i="1"/>
  <c r="J27" i="1"/>
  <c r="I19" i="1"/>
  <c r="C19" i="1"/>
  <c r="I29" i="1"/>
  <c r="C29" i="1"/>
  <c r="C47" i="1"/>
  <c r="I47" i="1"/>
  <c r="C8" i="1"/>
  <c r="I16" i="1"/>
  <c r="C16" i="1"/>
  <c r="J19" i="1"/>
  <c r="K24" i="1"/>
  <c r="C26" i="1"/>
  <c r="I26" i="1"/>
  <c r="J29" i="1"/>
  <c r="K32" i="1"/>
  <c r="C36" i="1"/>
  <c r="B36" i="1" s="1"/>
  <c r="H36" i="1" s="1"/>
  <c r="I44" i="1"/>
  <c r="C44" i="1"/>
  <c r="J47" i="1"/>
  <c r="I27" i="1"/>
  <c r="C27" i="1"/>
  <c r="I11" i="1"/>
  <c r="C11" i="1"/>
  <c r="J24" i="1"/>
  <c r="K27" i="1"/>
  <c r="I23" i="1"/>
  <c r="C23" i="1"/>
  <c r="J26" i="1"/>
  <c r="K29" i="1"/>
  <c r="I31" i="1"/>
  <c r="C31" i="1"/>
  <c r="C41" i="1"/>
  <c r="I41" i="1"/>
  <c r="J44" i="1"/>
  <c r="K47" i="1"/>
  <c r="I17" i="1"/>
  <c r="C17" i="1"/>
  <c r="I24" i="1"/>
  <c r="C24" i="1"/>
  <c r="K30" i="1"/>
  <c r="J32" i="1"/>
  <c r="C39" i="1"/>
  <c r="I39" i="1"/>
  <c r="C13" i="1"/>
  <c r="I13" i="1"/>
  <c r="J16" i="1"/>
  <c r="I10" i="1"/>
  <c r="C10" i="1"/>
  <c r="J13" i="1"/>
  <c r="K16" i="1"/>
  <c r="C18" i="1"/>
  <c r="I18" i="1"/>
  <c r="J23" i="1"/>
  <c r="K26" i="1"/>
  <c r="C28" i="1"/>
  <c r="I28" i="1"/>
  <c r="J31" i="1"/>
  <c r="I38" i="1"/>
  <c r="C38" i="1"/>
  <c r="J41" i="1"/>
  <c r="K44" i="1"/>
  <c r="C46" i="1"/>
  <c r="I46" i="1"/>
  <c r="C45" i="1"/>
  <c r="I45" i="1"/>
  <c r="C9" i="1"/>
  <c r="I9" i="1"/>
  <c r="C37" i="1"/>
  <c r="I37" i="1"/>
  <c r="C15" i="1"/>
  <c r="I15" i="1"/>
  <c r="K23" i="1"/>
  <c r="C25" i="1"/>
  <c r="I25" i="1"/>
  <c r="J28" i="1"/>
  <c r="K31" i="1"/>
  <c r="I33" i="1"/>
  <c r="C33" i="1"/>
  <c r="I43" i="1"/>
  <c r="C43" i="1"/>
  <c r="K10" i="1"/>
  <c r="C12" i="1"/>
  <c r="I12" i="1"/>
  <c r="J15" i="1"/>
  <c r="K18" i="1"/>
  <c r="C22" i="1"/>
  <c r="J25" i="1"/>
  <c r="K28" i="1"/>
  <c r="C30" i="1"/>
  <c r="I30" i="1"/>
  <c r="J33" i="1"/>
  <c r="K38" i="1"/>
  <c r="I40" i="1"/>
  <c r="C40" i="1"/>
  <c r="J43" i="1"/>
  <c r="K46" i="1"/>
  <c r="H43" i="1" l="1"/>
  <c r="B43" i="1"/>
  <c r="G43" i="1" s="1"/>
  <c r="B45" i="1"/>
  <c r="G45" i="1" s="1"/>
  <c r="H45" i="1"/>
  <c r="H26" i="1"/>
  <c r="B26" i="1"/>
  <c r="B10" i="1"/>
  <c r="H10" i="1"/>
  <c r="B40" i="1"/>
  <c r="G40" i="1" s="1"/>
  <c r="H40" i="1"/>
  <c r="B22" i="1"/>
  <c r="H22" i="1" s="1"/>
  <c r="B33" i="1"/>
  <c r="H33" i="1"/>
  <c r="B15" i="1"/>
  <c r="H15" i="1"/>
  <c r="B46" i="1"/>
  <c r="G46" i="1" s="1"/>
  <c r="H46" i="1"/>
  <c r="B28" i="1"/>
  <c r="H28" i="1"/>
  <c r="B24" i="1"/>
  <c r="H24" i="1"/>
  <c r="J36" i="1"/>
  <c r="H32" i="1"/>
  <c r="B32" i="1"/>
  <c r="B42" i="1"/>
  <c r="G42" i="1" s="1"/>
  <c r="H42" i="1"/>
  <c r="B41" i="1"/>
  <c r="G41" i="1" s="1"/>
  <c r="H41" i="1"/>
  <c r="H44" i="1"/>
  <c r="B44" i="1"/>
  <c r="G44" i="1" s="1"/>
  <c r="B29" i="1"/>
  <c r="H29" i="1"/>
  <c r="B31" i="1"/>
  <c r="H31" i="1"/>
  <c r="I36" i="1"/>
  <c r="B16" i="1"/>
  <c r="H16" i="1"/>
  <c r="B19" i="1"/>
  <c r="H19" i="1"/>
  <c r="B14" i="1"/>
  <c r="H14" i="1"/>
  <c r="B38" i="1"/>
  <c r="G38" i="1" s="1"/>
  <c r="H38" i="1"/>
  <c r="B47" i="1"/>
  <c r="G47" i="1" s="1"/>
  <c r="H47" i="1"/>
  <c r="B37" i="1"/>
  <c r="G37" i="1" s="1"/>
  <c r="H37" i="1"/>
  <c r="B17" i="1"/>
  <c r="H17" i="1"/>
  <c r="B11" i="1"/>
  <c r="H11" i="1"/>
  <c r="B13" i="1"/>
  <c r="H13" i="1"/>
  <c r="B12" i="1"/>
  <c r="H12" i="1"/>
  <c r="B9" i="1"/>
  <c r="H9" i="1"/>
  <c r="B18" i="1"/>
  <c r="H18" i="1"/>
  <c r="H27" i="1"/>
  <c r="B27" i="1"/>
  <c r="B8" i="1"/>
  <c r="H8" i="1" s="1"/>
  <c r="B30" i="1"/>
  <c r="H30" i="1"/>
  <c r="H25" i="1"/>
  <c r="B25" i="1"/>
  <c r="K36" i="1"/>
  <c r="B39" i="1"/>
  <c r="G39" i="1" s="1"/>
  <c r="H39" i="1"/>
  <c r="B23" i="1"/>
  <c r="H23" i="1"/>
  <c r="G25" i="1" l="1"/>
  <c r="G24" i="1"/>
  <c r="G33" i="1"/>
  <c r="G26" i="1"/>
  <c r="G23" i="1"/>
  <c r="G27" i="1"/>
  <c r="G29" i="1"/>
  <c r="G28" i="1"/>
  <c r="G12" i="1"/>
  <c r="G31" i="1"/>
  <c r="G30" i="1"/>
  <c r="G9" i="1"/>
  <c r="G17" i="1"/>
  <c r="G14" i="1"/>
  <c r="G32" i="1"/>
  <c r="K8" i="1"/>
  <c r="I8" i="1"/>
  <c r="J8" i="1"/>
  <c r="G19" i="1"/>
  <c r="G10" i="1"/>
  <c r="G16" i="1"/>
  <c r="G15" i="1"/>
  <c r="G13" i="1"/>
  <c r="G18" i="1"/>
  <c r="G11" i="1"/>
  <c r="J22" i="1"/>
  <c r="I22" i="1"/>
  <c r="K22" i="1"/>
</calcChain>
</file>

<file path=xl/sharedStrings.xml><?xml version="1.0" encoding="utf-8"?>
<sst xmlns="http://schemas.openxmlformats.org/spreadsheetml/2006/main" count="58" uniqueCount="27">
  <si>
    <t>Clasificacion</t>
  </si>
  <si>
    <t>Valores Absolutos</t>
  </si>
  <si>
    <t>Pobres</t>
  </si>
  <si>
    <t>No Pobres</t>
  </si>
  <si>
    <t>Total</t>
  </si>
  <si>
    <t>Extrema</t>
  </si>
  <si>
    <t>Relativa</t>
  </si>
  <si>
    <t>Total Nacional</t>
  </si>
  <si>
    <t>Total Urbano</t>
  </si>
  <si>
    <t>Total Rural</t>
  </si>
  <si>
    <t>Total de Viviendas Según Necidades Basicas Insatisfechas por Clasificacion de Pobreza</t>
  </si>
  <si>
    <t>Porcentajes /2</t>
  </si>
  <si>
    <t>/1 porcentaje en Filas</t>
  </si>
  <si>
    <t>/2 porcentaje en Columnas</t>
  </si>
  <si>
    <t>Total hogares /1</t>
  </si>
  <si>
    <t>Agua</t>
  </si>
  <si>
    <t>Saneamiento</t>
  </si>
  <si>
    <t>Educacion primaria</t>
  </si>
  <si>
    <t>Capacidad de subsistencia</t>
  </si>
  <si>
    <t>Hacinamiento</t>
  </si>
  <si>
    <t>Estado de la vivienda</t>
  </si>
  <si>
    <t>Viviendas con alguna Nbi</t>
  </si>
  <si>
    <t>Viviendas sin NBI</t>
  </si>
  <si>
    <t>Viviendas con 1 Nbi</t>
  </si>
  <si>
    <t>Viviendas con 2 Nbi</t>
  </si>
  <si>
    <t>Viviendas con 3+ Nbi</t>
  </si>
  <si>
    <t>Fuente: Instituto Nacional de Estadística (INE).  LXXXI Encuesta Permanente de Hogares de Propósitos Múltiples, Junio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</si>
</sst>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6" x14ac:knownFonts="1">
    <font>
      <sz val="10"/>
      <name val="Arial"/>
    </font>
    <font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164" fontId="3" fillId="0" borderId="0" xfId="1" applyNumberFormat="1" applyFont="1"/>
    <xf numFmtId="164" fontId="4" fillId="0" borderId="0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165" fontId="3" fillId="0" borderId="0" xfId="1" applyNumberFormat="1" applyFont="1"/>
    <xf numFmtId="43" fontId="3" fillId="0" borderId="0" xfId="0" applyNumberFormat="1" applyFont="1"/>
    <xf numFmtId="0" fontId="3" fillId="2" borderId="0" xfId="0" applyFont="1" applyFill="1"/>
    <xf numFmtId="164" fontId="3" fillId="0" borderId="0" xfId="1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1" applyNumberFormat="1" applyFont="1" applyBorder="1"/>
    <xf numFmtId="164" fontId="4" fillId="0" borderId="0" xfId="1" applyNumberFormat="1" applyFont="1" applyBorder="1"/>
    <xf numFmtId="0" fontId="3" fillId="0" borderId="0" xfId="0" applyFont="1" applyAlignment="1">
      <alignment horizontal="left" indent="1"/>
    </xf>
    <xf numFmtId="165" fontId="3" fillId="0" borderId="0" xfId="1" applyNumberFormat="1" applyFont="1" applyBorder="1"/>
    <xf numFmtId="0" fontId="3" fillId="3" borderId="0" xfId="0" applyFont="1" applyFill="1" applyAlignment="1">
      <alignment horizontal="left" indent="1"/>
    </xf>
    <xf numFmtId="165" fontId="3" fillId="3" borderId="0" xfId="1" applyNumberFormat="1" applyFont="1" applyFill="1" applyBorder="1"/>
    <xf numFmtId="164" fontId="3" fillId="3" borderId="0" xfId="1" applyNumberFormat="1" applyFont="1" applyFill="1" applyBorder="1"/>
    <xf numFmtId="0" fontId="3" fillId="2" borderId="0" xfId="0" applyFont="1" applyFill="1" applyAlignment="1">
      <alignment horizontal="left" indent="1"/>
    </xf>
    <xf numFmtId="165" fontId="3" fillId="2" borderId="0" xfId="1" applyNumberFormat="1" applyFont="1" applyFill="1" applyBorder="1"/>
    <xf numFmtId="164" fontId="3" fillId="2" borderId="0" xfId="1" applyNumberFormat="1" applyFont="1" applyFill="1" applyBorder="1"/>
    <xf numFmtId="165" fontId="3" fillId="0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2" xfId="0" applyFont="1" applyBorder="1" applyAlignment="1">
      <alignment horizontal="left" indent="1"/>
    </xf>
    <xf numFmtId="165" fontId="3" fillId="0" borderId="2" xfId="1" applyNumberFormat="1" applyFont="1" applyBorder="1"/>
    <xf numFmtId="164" fontId="3" fillId="0" borderId="2" xfId="1" applyNumberFormat="1" applyFont="1" applyBorder="1"/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52"/>
  <sheetViews>
    <sheetView tabSelected="1" zoomScale="90" zoomScaleNormal="90" workbookViewId="0">
      <selection activeCell="C8" sqref="C8"/>
    </sheetView>
  </sheetViews>
  <sheetFormatPr baseColWidth="10" defaultColWidth="11.453125" defaultRowHeight="11.5" x14ac:dyDescent="0.25"/>
  <cols>
    <col min="1" max="1" width="25.54296875" style="1" bestFit="1" customWidth="1"/>
    <col min="2" max="2" width="11.7265625" style="1" customWidth="1"/>
    <col min="3" max="4" width="10.26953125" style="1" bestFit="1" customWidth="1"/>
    <col min="5" max="5" width="9.7265625" style="1" bestFit="1" customWidth="1"/>
    <col min="6" max="6" width="12.7265625" style="1" bestFit="1" customWidth="1"/>
    <col min="7" max="7" width="8.26953125" style="2" bestFit="1" customWidth="1"/>
    <col min="8" max="8" width="8.26953125" style="1" bestFit="1" customWidth="1"/>
    <col min="9" max="10" width="9.54296875" style="1" bestFit="1" customWidth="1"/>
    <col min="11" max="11" width="10.26953125" style="1" bestFit="1" customWidth="1"/>
    <col min="12" max="16384" width="11.453125" style="1"/>
  </cols>
  <sheetData>
    <row r="1" spans="1:12" ht="15.75" customHeight="1" x14ac:dyDescent="0.25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11.25" customHeight="1" x14ac:dyDescent="0.25"/>
    <row r="3" spans="1:12" x14ac:dyDescent="0.25">
      <c r="A3" s="31" t="s">
        <v>0</v>
      </c>
      <c r="B3" s="31" t="s">
        <v>4</v>
      </c>
      <c r="C3" s="30" t="s">
        <v>1</v>
      </c>
      <c r="D3" s="30"/>
      <c r="E3" s="30"/>
      <c r="F3" s="30"/>
      <c r="G3" s="30" t="s">
        <v>11</v>
      </c>
      <c r="H3" s="30"/>
      <c r="I3" s="30"/>
      <c r="J3" s="30"/>
      <c r="K3" s="30"/>
    </row>
    <row r="4" spans="1:12" x14ac:dyDescent="0.25">
      <c r="A4" s="31"/>
      <c r="B4" s="31"/>
      <c r="C4" s="31" t="s">
        <v>2</v>
      </c>
      <c r="D4" s="31"/>
      <c r="E4" s="31"/>
      <c r="F4" s="31" t="s">
        <v>3</v>
      </c>
      <c r="G4" s="32" t="s">
        <v>4</v>
      </c>
      <c r="H4" s="31" t="s">
        <v>2</v>
      </c>
      <c r="I4" s="31"/>
      <c r="J4" s="31"/>
      <c r="K4" s="31" t="s">
        <v>3</v>
      </c>
    </row>
    <row r="5" spans="1:12" x14ac:dyDescent="0.25">
      <c r="A5" s="31"/>
      <c r="B5" s="31"/>
      <c r="C5" s="9" t="s">
        <v>4</v>
      </c>
      <c r="D5" s="9" t="s">
        <v>5</v>
      </c>
      <c r="E5" s="9" t="s">
        <v>6</v>
      </c>
      <c r="F5" s="31"/>
      <c r="G5" s="32"/>
      <c r="H5" s="9" t="s">
        <v>4</v>
      </c>
      <c r="I5" s="9" t="s">
        <v>5</v>
      </c>
      <c r="J5" s="9" t="s">
        <v>6</v>
      </c>
      <c r="K5" s="31"/>
    </row>
    <row r="6" spans="1:12" ht="9.75" customHeight="1" x14ac:dyDescent="0.25">
      <c r="A6" s="10"/>
      <c r="B6" s="10"/>
      <c r="C6" s="10"/>
      <c r="D6" s="10"/>
      <c r="E6" s="10"/>
      <c r="F6" s="10"/>
      <c r="G6" s="3"/>
      <c r="H6" s="10"/>
      <c r="I6" s="10"/>
      <c r="J6" s="10"/>
      <c r="K6" s="10"/>
    </row>
    <row r="7" spans="1:12" x14ac:dyDescent="0.25">
      <c r="A7" s="11" t="s">
        <v>7</v>
      </c>
      <c r="B7" s="10"/>
      <c r="C7" s="12"/>
      <c r="D7" s="10"/>
      <c r="E7" s="10"/>
      <c r="F7" s="10"/>
      <c r="G7" s="3"/>
      <c r="H7" s="10"/>
      <c r="I7" s="10"/>
      <c r="J7" s="10"/>
      <c r="K7" s="10"/>
    </row>
    <row r="8" spans="1:12" x14ac:dyDescent="0.25">
      <c r="A8" s="4" t="s">
        <v>14</v>
      </c>
      <c r="B8" s="13">
        <f>+C8+F8</f>
        <v>2525647.9987088572</v>
      </c>
      <c r="C8" s="13">
        <f>+D8+E8</f>
        <v>1587698.4342249695</v>
      </c>
      <c r="D8" s="13">
        <v>1013160.6206731719</v>
      </c>
      <c r="E8" s="13">
        <v>574537.81355179753</v>
      </c>
      <c r="F8" s="13">
        <v>937949.56448388775</v>
      </c>
      <c r="G8" s="14">
        <v>100</v>
      </c>
      <c r="H8" s="14">
        <f>C8/$B8*100</f>
        <v>62.8630131766826</v>
      </c>
      <c r="I8" s="14">
        <f>D8/$B8*100</f>
        <v>40.114878288309072</v>
      </c>
      <c r="J8" s="14">
        <f>E8/$B8*100</f>
        <v>22.748134888373535</v>
      </c>
      <c r="K8" s="14">
        <f>F8/$B8*100</f>
        <v>37.136986823317393</v>
      </c>
    </row>
    <row r="9" spans="1:12" x14ac:dyDescent="0.25">
      <c r="A9" s="15" t="s">
        <v>15</v>
      </c>
      <c r="B9" s="16">
        <f t="shared" ref="B9:B47" si="0">+C9+F9</f>
        <v>168716.97465250595</v>
      </c>
      <c r="C9" s="16">
        <f t="shared" ref="C9:C47" si="1">+D9+E9</f>
        <v>123631.48896912564</v>
      </c>
      <c r="D9" s="16">
        <v>100804.24571046399</v>
      </c>
      <c r="E9" s="16">
        <v>22827.243258661656</v>
      </c>
      <c r="F9" s="16">
        <v>45085.485683380313</v>
      </c>
      <c r="G9" s="8">
        <f>B9/B$8*100</f>
        <v>6.6801460353444408</v>
      </c>
      <c r="H9" s="8">
        <f>C9/C$8*100</f>
        <v>7.7868369902043781</v>
      </c>
      <c r="I9" s="8">
        <f>D9/D$8*100</f>
        <v>9.9494831967992265</v>
      </c>
      <c r="J9" s="8">
        <f>E9/E$8*100</f>
        <v>3.9731489764865868</v>
      </c>
      <c r="K9" s="8">
        <f>F9/F$8*100</f>
        <v>4.806813435452562</v>
      </c>
      <c r="L9" s="2"/>
    </row>
    <row r="10" spans="1:12" x14ac:dyDescent="0.25">
      <c r="A10" s="15" t="s">
        <v>16</v>
      </c>
      <c r="B10" s="16">
        <f t="shared" si="0"/>
        <v>171114.59858591252</v>
      </c>
      <c r="C10" s="16">
        <f t="shared" si="1"/>
        <v>138866.87038391025</v>
      </c>
      <c r="D10" s="16">
        <v>111405.40006999706</v>
      </c>
      <c r="E10" s="16">
        <v>27461.470313913196</v>
      </c>
      <c r="F10" s="16">
        <v>32247.728202002261</v>
      </c>
      <c r="G10" s="8">
        <f t="shared" ref="G10:G19" si="2">B10/B$8*100</f>
        <v>6.7750770761954335</v>
      </c>
      <c r="H10" s="8">
        <f t="shared" ref="H10:H19" si="3">C10/C$8*100</f>
        <v>8.7464261090424085</v>
      </c>
      <c r="I10" s="8">
        <f t="shared" ref="I10:I19" si="4">D10/D$8*100</f>
        <v>10.995828084590993</v>
      </c>
      <c r="J10" s="8">
        <f t="shared" ref="J10:J19" si="5">E10/E$8*100</f>
        <v>4.7797498556528701</v>
      </c>
      <c r="K10" s="8">
        <f t="shared" ref="K10:K19" si="6">F10/F$8*100</f>
        <v>3.4381089797452766</v>
      </c>
    </row>
    <row r="11" spans="1:12" x14ac:dyDescent="0.25">
      <c r="A11" s="15" t="s">
        <v>17</v>
      </c>
      <c r="B11" s="16">
        <f t="shared" si="0"/>
        <v>79131.924263050707</v>
      </c>
      <c r="C11" s="16">
        <f t="shared" si="1"/>
        <v>65222.035059199123</v>
      </c>
      <c r="D11" s="16">
        <v>49405.459843845136</v>
      </c>
      <c r="E11" s="16">
        <v>15816.575215353987</v>
      </c>
      <c r="F11" s="16">
        <v>13909.88920385159</v>
      </c>
      <c r="G11" s="8">
        <f t="shared" si="2"/>
        <v>3.1331335286431021</v>
      </c>
      <c r="H11" s="8">
        <f t="shared" si="3"/>
        <v>4.1079611627277997</v>
      </c>
      <c r="I11" s="8">
        <f t="shared" si="4"/>
        <v>4.8763699294805578</v>
      </c>
      <c r="J11" s="8">
        <f t="shared" si="5"/>
        <v>2.7529215383711279</v>
      </c>
      <c r="K11" s="8">
        <f>F11/F$8*100</f>
        <v>1.4830103590383974</v>
      </c>
    </row>
    <row r="12" spans="1:12" x14ac:dyDescent="0.25">
      <c r="A12" s="15" t="s">
        <v>18</v>
      </c>
      <c r="B12" s="16">
        <f t="shared" si="0"/>
        <v>365859.8947434015</v>
      </c>
      <c r="C12" s="16">
        <f t="shared" si="1"/>
        <v>325255.38285282347</v>
      </c>
      <c r="D12" s="16">
        <v>263207.35087429144</v>
      </c>
      <c r="E12" s="16">
        <v>62048.031978532061</v>
      </c>
      <c r="F12" s="16">
        <v>40604.511890578011</v>
      </c>
      <c r="G12" s="8">
        <f t="shared" si="2"/>
        <v>14.485783249702003</v>
      </c>
      <c r="H12" s="8">
        <f t="shared" si="3"/>
        <v>20.485967350065192</v>
      </c>
      <c r="I12" s="8">
        <f t="shared" si="4"/>
        <v>25.978837462060973</v>
      </c>
      <c r="J12" s="8">
        <f t="shared" si="5"/>
        <v>10.799642863356654</v>
      </c>
      <c r="K12" s="8">
        <f t="shared" si="6"/>
        <v>4.3290719915117055</v>
      </c>
    </row>
    <row r="13" spans="1:12" x14ac:dyDescent="0.25">
      <c r="A13" s="15" t="s">
        <v>19</v>
      </c>
      <c r="B13" s="16">
        <f t="shared" si="0"/>
        <v>192201.49213068455</v>
      </c>
      <c r="C13" s="16">
        <f t="shared" si="1"/>
        <v>162165.83065718797</v>
      </c>
      <c r="D13" s="16">
        <v>118273.66034670353</v>
      </c>
      <c r="E13" s="16">
        <v>43892.17031048442</v>
      </c>
      <c r="F13" s="16">
        <v>30035.661473496599</v>
      </c>
      <c r="G13" s="8">
        <f t="shared" si="2"/>
        <v>7.609987307373804</v>
      </c>
      <c r="H13" s="8">
        <f t="shared" si="3"/>
        <v>10.213893719454902</v>
      </c>
      <c r="I13" s="8">
        <f t="shared" si="4"/>
        <v>11.673732469795286</v>
      </c>
      <c r="J13" s="8">
        <f t="shared" si="5"/>
        <v>7.6395616224357212</v>
      </c>
      <c r="K13" s="8">
        <f t="shared" si="6"/>
        <v>3.2022682893428174</v>
      </c>
    </row>
    <row r="14" spans="1:12" x14ac:dyDescent="0.25">
      <c r="A14" s="15" t="s">
        <v>20</v>
      </c>
      <c r="B14" s="16">
        <f t="shared" si="0"/>
        <v>14607.747161290386</v>
      </c>
      <c r="C14" s="16">
        <f t="shared" si="1"/>
        <v>10845.612411658547</v>
      </c>
      <c r="D14" s="16">
        <v>7122.7113445128625</v>
      </c>
      <c r="E14" s="16">
        <v>3722.9010671456849</v>
      </c>
      <c r="F14" s="16">
        <v>3762.1347496318385</v>
      </c>
      <c r="G14" s="8">
        <f t="shared" si="2"/>
        <v>0.5783762095413949</v>
      </c>
      <c r="H14" s="8">
        <f t="shared" si="3"/>
        <v>0.68310279697118936</v>
      </c>
      <c r="I14" s="8">
        <f t="shared" si="4"/>
        <v>0.70301896848106238</v>
      </c>
      <c r="J14" s="8">
        <f t="shared" si="5"/>
        <v>0.64798190464273875</v>
      </c>
      <c r="K14" s="8">
        <f t="shared" si="6"/>
        <v>0.40110203065150685</v>
      </c>
    </row>
    <row r="15" spans="1:12" x14ac:dyDescent="0.25">
      <c r="A15" s="17" t="s">
        <v>21</v>
      </c>
      <c r="B15" s="18">
        <f t="shared" si="0"/>
        <v>737422.25741899724</v>
      </c>
      <c r="C15" s="18">
        <f t="shared" si="1"/>
        <v>593297.22682244773</v>
      </c>
      <c r="D15" s="18">
        <v>448353.1252525358</v>
      </c>
      <c r="E15" s="18">
        <v>144944.10156991196</v>
      </c>
      <c r="F15" s="18">
        <v>144125.03059654951</v>
      </c>
      <c r="G15" s="19">
        <f t="shared" si="2"/>
        <v>29.197348870308797</v>
      </c>
      <c r="H15" s="19">
        <f t="shared" si="3"/>
        <v>37.36838268736242</v>
      </c>
      <c r="I15" s="19">
        <f t="shared" si="4"/>
        <v>44.252916675209661</v>
      </c>
      <c r="J15" s="19">
        <f t="shared" si="5"/>
        <v>25.227948126489068</v>
      </c>
      <c r="K15" s="19">
        <f t="shared" si="6"/>
        <v>15.365968070559866</v>
      </c>
      <c r="L15" s="6"/>
    </row>
    <row r="16" spans="1:12" x14ac:dyDescent="0.25">
      <c r="A16" s="15" t="s">
        <v>22</v>
      </c>
      <c r="B16" s="16">
        <f t="shared" si="0"/>
        <v>1788225.7412898489</v>
      </c>
      <c r="C16" s="16">
        <f t="shared" si="1"/>
        <v>994401.20740251197</v>
      </c>
      <c r="D16" s="16">
        <v>564807.49542062834</v>
      </c>
      <c r="E16" s="16">
        <v>429593.71198188362</v>
      </c>
      <c r="F16" s="16">
        <v>793824.53388733696</v>
      </c>
      <c r="G16" s="8">
        <f>B16/B$8*100</f>
        <v>70.802651129690759</v>
      </c>
      <c r="H16" s="8">
        <f>C16/C$8*100</f>
        <v>62.631617312636969</v>
      </c>
      <c r="I16" s="8">
        <f>D16/D$8*100</f>
        <v>55.747083324789571</v>
      </c>
      <c r="J16" s="8">
        <f>E16/E$8*100</f>
        <v>74.772051873510591</v>
      </c>
      <c r="K16" s="8">
        <f>F16/F$8*100</f>
        <v>84.634031929439999</v>
      </c>
    </row>
    <row r="17" spans="1:11" s="7" customFormat="1" x14ac:dyDescent="0.25">
      <c r="A17" s="20" t="s">
        <v>23</v>
      </c>
      <c r="B17" s="21">
        <f t="shared" si="0"/>
        <v>535002.62252891238</v>
      </c>
      <c r="C17" s="21">
        <f t="shared" si="1"/>
        <v>416626.75210793386</v>
      </c>
      <c r="D17" s="16">
        <v>298441.69060201885</v>
      </c>
      <c r="E17" s="16">
        <v>118185.06150591504</v>
      </c>
      <c r="F17" s="16">
        <v>118375.87042097848</v>
      </c>
      <c r="G17" s="22">
        <f t="shared" si="2"/>
        <v>21.18278646915217</v>
      </c>
      <c r="H17" s="22">
        <f t="shared" si="3"/>
        <v>26.240924795728542</v>
      </c>
      <c r="I17" s="22">
        <f t="shared" si="4"/>
        <v>29.45650319529059</v>
      </c>
      <c r="J17" s="22">
        <f t="shared" si="5"/>
        <v>20.5704583263709</v>
      </c>
      <c r="K17" s="22">
        <f t="shared" si="6"/>
        <v>12.620707434958456</v>
      </c>
    </row>
    <row r="18" spans="1:11" x14ac:dyDescent="0.25">
      <c r="A18" s="15" t="s">
        <v>24</v>
      </c>
      <c r="B18" s="16">
        <f t="shared" si="0"/>
        <v>150505.14309166148</v>
      </c>
      <c r="C18" s="16">
        <f t="shared" si="1"/>
        <v>126721.77581749526</v>
      </c>
      <c r="D18" s="16">
        <v>105546.58539182032</v>
      </c>
      <c r="E18" s="16">
        <v>21175.190425674937</v>
      </c>
      <c r="F18" s="16">
        <v>23783.367274166216</v>
      </c>
      <c r="G18" s="8">
        <f t="shared" si="2"/>
        <v>5.9590704313745055</v>
      </c>
      <c r="H18" s="8">
        <f t="shared" si="3"/>
        <v>7.981476399159777</v>
      </c>
      <c r="I18" s="8">
        <f t="shared" si="4"/>
        <v>10.417557022862994</v>
      </c>
      <c r="J18" s="8">
        <f t="shared" si="5"/>
        <v>3.6856043111888033</v>
      </c>
      <c r="K18" s="8">
        <f t="shared" si="6"/>
        <v>2.5356765624442881</v>
      </c>
    </row>
    <row r="19" spans="1:11" x14ac:dyDescent="0.25">
      <c r="A19" s="15" t="s">
        <v>25</v>
      </c>
      <c r="B19" s="16">
        <f t="shared" si="0"/>
        <v>51914.491798424839</v>
      </c>
      <c r="C19" s="16">
        <f t="shared" si="1"/>
        <v>49948.698897020011</v>
      </c>
      <c r="D19" s="16">
        <v>44364.849258697941</v>
      </c>
      <c r="E19" s="16">
        <v>5583.8496383220681</v>
      </c>
      <c r="F19" s="16">
        <v>1965.7929014048304</v>
      </c>
      <c r="G19" s="8">
        <f t="shared" si="2"/>
        <v>2.0554919697821776</v>
      </c>
      <c r="H19" s="8">
        <f t="shared" si="3"/>
        <v>3.1459814924741885</v>
      </c>
      <c r="I19" s="8">
        <f t="shared" si="4"/>
        <v>4.3788564570562079</v>
      </c>
      <c r="J19" s="8">
        <f t="shared" si="5"/>
        <v>0.97188548892938198</v>
      </c>
      <c r="K19" s="8">
        <f t="shared" si="6"/>
        <v>0.20958407315712327</v>
      </c>
    </row>
    <row r="20" spans="1:11" x14ac:dyDescent="0.25">
      <c r="B20" s="16"/>
      <c r="C20" s="16"/>
      <c r="D20" s="16"/>
      <c r="E20" s="16"/>
      <c r="F20" s="16"/>
      <c r="G20" s="8"/>
      <c r="H20" s="8"/>
      <c r="I20" s="8"/>
      <c r="J20" s="8"/>
      <c r="K20" s="8"/>
    </row>
    <row r="21" spans="1:11" x14ac:dyDescent="0.25">
      <c r="A21" s="11" t="s">
        <v>8</v>
      </c>
      <c r="B21" s="16"/>
      <c r="C21" s="16"/>
      <c r="D21" s="16"/>
      <c r="E21" s="16"/>
      <c r="F21" s="16"/>
      <c r="G21" s="8"/>
      <c r="H21" s="8"/>
      <c r="I21" s="8"/>
      <c r="J21" s="8"/>
      <c r="K21" s="8"/>
    </row>
    <row r="22" spans="1:11" x14ac:dyDescent="0.25">
      <c r="A22" s="4" t="s">
        <v>14</v>
      </c>
      <c r="B22" s="13">
        <f t="shared" si="0"/>
        <v>1462574.4596562432</v>
      </c>
      <c r="C22" s="13">
        <f t="shared" si="1"/>
        <v>917376.81423674198</v>
      </c>
      <c r="D22" s="13">
        <v>475844.00785556075</v>
      </c>
      <c r="E22" s="13">
        <v>441532.80638118123</v>
      </c>
      <c r="F22" s="13">
        <v>545197.64541950112</v>
      </c>
      <c r="G22" s="14">
        <v>100</v>
      </c>
      <c r="H22" s="14">
        <f>C22/$B22*100</f>
        <v>62.723426365065748</v>
      </c>
      <c r="I22" s="14">
        <f>D22/$B22*100</f>
        <v>32.53468599249306</v>
      </c>
      <c r="J22" s="14">
        <f>E22/$B22*100</f>
        <v>30.188740372572692</v>
      </c>
      <c r="K22" s="14">
        <f>F22/$B22*100</f>
        <v>37.276573634934238</v>
      </c>
    </row>
    <row r="23" spans="1:11" x14ac:dyDescent="0.25">
      <c r="A23" s="15" t="s">
        <v>15</v>
      </c>
      <c r="B23" s="16">
        <f t="shared" si="0"/>
        <v>29739.893507901204</v>
      </c>
      <c r="C23" s="16">
        <f t="shared" si="1"/>
        <v>23319.116949700656</v>
      </c>
      <c r="D23" s="16">
        <v>16509.309900234548</v>
      </c>
      <c r="E23" s="16">
        <v>6809.8070494661079</v>
      </c>
      <c r="F23" s="16">
        <v>6420.7765582005495</v>
      </c>
      <c r="G23" s="8">
        <f t="shared" ref="G23:G33" si="7">B23/B$22*100</f>
        <v>2.0333934666745881</v>
      </c>
      <c r="H23" s="8">
        <f t="shared" ref="H23:H33" si="8">C23/C$22*100</f>
        <v>2.541934414279063</v>
      </c>
      <c r="I23" s="8">
        <f t="shared" ref="I23:I33" si="9">D23/D$22*100</f>
        <v>3.4694794150367523</v>
      </c>
      <c r="J23" s="8">
        <f t="shared" ref="J23:J33" si="10">E23/E$22*100</f>
        <v>1.5423105488535567</v>
      </c>
      <c r="K23" s="8">
        <f t="shared" ref="K23:K33" si="11">F23/F$22*100</f>
        <v>1.1776970447588959</v>
      </c>
    </row>
    <row r="24" spans="1:11" x14ac:dyDescent="0.25">
      <c r="A24" s="15" t="s">
        <v>16</v>
      </c>
      <c r="B24" s="16">
        <f t="shared" si="0"/>
        <v>58383.19505583217</v>
      </c>
      <c r="C24" s="16">
        <f t="shared" si="1"/>
        <v>48462.761536504026</v>
      </c>
      <c r="D24" s="16">
        <v>32385.487417270328</v>
      </c>
      <c r="E24" s="16">
        <v>16077.274119233694</v>
      </c>
      <c r="F24" s="16">
        <v>9920.4335193281422</v>
      </c>
      <c r="G24" s="8">
        <f t="shared" si="7"/>
        <v>3.9918101037778473</v>
      </c>
      <c r="H24" s="8">
        <f t="shared" si="8"/>
        <v>5.2827541294277278</v>
      </c>
      <c r="I24" s="8">
        <f t="shared" si="9"/>
        <v>6.8059042212633525</v>
      </c>
      <c r="J24" s="8">
        <f t="shared" si="10"/>
        <v>3.6412411233954756</v>
      </c>
      <c r="K24" s="8">
        <f t="shared" si="11"/>
        <v>1.8196031480830932</v>
      </c>
    </row>
    <row r="25" spans="1:11" x14ac:dyDescent="0.25">
      <c r="A25" s="15" t="s">
        <v>17</v>
      </c>
      <c r="B25" s="16">
        <f t="shared" si="0"/>
        <v>33326.022853051007</v>
      </c>
      <c r="C25" s="16">
        <f t="shared" si="1"/>
        <v>28833.985963528085</v>
      </c>
      <c r="D25" s="16">
        <v>18581.67212701567</v>
      </c>
      <c r="E25" s="16">
        <v>10252.313836512414</v>
      </c>
      <c r="F25" s="16">
        <v>4492.0368895229194</v>
      </c>
      <c r="G25" s="8">
        <f t="shared" si="7"/>
        <v>2.2785864085773659</v>
      </c>
      <c r="H25" s="8">
        <f t="shared" si="8"/>
        <v>3.1430907688154273</v>
      </c>
      <c r="I25" s="8">
        <f t="shared" si="9"/>
        <v>3.904992354691164</v>
      </c>
      <c r="J25" s="8">
        <f t="shared" si="10"/>
        <v>2.3219823506526609</v>
      </c>
      <c r="K25" s="8">
        <f t="shared" si="11"/>
        <v>0.82392815289334775</v>
      </c>
    </row>
    <row r="26" spans="1:11" x14ac:dyDescent="0.25">
      <c r="A26" s="15" t="s">
        <v>18</v>
      </c>
      <c r="B26" s="16">
        <f t="shared" si="0"/>
        <v>149824.7859934881</v>
      </c>
      <c r="C26" s="16">
        <f t="shared" si="1"/>
        <v>132462.166969338</v>
      </c>
      <c r="D26" s="16">
        <v>90968.933675643901</v>
      </c>
      <c r="E26" s="16">
        <v>41493.233293694087</v>
      </c>
      <c r="F26" s="16">
        <v>17362.619024150103</v>
      </c>
      <c r="G26" s="8">
        <f t="shared" si="7"/>
        <v>10.243908267665375</v>
      </c>
      <c r="H26" s="8">
        <f t="shared" si="8"/>
        <v>14.439232048778845</v>
      </c>
      <c r="I26" s="8">
        <f t="shared" si="9"/>
        <v>19.11738556624988</v>
      </c>
      <c r="J26" s="8">
        <f t="shared" si="10"/>
        <v>9.397542536821696</v>
      </c>
      <c r="K26" s="8">
        <f t="shared" si="11"/>
        <v>3.1846467368343956</v>
      </c>
    </row>
    <row r="27" spans="1:11" x14ac:dyDescent="0.25">
      <c r="A27" s="15" t="s">
        <v>19</v>
      </c>
      <c r="B27" s="16">
        <f t="shared" si="0"/>
        <v>101321.06053481041</v>
      </c>
      <c r="C27" s="16">
        <f t="shared" si="1"/>
        <v>89487.90372574504</v>
      </c>
      <c r="D27" s="16">
        <v>55547.730201502425</v>
      </c>
      <c r="E27" s="16">
        <v>33940.173524242608</v>
      </c>
      <c r="F27" s="16">
        <v>11833.156809065373</v>
      </c>
      <c r="G27" s="8">
        <f t="shared" si="7"/>
        <v>6.9275830618992522</v>
      </c>
      <c r="H27" s="8">
        <f t="shared" si="8"/>
        <v>9.7547596949241662</v>
      </c>
      <c r="I27" s="8">
        <f t="shared" si="9"/>
        <v>11.673516800565357</v>
      </c>
      <c r="J27" s="8">
        <f t="shared" si="10"/>
        <v>7.6868973344059048</v>
      </c>
      <c r="K27" s="8">
        <f t="shared" si="11"/>
        <v>2.170434320192336</v>
      </c>
    </row>
    <row r="28" spans="1:11" x14ac:dyDescent="0.25">
      <c r="A28" s="15" t="s">
        <v>20</v>
      </c>
      <c r="B28" s="23">
        <f t="shared" si="0"/>
        <v>13766.716118539242</v>
      </c>
      <c r="C28" s="23">
        <f t="shared" si="1"/>
        <v>10610.123719688227</v>
      </c>
      <c r="D28" s="16">
        <v>6887.2226525425422</v>
      </c>
      <c r="E28" s="16">
        <v>3722.9010671456849</v>
      </c>
      <c r="F28" s="16">
        <v>3156.5923988510144</v>
      </c>
      <c r="G28" s="24">
        <f t="shared" si="7"/>
        <v>0.94126600034947339</v>
      </c>
      <c r="H28" s="24">
        <f t="shared" si="8"/>
        <v>1.1565720383412847</v>
      </c>
      <c r="I28" s="24">
        <f t="shared" si="9"/>
        <v>1.4473698394523258</v>
      </c>
      <c r="J28" s="24">
        <f t="shared" si="10"/>
        <v>0.84317654619114635</v>
      </c>
      <c r="K28" s="24">
        <f t="shared" si="11"/>
        <v>0.57898129703443257</v>
      </c>
    </row>
    <row r="29" spans="1:11" x14ac:dyDescent="0.25">
      <c r="A29" s="17" t="s">
        <v>21</v>
      </c>
      <c r="B29" s="18">
        <f t="shared" si="0"/>
        <v>306456.20623739052</v>
      </c>
      <c r="C29" s="18">
        <f t="shared" si="1"/>
        <v>256635.48224649995</v>
      </c>
      <c r="D29" s="18">
        <v>160254.27160449198</v>
      </c>
      <c r="E29" s="18">
        <v>96381.210642007965</v>
      </c>
      <c r="F29" s="18">
        <v>49820.723990890561</v>
      </c>
      <c r="G29" s="19">
        <f t="shared" si="7"/>
        <v>20.953203730182636</v>
      </c>
      <c r="H29" s="19">
        <f t="shared" si="8"/>
        <v>27.974925708147619</v>
      </c>
      <c r="I29" s="19">
        <f t="shared" si="9"/>
        <v>33.677900521789503</v>
      </c>
      <c r="J29" s="19">
        <f t="shared" si="10"/>
        <v>21.828776763373899</v>
      </c>
      <c r="K29" s="19">
        <f t="shared" si="11"/>
        <v>9.1381032932664468</v>
      </c>
    </row>
    <row r="30" spans="1:11" x14ac:dyDescent="0.25">
      <c r="A30" s="15" t="s">
        <v>22</v>
      </c>
      <c r="B30" s="16">
        <f t="shared" si="0"/>
        <v>1156118.2534188523</v>
      </c>
      <c r="C30" s="16">
        <f t="shared" si="1"/>
        <v>660741.33199024212</v>
      </c>
      <c r="D30" s="16">
        <v>315589.73625106888</v>
      </c>
      <c r="E30" s="16">
        <v>345151.59573917324</v>
      </c>
      <c r="F30" s="16">
        <v>495376.92142861022</v>
      </c>
      <c r="G30" s="8">
        <f>B30/B$22*100</f>
        <v>79.046796269817349</v>
      </c>
      <c r="H30" s="8">
        <f>C30/C$22*100</f>
        <v>72.025074291852391</v>
      </c>
      <c r="I30" s="8">
        <f>D30/D$22*100</f>
        <v>66.322099478210518</v>
      </c>
      <c r="J30" s="8">
        <f>E30/E$22*100</f>
        <v>78.171223236626091</v>
      </c>
      <c r="K30" s="8">
        <f>F30/F$22*100</f>
        <v>90.861896706733489</v>
      </c>
    </row>
    <row r="31" spans="1:11" s="7" customFormat="1" x14ac:dyDescent="0.25">
      <c r="A31" s="20" t="s">
        <v>23</v>
      </c>
      <c r="B31" s="21">
        <f t="shared" si="0"/>
        <v>240223.54688542944</v>
      </c>
      <c r="C31" s="21">
        <f t="shared" si="1"/>
        <v>195417.69684038329</v>
      </c>
      <c r="D31" s="16">
        <v>112846.17129713298</v>
      </c>
      <c r="E31" s="16">
        <v>82571.525543250318</v>
      </c>
      <c r="F31" s="16">
        <v>44805.850045046165</v>
      </c>
      <c r="G31" s="22">
        <f t="shared" si="7"/>
        <v>16.424705443160171</v>
      </c>
      <c r="H31" s="22">
        <f t="shared" si="8"/>
        <v>21.301791565657883</v>
      </c>
      <c r="I31" s="22">
        <f t="shared" si="9"/>
        <v>23.714950579221476</v>
      </c>
      <c r="J31" s="22">
        <f t="shared" si="10"/>
        <v>18.70110767532984</v>
      </c>
      <c r="K31" s="22">
        <f t="shared" si="11"/>
        <v>8.2182765133863338</v>
      </c>
    </row>
    <row r="32" spans="1:11" x14ac:dyDescent="0.25">
      <c r="A32" s="15" t="s">
        <v>24</v>
      </c>
      <c r="B32" s="16">
        <f t="shared" si="0"/>
        <v>50894.760517518647</v>
      </c>
      <c r="C32" s="16">
        <f t="shared" si="1"/>
        <v>46637.882438320914</v>
      </c>
      <c r="D32" s="16">
        <v>35986.513450591046</v>
      </c>
      <c r="E32" s="16">
        <v>10651.368987729868</v>
      </c>
      <c r="F32" s="16">
        <v>4256.878079197737</v>
      </c>
      <c r="G32" s="8">
        <f t="shared" si="7"/>
        <v>3.4798064591857232</v>
      </c>
      <c r="H32" s="8">
        <f t="shared" si="8"/>
        <v>5.0838305170295435</v>
      </c>
      <c r="I32" s="8">
        <f t="shared" si="9"/>
        <v>7.5626702987745746</v>
      </c>
      <c r="J32" s="8">
        <f t="shared" si="10"/>
        <v>2.4123618525719235</v>
      </c>
      <c r="K32" s="8">
        <f t="shared" si="11"/>
        <v>0.78079538951828964</v>
      </c>
    </row>
    <row r="33" spans="1:11" x14ac:dyDescent="0.25">
      <c r="A33" s="15" t="s">
        <v>25</v>
      </c>
      <c r="B33" s="16">
        <f t="shared" si="0"/>
        <v>15337.898834442494</v>
      </c>
      <c r="C33" s="16">
        <f t="shared" si="1"/>
        <v>14579.90296779583</v>
      </c>
      <c r="D33" s="16">
        <v>11421.586856768065</v>
      </c>
      <c r="E33" s="16">
        <v>3158.3161110277656</v>
      </c>
      <c r="F33" s="16">
        <v>757.99586664666379</v>
      </c>
      <c r="G33" s="8">
        <f t="shared" si="7"/>
        <v>1.0486918278367479</v>
      </c>
      <c r="H33" s="8">
        <f t="shared" si="8"/>
        <v>1.5893036254602007</v>
      </c>
      <c r="I33" s="8">
        <f t="shared" si="9"/>
        <v>2.4002796437934784</v>
      </c>
      <c r="J33" s="8">
        <f t="shared" si="10"/>
        <v>0.71530723547213582</v>
      </c>
      <c r="K33" s="8">
        <f t="shared" si="11"/>
        <v>0.13903139036182474</v>
      </c>
    </row>
    <row r="34" spans="1:11" x14ac:dyDescent="0.25">
      <c r="B34" s="16"/>
      <c r="C34" s="16"/>
      <c r="D34" s="16"/>
      <c r="E34" s="16"/>
      <c r="F34" s="16"/>
      <c r="G34" s="8"/>
      <c r="H34" s="8"/>
      <c r="I34" s="8"/>
      <c r="J34" s="8"/>
      <c r="K34" s="8"/>
    </row>
    <row r="35" spans="1:11" x14ac:dyDescent="0.25">
      <c r="A35" s="11" t="s">
        <v>9</v>
      </c>
      <c r="B35" s="16"/>
      <c r="C35" s="16"/>
      <c r="D35" s="16"/>
      <c r="E35" s="16"/>
      <c r="F35" s="16"/>
      <c r="G35" s="8"/>
      <c r="H35" s="8"/>
      <c r="I35" s="8"/>
      <c r="J35" s="8"/>
      <c r="K35" s="8"/>
    </row>
    <row r="36" spans="1:11" x14ac:dyDescent="0.25">
      <c r="A36" s="4" t="s">
        <v>14</v>
      </c>
      <c r="B36" s="13">
        <f t="shared" si="0"/>
        <v>1063073.5390525931</v>
      </c>
      <c r="C36" s="13">
        <f t="shared" si="1"/>
        <v>670321.61998821434</v>
      </c>
      <c r="D36" s="13">
        <v>537316.61281759944</v>
      </c>
      <c r="E36" s="13">
        <v>133005.0071706149</v>
      </c>
      <c r="F36" s="13">
        <v>392751.91906437872</v>
      </c>
      <c r="G36" s="14">
        <v>100</v>
      </c>
      <c r="H36" s="14">
        <f>C36/$B36*100</f>
        <v>63.055056434346234</v>
      </c>
      <c r="I36" s="14">
        <f>D36/$B36*100</f>
        <v>50.543691765336753</v>
      </c>
      <c r="J36" s="14">
        <f>E36/$B36*100</f>
        <v>12.511364669009486</v>
      </c>
      <c r="K36" s="14">
        <f>F36/$B36*100</f>
        <v>36.944943565653766</v>
      </c>
    </row>
    <row r="37" spans="1:11" x14ac:dyDescent="0.25">
      <c r="A37" s="15" t="s">
        <v>15</v>
      </c>
      <c r="B37" s="16">
        <f t="shared" si="0"/>
        <v>138977.08114460469</v>
      </c>
      <c r="C37" s="16">
        <f t="shared" si="1"/>
        <v>100312.37201942492</v>
      </c>
      <c r="D37" s="16">
        <v>84294.935810229377</v>
      </c>
      <c r="E37" s="16">
        <v>16017.436209195545</v>
      </c>
      <c r="F37" s="16">
        <v>38664.709125179761</v>
      </c>
      <c r="G37" s="8">
        <f t="shared" ref="G37:G45" si="12">B37/B$36*100</f>
        <v>13.073138972912496</v>
      </c>
      <c r="H37" s="8">
        <f t="shared" ref="H37:H45" si="13">C37/C$36*100</f>
        <v>14.964812267458807</v>
      </c>
      <c r="I37" s="8">
        <f t="shared" ref="I37:I45" si="14">D37/D$36*100</f>
        <v>15.688131317623084</v>
      </c>
      <c r="J37" s="8">
        <f t="shared" ref="J37:J45" si="15">E37/E$36*100</f>
        <v>12.042731736143475</v>
      </c>
      <c r="K37" s="8">
        <f t="shared" ref="K37:K45" si="16">F37/F$36*100</f>
        <v>9.8445627502693274</v>
      </c>
    </row>
    <row r="38" spans="1:11" x14ac:dyDescent="0.25">
      <c r="A38" s="15" t="s">
        <v>16</v>
      </c>
      <c r="B38" s="16">
        <f t="shared" si="0"/>
        <v>112731.40353008025</v>
      </c>
      <c r="C38" s="16">
        <f t="shared" si="1"/>
        <v>90404.108847406111</v>
      </c>
      <c r="D38" s="16">
        <v>79019.91265272662</v>
      </c>
      <c r="E38" s="16">
        <v>11384.196194679493</v>
      </c>
      <c r="F38" s="16">
        <v>22327.294682674132</v>
      </c>
      <c r="G38" s="8">
        <f t="shared" si="12"/>
        <v>10.604290238523483</v>
      </c>
      <c r="H38" s="8">
        <f t="shared" si="13"/>
        <v>13.486676567137371</v>
      </c>
      <c r="I38" s="8">
        <f t="shared" si="14"/>
        <v>14.706396706842781</v>
      </c>
      <c r="J38" s="8">
        <f t="shared" si="15"/>
        <v>8.5592237742419588</v>
      </c>
      <c r="K38" s="8">
        <f t="shared" si="16"/>
        <v>5.6848340132526021</v>
      </c>
    </row>
    <row r="39" spans="1:11" x14ac:dyDescent="0.25">
      <c r="A39" s="15" t="s">
        <v>17</v>
      </c>
      <c r="B39" s="16">
        <f t="shared" si="0"/>
        <v>45805.901409999693</v>
      </c>
      <c r="C39" s="16">
        <f t="shared" si="1"/>
        <v>36388.04909567102</v>
      </c>
      <c r="D39" s="16">
        <v>30823.787716829451</v>
      </c>
      <c r="E39" s="16">
        <v>5564.261378841572</v>
      </c>
      <c r="F39" s="16">
        <v>9417.8523143286711</v>
      </c>
      <c r="G39" s="8">
        <f t="shared" si="12"/>
        <v>4.3088177559966105</v>
      </c>
      <c r="H39" s="8">
        <f t="shared" si="13"/>
        <v>5.4284462876657322</v>
      </c>
      <c r="I39" s="8">
        <f t="shared" si="14"/>
        <v>5.7366154296243712</v>
      </c>
      <c r="J39" s="8">
        <f t="shared" si="15"/>
        <v>4.1834976721619972</v>
      </c>
      <c r="K39" s="8">
        <f t="shared" si="16"/>
        <v>2.3979137611253596</v>
      </c>
    </row>
    <row r="40" spans="1:11" x14ac:dyDescent="0.25">
      <c r="A40" s="15" t="s">
        <v>18</v>
      </c>
      <c r="B40" s="16">
        <f t="shared" si="0"/>
        <v>216035.10874991375</v>
      </c>
      <c r="C40" s="16">
        <f t="shared" si="1"/>
        <v>192793.21588348586</v>
      </c>
      <c r="D40" s="16">
        <v>172238.41719864786</v>
      </c>
      <c r="E40" s="16">
        <v>20554.798684837981</v>
      </c>
      <c r="F40" s="16">
        <v>23241.892866427883</v>
      </c>
      <c r="G40" s="8">
        <f t="shared" si="12"/>
        <v>20.3217464092318</v>
      </c>
      <c r="H40" s="8">
        <f t="shared" si="13"/>
        <v>28.761300565969446</v>
      </c>
      <c r="I40" s="8">
        <f t="shared" si="14"/>
        <v>32.055293488034572</v>
      </c>
      <c r="J40" s="8">
        <f t="shared" si="15"/>
        <v>15.454154036825765</v>
      </c>
      <c r="K40" s="8">
        <f t="shared" si="16"/>
        <v>5.9177031958991249</v>
      </c>
    </row>
    <row r="41" spans="1:11" x14ac:dyDescent="0.25">
      <c r="A41" s="15" t="s">
        <v>19</v>
      </c>
      <c r="B41" s="16">
        <f t="shared" si="0"/>
        <v>90880.431595873975</v>
      </c>
      <c r="C41" s="16">
        <f t="shared" si="1"/>
        <v>72677.926931442751</v>
      </c>
      <c r="D41" s="16">
        <v>62725.930145200931</v>
      </c>
      <c r="E41" s="16">
        <v>9951.9967862418198</v>
      </c>
      <c r="F41" s="16">
        <v>18202.504664431221</v>
      </c>
      <c r="G41" s="8">
        <f t="shared" si="12"/>
        <v>8.5488377104058344</v>
      </c>
      <c r="H41" s="8">
        <f t="shared" si="13"/>
        <v>10.842247178708122</v>
      </c>
      <c r="I41" s="8">
        <f t="shared" si="14"/>
        <v>11.6739234650268</v>
      </c>
      <c r="J41" s="8">
        <f t="shared" si="15"/>
        <v>7.4824226530627467</v>
      </c>
      <c r="K41" s="8">
        <f t="shared" si="16"/>
        <v>4.6346061676270311</v>
      </c>
    </row>
    <row r="42" spans="1:11" x14ac:dyDescent="0.25">
      <c r="A42" s="15" t="s">
        <v>20</v>
      </c>
      <c r="B42" s="16">
        <f t="shared" si="0"/>
        <v>841.03104275114458</v>
      </c>
      <c r="C42" s="16">
        <f t="shared" si="1"/>
        <v>235.4886919703205</v>
      </c>
      <c r="D42" s="16">
        <v>235.4886919703205</v>
      </c>
      <c r="E42" s="16">
        <v>0</v>
      </c>
      <c r="F42" s="16">
        <v>605.54235078082411</v>
      </c>
      <c r="G42" s="8">
        <f t="shared" si="12"/>
        <v>7.9113157449170274E-2</v>
      </c>
      <c r="H42" s="8">
        <f t="shared" si="13"/>
        <v>3.513070218061308E-2</v>
      </c>
      <c r="I42" s="8">
        <f t="shared" si="14"/>
        <v>4.3826802736557272E-2</v>
      </c>
      <c r="J42" s="8">
        <f t="shared" si="15"/>
        <v>0</v>
      </c>
      <c r="K42" s="8">
        <f t="shared" si="16"/>
        <v>0.15417934868997174</v>
      </c>
    </row>
    <row r="43" spans="1:11" x14ac:dyDescent="0.25">
      <c r="A43" s="17" t="s">
        <v>21</v>
      </c>
      <c r="B43" s="18">
        <f t="shared" si="0"/>
        <v>430966.05118160811</v>
      </c>
      <c r="C43" s="18">
        <f t="shared" si="1"/>
        <v>336661.74457594915</v>
      </c>
      <c r="D43" s="18">
        <v>288098.85364804498</v>
      </c>
      <c r="E43" s="18">
        <v>48562.890927904176</v>
      </c>
      <c r="F43" s="18">
        <v>94304.306605658974</v>
      </c>
      <c r="G43" s="19">
        <f t="shared" si="12"/>
        <v>40.539627349363187</v>
      </c>
      <c r="H43" s="19">
        <f t="shared" si="13"/>
        <v>50.223912602113053</v>
      </c>
      <c r="I43" s="19">
        <f t="shared" si="14"/>
        <v>53.618080434420634</v>
      </c>
      <c r="J43" s="19">
        <f t="shared" si="15"/>
        <v>36.512077222483157</v>
      </c>
      <c r="K43" s="19">
        <f t="shared" si="16"/>
        <v>24.011163797827528</v>
      </c>
    </row>
    <row r="44" spans="1:11" x14ac:dyDescent="0.25">
      <c r="A44" s="15" t="s">
        <v>22</v>
      </c>
      <c r="B44" s="16">
        <f t="shared" si="0"/>
        <v>632107.48787098925</v>
      </c>
      <c r="C44" s="16">
        <f t="shared" si="1"/>
        <v>333659.87541226763</v>
      </c>
      <c r="D44" s="16">
        <v>249217.7591695569</v>
      </c>
      <c r="E44" s="16">
        <v>84442.116242710734</v>
      </c>
      <c r="F44" s="16">
        <v>298447.61245872162</v>
      </c>
      <c r="G44" s="8">
        <f>B44/B$36*100</f>
        <v>59.460372650637225</v>
      </c>
      <c r="H44" s="8">
        <f>C44/C$36*100</f>
        <v>49.776087397887316</v>
      </c>
      <c r="I44" s="8">
        <f>D44/D$36*100</f>
        <v>46.381919565579814</v>
      </c>
      <c r="J44" s="8">
        <f>E44/E$36*100</f>
        <v>63.48792277751685</v>
      </c>
      <c r="K44" s="8">
        <f>F44/F$36*100</f>
        <v>75.988836202172948</v>
      </c>
    </row>
    <row r="45" spans="1:11" s="7" customFormat="1" x14ac:dyDescent="0.25">
      <c r="A45" s="20" t="s">
        <v>23</v>
      </c>
      <c r="B45" s="21">
        <f t="shared" si="0"/>
        <v>294779.07564348343</v>
      </c>
      <c r="C45" s="21">
        <f t="shared" si="1"/>
        <v>221209.0552675511</v>
      </c>
      <c r="D45" s="16">
        <v>185595.51930488634</v>
      </c>
      <c r="E45" s="16">
        <v>35613.535962664755</v>
      </c>
      <c r="F45" s="16">
        <v>73570.020375932334</v>
      </c>
      <c r="G45" s="22">
        <f t="shared" si="12"/>
        <v>27.728944876775824</v>
      </c>
      <c r="H45" s="22">
        <f t="shared" si="13"/>
        <v>33.000435711955767</v>
      </c>
      <c r="I45" s="22">
        <f t="shared" si="14"/>
        <v>34.541183890007446</v>
      </c>
      <c r="J45" s="22">
        <f t="shared" si="15"/>
        <v>26.776086645355207</v>
      </c>
      <c r="K45" s="22">
        <f t="shared" si="16"/>
        <v>18.731931482649983</v>
      </c>
    </row>
    <row r="46" spans="1:11" x14ac:dyDescent="0.25">
      <c r="A46" s="15" t="s">
        <v>24</v>
      </c>
      <c r="B46" s="16">
        <f t="shared" si="0"/>
        <v>99610.382574142815</v>
      </c>
      <c r="C46" s="16">
        <f t="shared" si="1"/>
        <v>80083.893379174333</v>
      </c>
      <c r="D46" s="16">
        <v>69560.071941229253</v>
      </c>
      <c r="E46" s="16">
        <v>10523.821437945075</v>
      </c>
      <c r="F46" s="16">
        <v>19526.489194968479</v>
      </c>
      <c r="G46" s="8">
        <f t="shared" ref="G46:K47" si="17">B46/B$36*100</f>
        <v>9.3700368709125428</v>
      </c>
      <c r="H46" s="8">
        <f t="shared" si="17"/>
        <v>11.947084950144138</v>
      </c>
      <c r="I46" s="8">
        <f t="shared" si="17"/>
        <v>12.945825660678487</v>
      </c>
      <c r="J46" s="8">
        <f t="shared" si="17"/>
        <v>7.9123498143535507</v>
      </c>
      <c r="K46" s="8">
        <f t="shared" si="17"/>
        <v>4.9717107026452885</v>
      </c>
    </row>
    <row r="47" spans="1:11" x14ac:dyDescent="0.25">
      <c r="A47" s="25" t="s">
        <v>25</v>
      </c>
      <c r="B47" s="26">
        <f t="shared" si="0"/>
        <v>36576.592963982337</v>
      </c>
      <c r="C47" s="26">
        <f t="shared" si="1"/>
        <v>35368.795929224172</v>
      </c>
      <c r="D47" s="26">
        <v>32943.262401929867</v>
      </c>
      <c r="E47" s="26">
        <v>2425.5335272943012</v>
      </c>
      <c r="F47" s="26">
        <v>1207.7970347581665</v>
      </c>
      <c r="G47" s="27">
        <f t="shared" si="17"/>
        <v>3.4406456016748619</v>
      </c>
      <c r="H47" s="27">
        <f t="shared" si="17"/>
        <v>5.2763919400132178</v>
      </c>
      <c r="I47" s="27">
        <f t="shared" si="17"/>
        <v>6.1310708837347958</v>
      </c>
      <c r="J47" s="27">
        <f t="shared" si="17"/>
        <v>1.8236407627743656</v>
      </c>
      <c r="K47" s="27">
        <f t="shared" si="17"/>
        <v>0.30752161253225807</v>
      </c>
    </row>
    <row r="48" spans="1:11" x14ac:dyDescent="0.25">
      <c r="A48" s="28" t="s">
        <v>26</v>
      </c>
      <c r="B48" s="5"/>
      <c r="C48" s="5"/>
      <c r="D48" s="5"/>
      <c r="E48" s="5"/>
      <c r="F48" s="5"/>
      <c r="G48" s="8"/>
      <c r="H48" s="8"/>
      <c r="I48" s="8"/>
      <c r="J48" s="8"/>
      <c r="K48" s="8"/>
    </row>
    <row r="49" spans="1:6" x14ac:dyDescent="0.25">
      <c r="A49" s="4" t="s">
        <v>12</v>
      </c>
      <c r="B49" s="5"/>
      <c r="C49" s="5"/>
      <c r="D49" s="5"/>
      <c r="E49" s="5"/>
      <c r="F49" s="5"/>
    </row>
    <row r="50" spans="1:6" x14ac:dyDescent="0.25">
      <c r="A50" s="4" t="s">
        <v>13</v>
      </c>
      <c r="B50" s="5"/>
      <c r="C50" s="5"/>
      <c r="D50" s="5"/>
      <c r="E50" s="5"/>
      <c r="F50" s="5"/>
    </row>
    <row r="51" spans="1:6" x14ac:dyDescent="0.25">
      <c r="B51" s="5"/>
      <c r="C51" s="5"/>
      <c r="D51" s="5"/>
      <c r="E51" s="5"/>
      <c r="F51" s="5"/>
    </row>
    <row r="52" spans="1:6" x14ac:dyDescent="0.25">
      <c r="B52" s="5"/>
      <c r="C52" s="5"/>
      <c r="D52" s="5"/>
      <c r="E52" s="5"/>
      <c r="F52" s="5"/>
    </row>
  </sheetData>
  <mergeCells count="10">
    <mergeCell ref="A1:K1"/>
    <mergeCell ref="G3:K3"/>
    <mergeCell ref="A3:A5"/>
    <mergeCell ref="B3:B5"/>
    <mergeCell ref="C3:F3"/>
    <mergeCell ref="C4:E4"/>
    <mergeCell ref="F4:F5"/>
    <mergeCell ref="H4:J4"/>
    <mergeCell ref="K4:K5"/>
    <mergeCell ref="G4:G5"/>
  </mergeCells>
  <phoneticPr fontId="0" type="noConversion"/>
  <printOptions horizontalCentered="1" verticalCentered="1"/>
  <pageMargins left="0.54" right="0" top="0" bottom="0" header="0" footer="0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Instituto Nacional de Estadística -INE-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Oswaldo Ayala INE-HN</cp:lastModifiedBy>
  <cp:lastPrinted>2022-10-10T17:44:23Z</cp:lastPrinted>
  <dcterms:created xsi:type="dcterms:W3CDTF">2002-10-12T17:33:56Z</dcterms:created>
  <dcterms:modified xsi:type="dcterms:W3CDTF">2024-09-24T13:50:41Z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