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co9\OneDrive\Desktop\Publicaciones INE\EHPHPM 2012 al 2024\EPHPM 2021\julio 2021\"/>
    </mc:Choice>
  </mc:AlternateContent>
  <xr:revisionPtr revIDLastSave="0" documentId="13_ncr:1_{87077D56-E093-4153-B7B1-2A3F616F08F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obreza" sheetId="8" r:id="rId1"/>
    <sheet name="Cuadro01 " sheetId="6" r:id="rId2"/>
    <sheet name="Cuadro02" sheetId="7" r:id="rId3"/>
    <sheet name="Cuadro03." sheetId="5" r:id="rId4"/>
  </sheets>
  <externalReferences>
    <externalReference r:id="rId5"/>
  </externalReferences>
  <definedNames>
    <definedName name="_xlnm.Print_Area" localSheetId="1">'Cuadro01 '!$A$1:$I$39</definedName>
    <definedName name="_xlnm.Print_Area" localSheetId="2">Cuadro02!$A$1:$H$40</definedName>
    <definedName name="_xlnm.Print_Area" localSheetId="3">'Cuadro03.'!$A$1:$V$25</definedName>
  </definedNames>
  <calcPr calcId="191029"/>
</workbook>
</file>

<file path=xl/calcChain.xml><?xml version="1.0" encoding="utf-8"?>
<calcChain xmlns="http://schemas.openxmlformats.org/spreadsheetml/2006/main">
  <c r="F12" i="7" l="1"/>
  <c r="F9" i="7"/>
  <c r="F8" i="7"/>
  <c r="F13" i="7" l="1"/>
  <c r="F13" i="6"/>
  <c r="F12" i="6"/>
  <c r="F10" i="7" l="1"/>
  <c r="F11" i="7"/>
  <c r="F14" i="7"/>
  <c r="A36" i="7" l="1"/>
  <c r="A15" i="7"/>
  <c r="A35" i="6"/>
  <c r="A15" i="6"/>
  <c r="A13" i="5" s="1"/>
  <c r="A26" i="5" s="1"/>
  <c r="F14" i="6"/>
  <c r="F11" i="6"/>
  <c r="F10" i="6"/>
  <c r="F9" i="6"/>
  <c r="F8" i="6"/>
</calcChain>
</file>

<file path=xl/sharedStrings.xml><?xml version="1.0" encoding="utf-8"?>
<sst xmlns="http://schemas.openxmlformats.org/spreadsheetml/2006/main" count="139" uniqueCount="37">
  <si>
    <t>EPHPM</t>
  </si>
  <si>
    <t>2014</t>
  </si>
  <si>
    <t>2015</t>
  </si>
  <si>
    <t>2016</t>
  </si>
  <si>
    <t>2017</t>
  </si>
  <si>
    <t>2018</t>
  </si>
  <si>
    <t>2019</t>
  </si>
  <si>
    <t>Urbano</t>
  </si>
  <si>
    <t>Rural</t>
  </si>
  <si>
    <t>Total</t>
  </si>
  <si>
    <t>Pobre extremo con U/R NO SE USA</t>
  </si>
  <si>
    <t>Pobre extremo con ingreso original y linea nueva</t>
  </si>
  <si>
    <t>Pobre extremo con TODOS los cambios de ingreso linea y U/R</t>
  </si>
  <si>
    <t>Pobre (todos) con U/R NO SE USA</t>
  </si>
  <si>
    <t>Pobre (todos) con ingreso original y linea nueva</t>
  </si>
  <si>
    <t>Pobre (todos) con TODOS los cambios de ingreso linea y U/R</t>
  </si>
  <si>
    <t>Urbano rural actualizado con censo 2013</t>
  </si>
  <si>
    <t>Nueva Metodología para Medir la Pobreza Monetaria en  Honduras (Ravallion Utilizada BM)</t>
  </si>
  <si>
    <t>Extrema</t>
  </si>
  <si>
    <t xml:space="preserve"> Nota: Solo incluye los hogares que declaran ingreso</t>
  </si>
  <si>
    <t>Dato  año 2020 no disponible</t>
  </si>
  <si>
    <t>Porcentaje de HOGARES pobres extremos y pobres totales.  Honduras 2014 a 2021</t>
  </si>
  <si>
    <t>Porcentaje de PERSONAS pobres extremos y pobres totales.  Honduras 2014 a 2021</t>
  </si>
  <si>
    <t>Período</t>
  </si>
  <si>
    <t>No pobres</t>
  </si>
  <si>
    <t>Pobres</t>
  </si>
  <si>
    <t>Relativa</t>
  </si>
  <si>
    <t>* Año 2020 dato No disponible</t>
  </si>
  <si>
    <t xml:space="preserve"> Hogares por nivel de pobreza </t>
  </si>
  <si>
    <t>Urbana</t>
  </si>
  <si>
    <t>(Porcentaje)</t>
  </si>
  <si>
    <t xml:space="preserve"> Periodo 2014- 2021</t>
  </si>
  <si>
    <t xml:space="preserve"> Personas por nivel de pobreza </t>
  </si>
  <si>
    <t xml:space="preserve"> Personas por nivel de pobreza según dominio</t>
  </si>
  <si>
    <t xml:space="preserve"> Extrema</t>
  </si>
  <si>
    <t xml:space="preserve"> Hogares por nivel de pobreza según Área Geográfica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</si>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</sst>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##0.000"/>
    <numFmt numFmtId="165" formatCode="_-* #,##0.0_-;\-* #,##0.0_-;_-* &quot;-&quot;??_-;_-@_-"/>
    <numFmt numFmtId="166" formatCode="0.0"/>
    <numFmt numFmtId="167" formatCode="_-* #,##0.000_-;\-* #,##0.000_-;_-* &quot;-&quot;??_-;_-@_-"/>
  </numFmts>
  <fonts count="15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Arial"/>
      <family val="2"/>
    </font>
    <font>
      <b/>
      <u val="singleAccounting"/>
      <sz val="8"/>
      <name val="Arial"/>
      <family val="2"/>
    </font>
    <font>
      <b/>
      <sz val="6"/>
      <name val="Arial"/>
      <family val="2"/>
    </font>
    <font>
      <sz val="6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7"/>
      <color rgb="FF010205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2" borderId="1"/>
    <xf numFmtId="43" fontId="3" fillId="2" borderId="1" applyFont="0" applyFill="0" applyBorder="0" applyAlignment="0" applyProtection="0"/>
    <xf numFmtId="0" fontId="5" fillId="2" borderId="1"/>
    <xf numFmtId="0" fontId="7" fillId="2" borderId="1"/>
    <xf numFmtId="0" fontId="7" fillId="2" borderId="1"/>
    <xf numFmtId="43" fontId="7" fillId="2" borderId="1" applyFont="0" applyFill="0" applyBorder="0" applyAlignment="0" applyProtection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113">
    <xf numFmtId="0" fontId="0" fillId="0" borderId="0" xfId="0"/>
    <xf numFmtId="0" fontId="2" fillId="2" borderId="4" xfId="20" applyFont="1" applyFill="1" applyBorder="1" applyAlignment="1">
      <alignment horizontal="left" vertical="top" wrapText="1"/>
    </xf>
    <xf numFmtId="0" fontId="2" fillId="2" borderId="4" xfId="21" applyFont="1" applyFill="1" applyBorder="1" applyAlignment="1">
      <alignment horizontal="left" vertical="top" wrapText="1"/>
    </xf>
    <xf numFmtId="0" fontId="2" fillId="2" borderId="12" xfId="17" applyFont="1" applyFill="1" applyBorder="1" applyAlignment="1">
      <alignment horizontal="center" wrapText="1"/>
    </xf>
    <xf numFmtId="0" fontId="2" fillId="2" borderId="12" xfId="18" applyFont="1" applyFill="1" applyBorder="1" applyAlignment="1">
      <alignment horizontal="center" wrapText="1"/>
    </xf>
    <xf numFmtId="0" fontId="2" fillId="2" borderId="7" xfId="19" applyFont="1" applyFill="1" applyBorder="1" applyAlignment="1">
      <alignment horizontal="center" wrapText="1"/>
    </xf>
    <xf numFmtId="0" fontId="2" fillId="2" borderId="6" xfId="16" applyFont="1" applyFill="1" applyBorder="1" applyAlignment="1">
      <alignment horizontal="center" wrapText="1"/>
    </xf>
    <xf numFmtId="0" fontId="2" fillId="2" borderId="7" xfId="18" applyFont="1" applyFill="1" applyBorder="1" applyAlignment="1">
      <alignment horizontal="center" wrapText="1"/>
    </xf>
    <xf numFmtId="0" fontId="2" fillId="2" borderId="6" xfId="17" applyFont="1" applyFill="1" applyBorder="1" applyAlignment="1">
      <alignment horizontal="center" wrapText="1"/>
    </xf>
    <xf numFmtId="0" fontId="2" fillId="5" borderId="2" xfId="22" applyFont="1" applyFill="1" applyBorder="1" applyAlignment="1">
      <alignment horizontal="left" vertical="top" wrapText="1"/>
    </xf>
    <xf numFmtId="164" fontId="2" fillId="2" borderId="1" xfId="24" applyNumberFormat="1" applyFont="1" applyFill="1" applyBorder="1" applyAlignment="1">
      <alignment horizontal="right"/>
    </xf>
    <xf numFmtId="164" fontId="2" fillId="2" borderId="1" xfId="25" applyNumberFormat="1" applyFont="1" applyFill="1" applyBorder="1" applyAlignment="1">
      <alignment horizontal="right"/>
    </xf>
    <xf numFmtId="164" fontId="2" fillId="2" borderId="4" xfId="24" applyNumberFormat="1" applyFont="1" applyFill="1" applyBorder="1" applyAlignment="1">
      <alignment horizontal="right"/>
    </xf>
    <xf numFmtId="164" fontId="2" fillId="2" borderId="5" xfId="25" applyNumberFormat="1" applyFont="1" applyFill="1" applyBorder="1" applyAlignment="1">
      <alignment horizontal="right"/>
    </xf>
    <xf numFmtId="167" fontId="0" fillId="0" borderId="1" xfId="36" applyNumberFormat="1" applyFont="1" applyBorder="1" applyAlignment="1"/>
    <xf numFmtId="167" fontId="0" fillId="0" borderId="5" xfId="36" applyNumberFormat="1" applyFont="1" applyBorder="1" applyAlignment="1"/>
    <xf numFmtId="164" fontId="2" fillId="2" borderId="1" xfId="28" applyNumberFormat="1" applyFont="1" applyFill="1" applyBorder="1" applyAlignment="1">
      <alignment horizontal="right"/>
    </xf>
    <xf numFmtId="164" fontId="2" fillId="2" borderId="1" xfId="29" applyNumberFormat="1" applyFont="1" applyFill="1" applyBorder="1" applyAlignment="1">
      <alignment horizontal="right"/>
    </xf>
    <xf numFmtId="164" fontId="2" fillId="2" borderId="4" xfId="28" applyNumberFormat="1" applyFont="1" applyFill="1" applyBorder="1" applyAlignment="1">
      <alignment horizontal="right"/>
    </xf>
    <xf numFmtId="164" fontId="2" fillId="2" borderId="5" xfId="29" applyNumberFormat="1" applyFont="1" applyFill="1" applyBorder="1" applyAlignment="1">
      <alignment horizontal="right"/>
    </xf>
    <xf numFmtId="164" fontId="2" fillId="5" borderId="1" xfId="32" applyNumberFormat="1" applyFont="1" applyFill="1" applyBorder="1" applyAlignment="1">
      <alignment horizontal="right"/>
    </xf>
    <xf numFmtId="164" fontId="2" fillId="3" borderId="1" xfId="33" applyNumberFormat="1" applyFont="1" applyFill="1" applyBorder="1" applyAlignment="1">
      <alignment horizontal="right"/>
    </xf>
    <xf numFmtId="164" fontId="2" fillId="5" borderId="4" xfId="32" applyNumberFormat="1" applyFont="1" applyFill="1" applyBorder="1" applyAlignment="1">
      <alignment horizontal="right"/>
    </xf>
    <xf numFmtId="164" fontId="2" fillId="3" borderId="5" xfId="33" applyNumberFormat="1" applyFont="1" applyFill="1" applyBorder="1" applyAlignment="1">
      <alignment horizontal="right"/>
    </xf>
    <xf numFmtId="164" fontId="2" fillId="3" borderId="5" xfId="34" applyNumberFormat="1" applyFont="1" applyFill="1" applyBorder="1" applyAlignment="1">
      <alignment horizontal="right"/>
    </xf>
    <xf numFmtId="164" fontId="2" fillId="5" borderId="12" xfId="32" applyNumberFormat="1" applyFont="1" applyFill="1" applyBorder="1" applyAlignment="1">
      <alignment horizontal="right"/>
    </xf>
    <xf numFmtId="164" fontId="2" fillId="3" borderId="12" xfId="33" applyNumberFormat="1" applyFont="1" applyFill="1" applyBorder="1" applyAlignment="1">
      <alignment horizontal="right"/>
    </xf>
    <xf numFmtId="164" fontId="2" fillId="5" borderId="6" xfId="32" applyNumberFormat="1" applyFont="1" applyFill="1" applyBorder="1" applyAlignment="1">
      <alignment horizontal="right"/>
    </xf>
    <xf numFmtId="164" fontId="2" fillId="3" borderId="7" xfId="33" applyNumberFormat="1" applyFont="1" applyFill="1" applyBorder="1" applyAlignment="1">
      <alignment horizontal="right"/>
    </xf>
    <xf numFmtId="164" fontId="2" fillId="3" borderId="7" xfId="34" applyNumberFormat="1" applyFont="1" applyFill="1" applyBorder="1" applyAlignment="1">
      <alignment horizontal="right"/>
    </xf>
    <xf numFmtId="164" fontId="2" fillId="2" borderId="4" xfId="23" applyNumberFormat="1" applyFont="1" applyFill="1" applyBorder="1" applyAlignment="1">
      <alignment horizontal="right"/>
    </xf>
    <xf numFmtId="164" fontId="8" fillId="2" borderId="1" xfId="43" applyNumberFormat="1" applyFont="1" applyAlignment="1">
      <alignment horizontal="right"/>
    </xf>
    <xf numFmtId="164" fontId="8" fillId="2" borderId="5" xfId="44" applyNumberFormat="1" applyFont="1" applyBorder="1" applyAlignment="1">
      <alignment horizontal="right"/>
    </xf>
    <xf numFmtId="164" fontId="2" fillId="2" borderId="4" xfId="27" applyNumberFormat="1" applyFont="1" applyFill="1" applyBorder="1" applyAlignment="1">
      <alignment horizontal="right"/>
    </xf>
    <xf numFmtId="164" fontId="8" fillId="2" borderId="1" xfId="45" applyNumberFormat="1" applyFont="1" applyAlignment="1">
      <alignment horizontal="right"/>
    </xf>
    <xf numFmtId="164" fontId="8" fillId="2" borderId="5" xfId="46" applyNumberFormat="1" applyFont="1" applyBorder="1" applyAlignment="1">
      <alignment horizontal="right"/>
    </xf>
    <xf numFmtId="164" fontId="2" fillId="5" borderId="2" xfId="31" applyNumberFormat="1" applyFont="1" applyFill="1" applyBorder="1" applyAlignment="1">
      <alignment horizontal="right"/>
    </xf>
    <xf numFmtId="164" fontId="2" fillId="5" borderId="16" xfId="32" applyNumberFormat="1" applyFont="1" applyFill="1" applyBorder="1" applyAlignment="1">
      <alignment horizontal="right"/>
    </xf>
    <xf numFmtId="164" fontId="2" fillId="3" borderId="3" xfId="33" applyNumberFormat="1" applyFont="1" applyFill="1" applyBorder="1" applyAlignment="1">
      <alignment horizontal="right"/>
    </xf>
    <xf numFmtId="164" fontId="2" fillId="3" borderId="16" xfId="33" applyNumberFormat="1" applyFont="1" applyFill="1" applyBorder="1" applyAlignment="1">
      <alignment horizontal="right"/>
    </xf>
    <xf numFmtId="164" fontId="2" fillId="5" borderId="2" xfId="32" applyNumberFormat="1" applyFont="1" applyFill="1" applyBorder="1" applyAlignment="1">
      <alignment horizontal="right"/>
    </xf>
    <xf numFmtId="164" fontId="2" fillId="3" borderId="3" xfId="34" applyNumberFormat="1" applyFont="1" applyFill="1" applyBorder="1" applyAlignment="1">
      <alignment horizontal="right"/>
    </xf>
    <xf numFmtId="164" fontId="8" fillId="4" borderId="16" xfId="45" applyNumberFormat="1" applyFont="1" applyFill="1" applyBorder="1" applyAlignment="1">
      <alignment horizontal="right"/>
    </xf>
    <xf numFmtId="164" fontId="8" fillId="4" borderId="16" xfId="47" applyNumberFormat="1" applyFont="1" applyFill="1" applyBorder="1" applyAlignment="1">
      <alignment horizontal="right"/>
    </xf>
    <xf numFmtId="0" fontId="7" fillId="2" borderId="1" xfId="40"/>
    <xf numFmtId="0" fontId="5" fillId="2" borderId="1" xfId="39" applyAlignment="1">
      <alignment horizontal="left" indent="2"/>
    </xf>
    <xf numFmtId="166" fontId="5" fillId="2" borderId="1" xfId="39" applyNumberFormat="1"/>
    <xf numFmtId="0" fontId="7" fillId="2" borderId="1" xfId="41"/>
    <xf numFmtId="0" fontId="11" fillId="2" borderId="1" xfId="39" applyFont="1"/>
    <xf numFmtId="3" fontId="5" fillId="2" borderId="1" xfId="39" applyNumberFormat="1"/>
    <xf numFmtId="3" fontId="5" fillId="2" borderId="1" xfId="42" applyNumberFormat="1" applyFont="1"/>
    <xf numFmtId="0" fontId="12" fillId="2" borderId="1" xfId="39" applyFont="1"/>
    <xf numFmtId="0" fontId="6" fillId="2" borderId="1" xfId="39" applyFont="1" applyAlignment="1">
      <alignment horizontal="center"/>
    </xf>
    <xf numFmtId="0" fontId="6" fillId="2" borderId="1" xfId="39" applyFont="1" applyAlignment="1">
      <alignment horizontal="left"/>
    </xf>
    <xf numFmtId="0" fontId="5" fillId="2" borderId="13" xfId="39" applyBorder="1" applyAlignment="1">
      <alignment horizontal="center" vertical="center" wrapText="1"/>
    </xf>
    <xf numFmtId="41" fontId="6" fillId="2" borderId="13" xfId="39" applyNumberFormat="1" applyFont="1" applyBorder="1" applyAlignment="1">
      <alignment horizontal="center"/>
    </xf>
    <xf numFmtId="1" fontId="5" fillId="2" borderId="1" xfId="39" applyNumberFormat="1" applyAlignment="1">
      <alignment horizontal="center"/>
    </xf>
    <xf numFmtId="166" fontId="5" fillId="2" borderId="1" xfId="39" applyNumberFormat="1" applyAlignment="1">
      <alignment horizontal="center"/>
    </xf>
    <xf numFmtId="0" fontId="6" fillId="2" borderId="1" xfId="39" applyFont="1" applyAlignment="1">
      <alignment horizontal="left" indent="2"/>
    </xf>
    <xf numFmtId="41" fontId="6" fillId="2" borderId="15" xfId="39" applyNumberFormat="1" applyFont="1" applyBorder="1" applyAlignment="1">
      <alignment horizontal="center" vertical="center"/>
    </xf>
    <xf numFmtId="41" fontId="6" fillId="2" borderId="15" xfId="39" applyNumberFormat="1" applyFont="1" applyBorder="1" applyAlignment="1">
      <alignment horizontal="center" vertical="center" wrapText="1"/>
    </xf>
    <xf numFmtId="0" fontId="6" fillId="2" borderId="15" xfId="39" applyFont="1" applyBorder="1" applyAlignment="1">
      <alignment horizontal="left" indent="2"/>
    </xf>
    <xf numFmtId="0" fontId="5" fillId="2" borderId="15" xfId="39" applyBorder="1" applyAlignment="1">
      <alignment horizontal="left" indent="2"/>
    </xf>
    <xf numFmtId="1" fontId="5" fillId="2" borderId="15" xfId="39" applyNumberFormat="1" applyBorder="1" applyAlignment="1">
      <alignment horizontal="center"/>
    </xf>
    <xf numFmtId="0" fontId="6" fillId="2" borderId="1" xfId="39" applyFont="1"/>
    <xf numFmtId="166" fontId="5" fillId="2" borderId="15" xfId="39" applyNumberFormat="1" applyBorder="1" applyAlignment="1">
      <alignment horizontal="center"/>
    </xf>
    <xf numFmtId="0" fontId="13" fillId="0" borderId="0" xfId="0" applyFont="1"/>
    <xf numFmtId="165" fontId="5" fillId="2" borderId="1" xfId="36" applyNumberFormat="1" applyFont="1" applyFill="1" applyBorder="1" applyAlignment="1">
      <alignment horizontal="center"/>
    </xf>
    <xf numFmtId="165" fontId="5" fillId="2" borderId="15" xfId="36" applyNumberFormat="1" applyFont="1" applyFill="1" applyBorder="1" applyAlignment="1">
      <alignment horizontal="center"/>
    </xf>
    <xf numFmtId="41" fontId="6" fillId="2" borderId="14" xfId="39" applyNumberFormat="1" applyFont="1" applyBorder="1"/>
    <xf numFmtId="41" fontId="6" fillId="2" borderId="13" xfId="39" applyNumberFormat="1" applyFont="1" applyBorder="1" applyAlignment="1">
      <alignment horizontal="center" vertical="center"/>
    </xf>
    <xf numFmtId="41" fontId="10" fillId="2" borderId="14" xfId="39" applyNumberFormat="1" applyFont="1" applyBorder="1" applyAlignment="1">
      <alignment horizontal="center"/>
    </xf>
    <xf numFmtId="0" fontId="7" fillId="2" borderId="13" xfId="40" applyBorder="1"/>
    <xf numFmtId="0" fontId="7" fillId="2" borderId="15" xfId="40" applyBorder="1"/>
    <xf numFmtId="0" fontId="4" fillId="0" borderId="0" xfId="0" applyFont="1"/>
    <xf numFmtId="166" fontId="6" fillId="2" borderId="1" xfId="39" applyNumberFormat="1" applyFont="1" applyAlignment="1">
      <alignment horizontal="center"/>
    </xf>
    <xf numFmtId="166" fontId="6" fillId="2" borderId="15" xfId="39" applyNumberFormat="1" applyFont="1" applyBorder="1" applyAlignment="1">
      <alignment horizontal="center"/>
    </xf>
    <xf numFmtId="0" fontId="7" fillId="0" borderId="1" xfId="40" applyFill="1"/>
    <xf numFmtId="164" fontId="14" fillId="0" borderId="1" xfId="53" applyNumberFormat="1" applyFont="1" applyFill="1" applyAlignment="1">
      <alignment horizontal="right" vertical="top"/>
    </xf>
    <xf numFmtId="164" fontId="14" fillId="0" borderId="1" xfId="54" applyNumberFormat="1" applyFont="1" applyFill="1" applyAlignment="1">
      <alignment horizontal="right" vertical="top"/>
    </xf>
    <xf numFmtId="0" fontId="2" fillId="5" borderId="4" xfId="22" applyFont="1" applyFill="1" applyBorder="1" applyAlignment="1">
      <alignment horizontal="left" vertical="top" wrapText="1"/>
    </xf>
    <xf numFmtId="0" fontId="2" fillId="5" borderId="6" xfId="22" applyFont="1" applyFill="1" applyBorder="1" applyAlignment="1">
      <alignment horizontal="left" vertical="top" wrapText="1"/>
    </xf>
    <xf numFmtId="164" fontId="2" fillId="5" borderId="4" xfId="31" applyNumberFormat="1" applyFont="1" applyFill="1" applyBorder="1" applyAlignment="1">
      <alignment horizontal="right"/>
    </xf>
    <xf numFmtId="164" fontId="2" fillId="5" borderId="6" xfId="31" applyNumberFormat="1" applyFont="1" applyFill="1" applyBorder="1" applyAlignment="1">
      <alignment horizontal="right"/>
    </xf>
    <xf numFmtId="41" fontId="6" fillId="2" borderId="14" xfId="39" applyNumberFormat="1" applyFont="1" applyBorder="1" applyAlignment="1">
      <alignment horizontal="center"/>
    </xf>
    <xf numFmtId="41" fontId="6" fillId="2" borderId="13" xfId="39" applyNumberFormat="1" applyFont="1" applyBorder="1" applyAlignment="1">
      <alignment horizontal="center" vertical="center"/>
    </xf>
    <xf numFmtId="41" fontId="6" fillId="2" borderId="15" xfId="39" applyNumberFormat="1" applyFont="1" applyBorder="1" applyAlignment="1">
      <alignment horizontal="center" vertical="center"/>
    </xf>
    <xf numFmtId="0" fontId="6" fillId="2" borderId="13" xfId="39" applyFont="1" applyBorder="1" applyAlignment="1">
      <alignment horizontal="center" vertical="center" wrapText="1"/>
    </xf>
    <xf numFmtId="0" fontId="5" fillId="2" borderId="15" xfId="39" applyBorder="1" applyAlignment="1">
      <alignment horizontal="center" vertical="center" wrapText="1"/>
    </xf>
    <xf numFmtId="0" fontId="6" fillId="2" borderId="1" xfId="39" applyFont="1" applyAlignment="1">
      <alignment horizontal="center"/>
    </xf>
    <xf numFmtId="41" fontId="10" fillId="2" borderId="14" xfId="39" applyNumberFormat="1" applyFont="1" applyBorder="1" applyAlignment="1">
      <alignment horizontal="center"/>
    </xf>
    <xf numFmtId="0" fontId="2" fillId="2" borderId="4" xfId="15" applyFont="1" applyFill="1" applyBorder="1" applyAlignment="1">
      <alignment horizontal="center" wrapText="1"/>
    </xf>
    <xf numFmtId="0" fontId="2" fillId="2" borderId="1" xfId="10" applyFont="1" applyFill="1" applyBorder="1" applyAlignment="1">
      <alignment horizontal="center" wrapText="1"/>
    </xf>
    <xf numFmtId="0" fontId="2" fillId="2" borderId="1" xfId="11" applyFont="1" applyFill="1" applyBorder="1" applyAlignment="1">
      <alignment horizontal="center" wrapText="1"/>
    </xf>
    <xf numFmtId="0" fontId="2" fillId="2" borderId="5" xfId="11" applyFont="1" applyFill="1" applyBorder="1" applyAlignment="1">
      <alignment horizontal="center" wrapText="1"/>
    </xf>
    <xf numFmtId="0" fontId="2" fillId="2" borderId="1" xfId="15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3" borderId="2" xfId="8" applyFont="1" applyFill="1" applyBorder="1" applyAlignment="1">
      <alignment horizontal="center" wrapText="1"/>
    </xf>
    <xf numFmtId="0" fontId="2" fillId="3" borderId="16" xfId="8" applyFont="1" applyFill="1" applyBorder="1" applyAlignment="1">
      <alignment horizontal="center" wrapText="1"/>
    </xf>
    <xf numFmtId="0" fontId="2" fillId="3" borderId="3" xfId="8" applyFont="1" applyFill="1" applyBorder="1" applyAlignment="1">
      <alignment horizontal="center" wrapText="1"/>
    </xf>
    <xf numFmtId="0" fontId="2" fillId="2" borderId="4" xfId="12" applyFont="1" applyFill="1" applyBorder="1" applyAlignment="1">
      <alignment horizontal="center"/>
    </xf>
    <xf numFmtId="0" fontId="2" fillId="2" borderId="8" xfId="13" applyFont="1" applyFill="1" applyBorder="1" applyAlignment="1">
      <alignment horizontal="center"/>
    </xf>
    <xf numFmtId="0" fontId="2" fillId="2" borderId="11" xfId="10" applyFont="1" applyFill="1" applyBorder="1" applyAlignment="1">
      <alignment horizontal="center" wrapText="1"/>
    </xf>
    <xf numFmtId="0" fontId="2" fillId="2" borderId="9" xfId="11" applyFont="1" applyFill="1" applyBorder="1" applyAlignment="1">
      <alignment horizontal="center" wrapText="1"/>
    </xf>
    <xf numFmtId="0" fontId="2" fillId="2" borderId="1" xfId="13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center" wrapText="1"/>
    </xf>
    <xf numFmtId="0" fontId="9" fillId="3" borderId="16" xfId="8" applyFont="1" applyFill="1" applyBorder="1" applyAlignment="1">
      <alignment horizontal="center" wrapText="1"/>
    </xf>
    <xf numFmtId="0" fontId="9" fillId="3" borderId="3" xfId="8" applyFont="1" applyFill="1" applyBorder="1" applyAlignment="1">
      <alignment horizontal="center" wrapText="1"/>
    </xf>
    <xf numFmtId="0" fontId="2" fillId="2" borderId="8" xfId="12" applyFont="1" applyFill="1" applyBorder="1" applyAlignment="1">
      <alignment horizontal="center"/>
    </xf>
    <xf numFmtId="0" fontId="2" fillId="2" borderId="5" xfId="14" applyFont="1" applyFill="1" applyBorder="1" applyAlignment="1">
      <alignment horizontal="center" wrapText="1"/>
    </xf>
  </cellXfs>
  <cellStyles count="55">
    <cellStyle name="Millares" xfId="36" builtinId="3"/>
    <cellStyle name="Millares 2" xfId="38" xr:uid="{00000000-0005-0000-0000-000001000000}"/>
    <cellStyle name="Millares 8 2" xfId="42" xr:uid="{00000000-0005-0000-0000-000002000000}"/>
    <cellStyle name="Normal" xfId="0" builtinId="0"/>
    <cellStyle name="Normal 2" xfId="37" xr:uid="{00000000-0005-0000-0000-000004000000}"/>
    <cellStyle name="Normal 2 2" xfId="41" xr:uid="{00000000-0005-0000-0000-000005000000}"/>
    <cellStyle name="Normal 3" xfId="40" xr:uid="{00000000-0005-0000-0000-000006000000}"/>
    <cellStyle name="Normal_Calculo de la Pobreza" xfId="39" xr:uid="{00000000-0005-0000-0000-000007000000}"/>
    <cellStyle name="style1612723294118" xfId="43" xr:uid="{00000000-0005-0000-0000-000008000000}"/>
    <cellStyle name="style1612723294287" xfId="44" xr:uid="{00000000-0005-0000-0000-000009000000}"/>
    <cellStyle name="style1612723294447" xfId="45" xr:uid="{00000000-0005-0000-0000-00000A000000}"/>
    <cellStyle name="style1612723294573" xfId="46" xr:uid="{00000000-0005-0000-0000-00000B000000}"/>
    <cellStyle name="style1612723294731" xfId="47" xr:uid="{00000000-0005-0000-0000-00000C000000}"/>
    <cellStyle name="style1612723294856" xfId="48" xr:uid="{00000000-0005-0000-0000-00000D000000}"/>
    <cellStyle name="style1612803531369" xfId="1" xr:uid="{00000000-0005-0000-0000-00000E000000}"/>
    <cellStyle name="style1612803531463" xfId="2" xr:uid="{00000000-0005-0000-0000-00000F000000}"/>
    <cellStyle name="style1612803531532" xfId="3" xr:uid="{00000000-0005-0000-0000-000010000000}"/>
    <cellStyle name="style1612803531598" xfId="4" xr:uid="{00000000-0005-0000-0000-000011000000}"/>
    <cellStyle name="style1612803531667" xfId="5" xr:uid="{00000000-0005-0000-0000-000012000000}"/>
    <cellStyle name="style1612803531732" xfId="6" xr:uid="{00000000-0005-0000-0000-000013000000}"/>
    <cellStyle name="style1612803531805" xfId="7" xr:uid="{00000000-0005-0000-0000-000014000000}"/>
    <cellStyle name="style1612803531874" xfId="8" xr:uid="{00000000-0005-0000-0000-000015000000}"/>
    <cellStyle name="style1612803531940" xfId="9" xr:uid="{00000000-0005-0000-0000-000016000000}"/>
    <cellStyle name="style1612803532002" xfId="10" xr:uid="{00000000-0005-0000-0000-000017000000}"/>
    <cellStyle name="style1612803532065" xfId="11" xr:uid="{00000000-0005-0000-0000-000018000000}"/>
    <cellStyle name="style1612803532126" xfId="12" xr:uid="{00000000-0005-0000-0000-000019000000}"/>
    <cellStyle name="style1612803532190" xfId="13" xr:uid="{00000000-0005-0000-0000-00001A000000}"/>
    <cellStyle name="style1612803532252" xfId="14" xr:uid="{00000000-0005-0000-0000-00001B000000}"/>
    <cellStyle name="style1612803532323" xfId="15" xr:uid="{00000000-0005-0000-0000-00001C000000}"/>
    <cellStyle name="style1612803532374" xfId="16" xr:uid="{00000000-0005-0000-0000-00001D000000}"/>
    <cellStyle name="style1612803532435" xfId="17" xr:uid="{00000000-0005-0000-0000-00001E000000}"/>
    <cellStyle name="style1612803532498" xfId="18" xr:uid="{00000000-0005-0000-0000-00001F000000}"/>
    <cellStyle name="style1612803532567" xfId="19" xr:uid="{00000000-0005-0000-0000-000020000000}"/>
    <cellStyle name="style1612803532630" xfId="20" xr:uid="{00000000-0005-0000-0000-000021000000}"/>
    <cellStyle name="style1612803532676" xfId="21" xr:uid="{00000000-0005-0000-0000-000022000000}"/>
    <cellStyle name="style1612803532733" xfId="22" xr:uid="{00000000-0005-0000-0000-000023000000}"/>
    <cellStyle name="style1612803532780" xfId="23" xr:uid="{00000000-0005-0000-0000-000024000000}"/>
    <cellStyle name="style1612803532840" xfId="24" xr:uid="{00000000-0005-0000-0000-000025000000}"/>
    <cellStyle name="style1612803532899" xfId="25" xr:uid="{00000000-0005-0000-0000-000026000000}"/>
    <cellStyle name="style1612803532962" xfId="26" xr:uid="{00000000-0005-0000-0000-000027000000}"/>
    <cellStyle name="style1612803533029" xfId="27" xr:uid="{00000000-0005-0000-0000-000028000000}"/>
    <cellStyle name="style1612803533095" xfId="28" xr:uid="{00000000-0005-0000-0000-000029000000}"/>
    <cellStyle name="style1612803533159" xfId="29" xr:uid="{00000000-0005-0000-0000-00002A000000}"/>
    <cellStyle name="style1612803533229" xfId="30" xr:uid="{00000000-0005-0000-0000-00002B000000}"/>
    <cellStyle name="style1612803533336" xfId="31" xr:uid="{00000000-0005-0000-0000-00002C000000}"/>
    <cellStyle name="style1612803533402" xfId="32" xr:uid="{00000000-0005-0000-0000-00002D000000}"/>
    <cellStyle name="style1612803533466" xfId="33" xr:uid="{00000000-0005-0000-0000-00002E000000}"/>
    <cellStyle name="style1612803533527" xfId="34" xr:uid="{00000000-0005-0000-0000-00002F000000}"/>
    <cellStyle name="style1612803533592" xfId="35" xr:uid="{00000000-0005-0000-0000-000030000000}"/>
    <cellStyle name="style1639674879114" xfId="49" xr:uid="{00000000-0005-0000-0000-000031000000}"/>
    <cellStyle name="style1639674879216" xfId="50" xr:uid="{00000000-0005-0000-0000-000032000000}"/>
    <cellStyle name="style1639674880143" xfId="51" xr:uid="{00000000-0005-0000-0000-000033000000}"/>
    <cellStyle name="style1639674880448" xfId="53" xr:uid="{00000000-0005-0000-0000-000034000000}"/>
    <cellStyle name="style1639674880595" xfId="52" xr:uid="{00000000-0005-0000-0000-000035000000}"/>
    <cellStyle name="style1639674880897" xfId="5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1</xdr:row>
      <xdr:rowOff>28575</xdr:rowOff>
    </xdr:from>
    <xdr:to>
      <xdr:col>12</xdr:col>
      <xdr:colOff>180975</xdr:colOff>
      <xdr:row>13</xdr:row>
      <xdr:rowOff>38101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rrowheads="1"/>
        </xdr:cNvSpPr>
      </xdr:nvSpPr>
      <xdr:spPr bwMode="auto">
        <a:xfrm>
          <a:off x="676275" y="219075"/>
          <a:ext cx="8648700" cy="2295526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Nueva Metodología para Medir la Pobreza Monetaria en  Honduras (Ravallion)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352275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8572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225425</xdr:colOff>
      <xdr:row>20</xdr:row>
      <xdr:rowOff>104775</xdr:rowOff>
    </xdr:from>
    <xdr:ext cx="352275" cy="581025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425" y="33432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85725</xdr:rowOff>
    </xdr:from>
    <xdr:ext cx="352275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8572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111125</xdr:colOff>
      <xdr:row>20</xdr:row>
      <xdr:rowOff>152400</xdr:rowOff>
    </xdr:from>
    <xdr:ext cx="352275" cy="581025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" y="3390900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e\Documents\2021\Publicacion%20pobreza\Publicacion%20de%20Pobreza%20Metodologia%20Linea%20Pobreza%20INE\Cuadros%20de%20Pobr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04"/>
      <sheetName val="Cuadro 05"/>
      <sheetName val="Cuadro  06"/>
    </sheetNames>
    <sheetDataSet>
      <sheetData sheetId="0" refreshError="1"/>
      <sheetData sheetId="1">
        <row r="17">
          <cell r="A17" t="str">
            <v>Fuente: Instituto Nacional de Estadística (INE). LXXII Encuesta de Hogares para medir Pobreza 2021.</v>
          </cell>
        </row>
        <row r="34">
          <cell r="A34" t="str">
            <v>Fuente: Instituto Nacional de Estadística (INE). LXXII Encuesta de Hogares para medir Pobreza 2021.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9" sqref="B19"/>
    </sheetView>
  </sheetViews>
  <sheetFormatPr baseColWidth="10" defaultRowHeight="1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tabSelected="1" topLeftCell="A11" zoomScale="146" zoomScaleNormal="146" workbookViewId="0">
      <selection activeCell="A38" sqref="A38:XFD38"/>
    </sheetView>
  </sheetViews>
  <sheetFormatPr baseColWidth="10" defaultRowHeight="12.75"/>
  <cols>
    <col min="1" max="2" width="11.42578125" style="44"/>
    <col min="3" max="3" width="15.42578125" style="44" customWidth="1"/>
    <col min="4" max="4" width="1.85546875" style="44" customWidth="1"/>
    <col min="5" max="5" width="14.140625" style="44" customWidth="1"/>
    <col min="6" max="6" width="13.28515625" style="44" customWidth="1"/>
    <col min="7" max="8" width="11.42578125" style="44"/>
    <col min="9" max="9" width="2.7109375" style="44" customWidth="1"/>
    <col min="10" max="16384" width="11.42578125" style="44"/>
  </cols>
  <sheetData>
    <row r="1" spans="1:13">
      <c r="A1" s="51"/>
      <c r="B1" s="49"/>
      <c r="C1" s="50"/>
      <c r="D1" s="50"/>
      <c r="E1" s="49"/>
      <c r="F1" s="49"/>
      <c r="G1" s="49"/>
      <c r="H1" s="49"/>
      <c r="I1" s="49"/>
    </row>
    <row r="2" spans="1:13">
      <c r="A2" s="89" t="s">
        <v>28</v>
      </c>
      <c r="B2" s="89"/>
      <c r="C2" s="89"/>
      <c r="D2" s="89"/>
      <c r="E2" s="89"/>
      <c r="F2" s="89"/>
      <c r="G2" s="89"/>
      <c r="H2" s="64"/>
      <c r="I2" s="52"/>
    </row>
    <row r="3" spans="1:13">
      <c r="A3" s="89" t="s">
        <v>31</v>
      </c>
      <c r="B3" s="89"/>
      <c r="C3" s="89"/>
      <c r="D3" s="89"/>
      <c r="E3" s="89"/>
      <c r="F3" s="89"/>
      <c r="G3" s="89"/>
      <c r="H3" s="64"/>
      <c r="I3" s="52"/>
    </row>
    <row r="4" spans="1:13">
      <c r="A4" s="89" t="s">
        <v>30</v>
      </c>
      <c r="B4" s="89"/>
      <c r="C4" s="89"/>
      <c r="D4" s="89"/>
      <c r="E4" s="89"/>
      <c r="F4" s="89"/>
      <c r="G4" s="89"/>
      <c r="H4" s="53"/>
      <c r="I4" s="52"/>
    </row>
    <row r="5" spans="1:13">
      <c r="A5" s="52"/>
      <c r="B5" s="52"/>
      <c r="C5" s="52"/>
      <c r="D5" s="52"/>
      <c r="E5" s="52"/>
      <c r="F5" s="52"/>
      <c r="G5" s="52"/>
      <c r="H5" s="52"/>
      <c r="I5" s="52"/>
    </row>
    <row r="6" spans="1:13">
      <c r="A6" s="87"/>
      <c r="B6" s="85" t="s">
        <v>9</v>
      </c>
      <c r="C6" s="85" t="s">
        <v>24</v>
      </c>
      <c r="D6" s="70"/>
      <c r="E6" s="84" t="s">
        <v>25</v>
      </c>
      <c r="F6" s="84"/>
      <c r="G6" s="84"/>
      <c r="I6" s="52"/>
    </row>
    <row r="7" spans="1:13">
      <c r="A7" s="88"/>
      <c r="B7" s="86"/>
      <c r="C7" s="86"/>
      <c r="D7" s="59"/>
      <c r="E7" s="59" t="s">
        <v>9</v>
      </c>
      <c r="F7" s="60" t="s">
        <v>26</v>
      </c>
      <c r="G7" s="60" t="s">
        <v>18</v>
      </c>
      <c r="I7" s="47"/>
    </row>
    <row r="8" spans="1:13">
      <c r="A8" s="45">
        <v>2014</v>
      </c>
      <c r="B8" s="56">
        <v>99.999999999974861</v>
      </c>
      <c r="C8" s="57">
        <v>56.158765629959355</v>
      </c>
      <c r="D8" s="57"/>
      <c r="E8" s="75">
        <v>43.841234370015506</v>
      </c>
      <c r="F8" s="57">
        <f>E8-G8</f>
        <v>23.258325074395696</v>
      </c>
      <c r="G8" s="75">
        <v>20.58290929561981</v>
      </c>
      <c r="I8" s="47"/>
    </row>
    <row r="9" spans="1:13">
      <c r="A9" s="45">
        <v>2015</v>
      </c>
      <c r="B9" s="56">
        <v>99.999999999974861</v>
      </c>
      <c r="C9" s="57">
        <v>54.552734141607424</v>
      </c>
      <c r="D9" s="57"/>
      <c r="E9" s="75">
        <v>45.447265858367437</v>
      </c>
      <c r="F9" s="57">
        <f t="shared" ref="F9:F14" si="0">E9-G9</f>
        <v>24.58986575088268</v>
      </c>
      <c r="G9" s="75">
        <v>20.857400107484757</v>
      </c>
    </row>
    <row r="10" spans="1:13">
      <c r="A10" s="45">
        <v>2016</v>
      </c>
      <c r="B10" s="56">
        <v>99.999999999974861</v>
      </c>
      <c r="C10" s="57">
        <v>56.141256357356816</v>
      </c>
      <c r="D10" s="57"/>
      <c r="E10" s="75">
        <v>43.858743642618045</v>
      </c>
      <c r="F10" s="57">
        <f t="shared" si="0"/>
        <v>22.610977609719313</v>
      </c>
      <c r="G10" s="75">
        <v>21.247766032898731</v>
      </c>
      <c r="J10" s="77"/>
      <c r="K10" s="77"/>
      <c r="L10" s="77"/>
      <c r="M10" s="77"/>
    </row>
    <row r="11" spans="1:13">
      <c r="A11" s="45">
        <v>2017</v>
      </c>
      <c r="B11" s="56">
        <v>99.999999999974861</v>
      </c>
      <c r="C11" s="57">
        <v>55.52506126135404</v>
      </c>
      <c r="D11" s="57"/>
      <c r="E11" s="75">
        <v>44.474938738620821</v>
      </c>
      <c r="F11" s="57">
        <f t="shared" si="0"/>
        <v>24.708135007327694</v>
      </c>
      <c r="G11" s="75">
        <v>19.766803731293127</v>
      </c>
      <c r="M11" s="77"/>
    </row>
    <row r="12" spans="1:13">
      <c r="A12" s="45">
        <v>2018</v>
      </c>
      <c r="B12" s="56">
        <v>99.999999999974861</v>
      </c>
      <c r="C12" s="57">
        <v>54.769256916374644</v>
      </c>
      <c r="D12" s="57"/>
      <c r="E12" s="75">
        <v>45.230743083600217</v>
      </c>
      <c r="F12" s="57">
        <f t="shared" si="0"/>
        <v>24.212032048015615</v>
      </c>
      <c r="G12" s="75">
        <v>21.018711035584602</v>
      </c>
      <c r="M12" s="77"/>
    </row>
    <row r="13" spans="1:13">
      <c r="A13" s="45">
        <v>2019</v>
      </c>
      <c r="B13" s="56">
        <v>99.999999999974861</v>
      </c>
      <c r="C13" s="57">
        <v>56.873399401466997</v>
      </c>
      <c r="D13" s="57"/>
      <c r="E13" s="75">
        <v>43.126600598507864</v>
      </c>
      <c r="F13" s="57">
        <f t="shared" si="0"/>
        <v>21.290769246634991</v>
      </c>
      <c r="G13" s="75">
        <v>21.835831351872873</v>
      </c>
      <c r="M13" s="77"/>
    </row>
    <row r="14" spans="1:13">
      <c r="A14" s="62">
        <v>2021</v>
      </c>
      <c r="B14" s="63">
        <v>99.999999999974861</v>
      </c>
      <c r="C14" s="65">
        <v>46.008891928016943</v>
      </c>
      <c r="D14" s="65"/>
      <c r="E14" s="76">
        <v>53.991108071957918</v>
      </c>
      <c r="F14" s="65">
        <f t="shared" si="0"/>
        <v>25.095666276919168</v>
      </c>
      <c r="G14" s="76">
        <v>28.895441795038749</v>
      </c>
      <c r="I14" s="47"/>
      <c r="M14" s="77"/>
    </row>
    <row r="15" spans="1:13">
      <c r="A15" s="48" t="str">
        <f>[1]Cuadro01!A17</f>
        <v>Fuente: Instituto Nacional de Estadística (INE). LXXII Encuesta de Hogares para medir Pobreza 2021.</v>
      </c>
      <c r="B15" s="56"/>
      <c r="C15" s="57"/>
      <c r="D15" s="57"/>
      <c r="E15" s="57"/>
      <c r="G15" s="57"/>
      <c r="H15" s="57"/>
      <c r="I15" s="47"/>
      <c r="M15" s="77"/>
    </row>
    <row r="16" spans="1:13">
      <c r="A16" s="48" t="s">
        <v>27</v>
      </c>
      <c r="B16" s="58"/>
      <c r="C16" s="46"/>
      <c r="D16" s="46"/>
      <c r="E16" s="47"/>
      <c r="F16" s="47"/>
      <c r="G16" s="47"/>
      <c r="H16" s="47"/>
      <c r="I16" s="47"/>
      <c r="M16" s="77"/>
    </row>
    <row r="17" spans="1:13">
      <c r="A17" s="48" t="s">
        <v>19</v>
      </c>
      <c r="B17" s="58"/>
      <c r="C17" s="46"/>
      <c r="D17" s="46"/>
      <c r="E17" s="47"/>
      <c r="F17" s="47"/>
      <c r="G17" s="47"/>
      <c r="H17" s="47"/>
      <c r="I17" s="47"/>
      <c r="M17" s="77"/>
    </row>
    <row r="18" spans="1:13">
      <c r="A18" s="48" t="s">
        <v>17</v>
      </c>
      <c r="B18" s="58"/>
      <c r="E18" s="47"/>
      <c r="F18" s="47"/>
      <c r="G18" s="47"/>
      <c r="H18" s="47"/>
      <c r="I18" s="47"/>
      <c r="M18" s="77"/>
    </row>
    <row r="19" spans="1:13">
      <c r="M19" s="77"/>
    </row>
    <row r="20" spans="1:13">
      <c r="M20" s="77"/>
    </row>
    <row r="21" spans="1:13">
      <c r="M21" s="77"/>
    </row>
    <row r="22" spans="1:13">
      <c r="A22" s="89" t="s">
        <v>35</v>
      </c>
      <c r="B22" s="89"/>
      <c r="C22" s="89"/>
      <c r="D22" s="89"/>
      <c r="E22" s="89"/>
      <c r="F22" s="89"/>
      <c r="M22" s="77"/>
    </row>
    <row r="23" spans="1:13">
      <c r="A23" s="89" t="s">
        <v>31</v>
      </c>
      <c r="B23" s="89"/>
      <c r="C23" s="89"/>
      <c r="D23" s="89"/>
      <c r="E23" s="89"/>
      <c r="F23" s="89"/>
      <c r="M23" s="77"/>
    </row>
    <row r="24" spans="1:13">
      <c r="A24" s="89" t="s">
        <v>30</v>
      </c>
      <c r="B24" s="89"/>
      <c r="C24" s="89"/>
      <c r="D24" s="89"/>
      <c r="E24" s="89"/>
      <c r="F24" s="89"/>
      <c r="M24" s="77"/>
    </row>
    <row r="25" spans="1:13">
      <c r="M25" s="77"/>
    </row>
    <row r="26" spans="1:13" ht="16.5" customHeight="1">
      <c r="A26" s="87" t="s">
        <v>23</v>
      </c>
      <c r="B26" s="90" t="s">
        <v>29</v>
      </c>
      <c r="C26" s="90"/>
      <c r="D26" s="71"/>
      <c r="E26" s="90" t="s">
        <v>8</v>
      </c>
      <c r="F26" s="90"/>
      <c r="M26" s="77"/>
    </row>
    <row r="27" spans="1:13">
      <c r="A27" s="88"/>
      <c r="B27" s="69" t="s">
        <v>25</v>
      </c>
      <c r="C27" s="69" t="s">
        <v>34</v>
      </c>
      <c r="D27" s="69"/>
      <c r="E27" s="69" t="s">
        <v>25</v>
      </c>
      <c r="F27" s="69" t="s">
        <v>34</v>
      </c>
      <c r="M27" s="77"/>
    </row>
    <row r="28" spans="1:13">
      <c r="A28" s="45">
        <v>2014</v>
      </c>
      <c r="B28" s="57">
        <v>40.338431882291111</v>
      </c>
      <c r="C28" s="57">
        <v>16.507407341857977</v>
      </c>
      <c r="D28" s="57"/>
      <c r="E28" s="57">
        <v>48.162321898217854</v>
      </c>
      <c r="F28" s="57">
        <v>25.610483852073017</v>
      </c>
    </row>
    <row r="29" spans="1:13">
      <c r="A29" s="45">
        <v>2015</v>
      </c>
      <c r="B29" s="57">
        <v>41.181485809018504</v>
      </c>
      <c r="C29" s="57">
        <v>15.985344501742659</v>
      </c>
      <c r="D29" s="57"/>
      <c r="E29" s="57">
        <v>51.022185491898398</v>
      </c>
      <c r="F29" s="57">
        <v>27.224657241675644</v>
      </c>
    </row>
    <row r="30" spans="1:13">
      <c r="A30" s="45">
        <v>2016</v>
      </c>
      <c r="B30" s="57">
        <v>38.679574771365779</v>
      </c>
      <c r="C30" s="57">
        <v>14.991185114473351</v>
      </c>
      <c r="D30" s="57"/>
      <c r="E30" s="57">
        <v>50.69690348362569</v>
      </c>
      <c r="F30" s="57">
        <v>29.508454464177262</v>
      </c>
    </row>
    <row r="31" spans="1:13">
      <c r="A31" s="45">
        <v>2017</v>
      </c>
      <c r="B31" s="57">
        <v>37.418156603260805</v>
      </c>
      <c r="C31" s="57">
        <v>11.571608696273133</v>
      </c>
      <c r="D31" s="57"/>
      <c r="E31" s="57">
        <v>53.611508874754364</v>
      </c>
      <c r="F31" s="57">
        <v>30.377301941456508</v>
      </c>
    </row>
    <row r="32" spans="1:13">
      <c r="A32" s="45">
        <v>2018</v>
      </c>
      <c r="B32" s="57">
        <v>37.572231092028971</v>
      </c>
      <c r="C32" s="57">
        <v>12.544515775638585</v>
      </c>
      <c r="D32" s="57"/>
      <c r="E32" s="57">
        <v>55.228801265989581</v>
      </c>
      <c r="F32" s="57">
        <v>32.081629961756569</v>
      </c>
    </row>
    <row r="33" spans="1:6">
      <c r="A33" s="45">
        <v>2019</v>
      </c>
      <c r="B33" s="57">
        <v>36.314266852081268</v>
      </c>
      <c r="C33" s="57">
        <v>14.140968494361747</v>
      </c>
      <c r="D33" s="57"/>
      <c r="E33" s="57">
        <v>52.013613159387319</v>
      </c>
      <c r="F33" s="57">
        <v>31.874145006839825</v>
      </c>
    </row>
    <row r="34" spans="1:6">
      <c r="A34" s="62">
        <v>2021</v>
      </c>
      <c r="B34" s="65">
        <v>50.529099799209298</v>
      </c>
      <c r="C34" s="65">
        <v>21.666643045578301</v>
      </c>
      <c r="D34" s="65"/>
      <c r="E34" s="65">
        <v>58.66167434715809</v>
      </c>
      <c r="F34" s="65">
        <v>38.647753456221189</v>
      </c>
    </row>
    <row r="35" spans="1:6">
      <c r="A35" s="48" t="str">
        <f>[1]Cuadro01!A34</f>
        <v>Fuente: Instituto Nacional de Estadística (INE). LXXII Encuesta de Hogares para medir Pobreza 2021.</v>
      </c>
    </row>
    <row r="36" spans="1:6">
      <c r="A36" s="48" t="s">
        <v>27</v>
      </c>
    </row>
    <row r="37" spans="1:6">
      <c r="A37" s="48" t="s">
        <v>19</v>
      </c>
    </row>
    <row r="38" spans="1:6">
      <c r="A38" s="48" t="s">
        <v>17</v>
      </c>
    </row>
  </sheetData>
  <mergeCells count="13">
    <mergeCell ref="B26:C26"/>
    <mergeCell ref="A26:A27"/>
    <mergeCell ref="E26:F26"/>
    <mergeCell ref="A22:F22"/>
    <mergeCell ref="A23:F23"/>
    <mergeCell ref="A24:F24"/>
    <mergeCell ref="E6:G6"/>
    <mergeCell ref="B6:B7"/>
    <mergeCell ref="C6:C7"/>
    <mergeCell ref="A6:A7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headerFooter scaleWithDoc="0" alignWithMargins="0"/>
  <rowBreaks count="1" manualBreakCount="1">
    <brk id="20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opLeftCell="A17" zoomScaleNormal="100" workbookViewId="0">
      <selection activeCell="F14" sqref="F14:G14"/>
    </sheetView>
  </sheetViews>
  <sheetFormatPr baseColWidth="10" defaultRowHeight="12.75"/>
  <cols>
    <col min="1" max="2" width="11.42578125" style="44"/>
    <col min="3" max="3" width="12.5703125" style="44" customWidth="1"/>
    <col min="4" max="4" width="2.28515625" style="44" customWidth="1"/>
    <col min="5" max="5" width="13.28515625" style="44" customWidth="1"/>
    <col min="6" max="7" width="11.42578125" style="44"/>
    <col min="8" max="8" width="2.7109375" style="44" customWidth="1"/>
    <col min="9" max="16384" width="11.42578125" style="44"/>
  </cols>
  <sheetData>
    <row r="1" spans="1:10">
      <c r="A1" s="51"/>
      <c r="B1" s="49"/>
      <c r="C1" s="50"/>
      <c r="D1" s="49"/>
      <c r="E1" s="49"/>
      <c r="F1" s="49"/>
      <c r="G1" s="49"/>
      <c r="H1" s="49"/>
    </row>
    <row r="2" spans="1:10">
      <c r="A2" s="89" t="s">
        <v>32</v>
      </c>
      <c r="B2" s="89"/>
      <c r="C2" s="89"/>
      <c r="D2" s="89"/>
      <c r="E2" s="89"/>
      <c r="F2" s="64"/>
      <c r="G2" s="64"/>
      <c r="H2" s="52"/>
    </row>
    <row r="3" spans="1:10">
      <c r="A3" s="89" t="s">
        <v>31</v>
      </c>
      <c r="B3" s="89"/>
      <c r="C3" s="89"/>
      <c r="D3" s="89"/>
      <c r="E3" s="89"/>
      <c r="F3" s="64"/>
      <c r="G3" s="64"/>
      <c r="H3" s="52"/>
    </row>
    <row r="4" spans="1:10">
      <c r="A4" s="89" t="s">
        <v>30</v>
      </c>
      <c r="B4" s="89"/>
      <c r="C4" s="89"/>
      <c r="D4" s="89"/>
      <c r="E4" s="89"/>
      <c r="F4" s="53"/>
      <c r="G4" s="53"/>
      <c r="H4" s="52"/>
    </row>
    <row r="5" spans="1:10">
      <c r="A5" s="52"/>
      <c r="B5" s="52"/>
      <c r="C5" s="52"/>
      <c r="D5" s="52"/>
      <c r="E5" s="52"/>
      <c r="F5" s="52"/>
      <c r="G5" s="52"/>
      <c r="H5" s="52"/>
    </row>
    <row r="6" spans="1:10">
      <c r="A6" s="87" t="s">
        <v>23</v>
      </c>
      <c r="B6" s="85" t="s">
        <v>9</v>
      </c>
      <c r="C6" s="85" t="s">
        <v>24</v>
      </c>
      <c r="D6" s="72"/>
      <c r="E6" s="84" t="s">
        <v>25</v>
      </c>
      <c r="F6" s="84"/>
      <c r="G6" s="84"/>
      <c r="H6" s="52"/>
    </row>
    <row r="7" spans="1:10">
      <c r="A7" s="88"/>
      <c r="B7" s="86"/>
      <c r="C7" s="86"/>
      <c r="D7" s="73"/>
      <c r="E7" s="59" t="s">
        <v>9</v>
      </c>
      <c r="F7" s="60" t="s">
        <v>26</v>
      </c>
      <c r="G7" s="60" t="s">
        <v>18</v>
      </c>
      <c r="H7" s="47"/>
    </row>
    <row r="8" spans="1:10">
      <c r="A8" s="45">
        <v>2014</v>
      </c>
      <c r="B8" s="56">
        <v>99.999999999974861</v>
      </c>
      <c r="C8" s="67">
        <v>50.299016644871863</v>
      </c>
      <c r="E8" s="75">
        <v>49.700983355102998</v>
      </c>
      <c r="F8" s="57">
        <f>E8-G8</f>
        <v>24.766788866869799</v>
      </c>
      <c r="G8" s="75">
        <v>24.934194488233199</v>
      </c>
      <c r="H8" s="47"/>
    </row>
    <row r="9" spans="1:10">
      <c r="A9" s="45">
        <v>2015</v>
      </c>
      <c r="B9" s="56">
        <v>99.999999999974861</v>
      </c>
      <c r="C9" s="67">
        <v>48.469667280904382</v>
      </c>
      <c r="E9" s="75">
        <v>51.530332719070479</v>
      </c>
      <c r="F9" s="57">
        <f>E9-G9</f>
        <v>26.321977946242427</v>
      </c>
      <c r="G9" s="75">
        <v>25.208354772828052</v>
      </c>
    </row>
    <row r="10" spans="1:10">
      <c r="A10" s="45">
        <v>2016</v>
      </c>
      <c r="B10" s="56">
        <v>99.999999999974861</v>
      </c>
      <c r="C10" s="67">
        <v>50.332763943539874</v>
      </c>
      <c r="E10" s="75">
        <v>49.667236056434987</v>
      </c>
      <c r="F10" s="57">
        <f t="shared" ref="F10:F14" si="0">E10-G10</f>
        <v>24.37953075805348</v>
      </c>
      <c r="G10" s="75">
        <v>25.287705298381507</v>
      </c>
      <c r="J10" s="77"/>
    </row>
    <row r="11" spans="1:10">
      <c r="A11" s="45">
        <v>2017</v>
      </c>
      <c r="B11" s="56">
        <v>99.999999999974861</v>
      </c>
      <c r="C11" s="67">
        <v>50.231845526381889</v>
      </c>
      <c r="E11" s="75">
        <v>49.768154473592972</v>
      </c>
      <c r="F11" s="57">
        <f t="shared" si="0"/>
        <v>26.004284171166894</v>
      </c>
      <c r="G11" s="75">
        <v>23.763870302426078</v>
      </c>
      <c r="J11" s="78"/>
    </row>
    <row r="12" spans="1:10">
      <c r="A12" s="45">
        <v>2018</v>
      </c>
      <c r="B12" s="56">
        <v>99.999999999974861</v>
      </c>
      <c r="C12" s="67">
        <v>49.634763670193877</v>
      </c>
      <c r="E12" s="75">
        <v>50.365236329780984</v>
      </c>
      <c r="F12" s="57">
        <f>E12-G12</f>
        <v>26.036004281429587</v>
      </c>
      <c r="G12" s="75">
        <v>24.329232048351397</v>
      </c>
      <c r="J12" s="79"/>
    </row>
    <row r="13" spans="1:10">
      <c r="A13" s="45">
        <v>2019</v>
      </c>
      <c r="B13" s="56">
        <v>99.999999999974861</v>
      </c>
      <c r="C13" s="67">
        <v>52.017947299355775</v>
      </c>
      <c r="E13" s="75">
        <v>47.982052700619086</v>
      </c>
      <c r="F13" s="57">
        <f t="shared" si="0"/>
        <v>22.75162532546863</v>
      </c>
      <c r="G13" s="75">
        <v>25.230427375150455</v>
      </c>
      <c r="J13" s="77"/>
    </row>
    <row r="14" spans="1:10">
      <c r="A14" s="62">
        <v>2021</v>
      </c>
      <c r="B14" s="63">
        <v>99.999999999974861</v>
      </c>
      <c r="C14" s="68">
        <v>40.800352033591309</v>
      </c>
      <c r="D14" s="73"/>
      <c r="E14" s="76">
        <v>59.199647966383552</v>
      </c>
      <c r="F14" s="65">
        <f t="shared" si="0"/>
        <v>26.717206760986294</v>
      </c>
      <c r="G14" s="76">
        <v>32.482441205397258</v>
      </c>
      <c r="H14" s="47"/>
    </row>
    <row r="15" spans="1:10">
      <c r="A15" s="48" t="str">
        <f>[1]Cuadro01!A17</f>
        <v>Fuente: Instituto Nacional de Estadística (INE). LXXII Encuesta de Hogares para medir Pobreza 2021.</v>
      </c>
      <c r="B15" s="56"/>
      <c r="C15" s="57"/>
      <c r="D15" s="57"/>
      <c r="F15" s="57"/>
      <c r="G15" s="57"/>
      <c r="H15" s="47"/>
    </row>
    <row r="16" spans="1:10">
      <c r="A16" s="48" t="s">
        <v>27</v>
      </c>
      <c r="B16" s="58"/>
      <c r="C16" s="46"/>
      <c r="D16" s="47"/>
      <c r="E16" s="47"/>
      <c r="F16" s="47"/>
      <c r="G16" s="47"/>
      <c r="H16" s="47"/>
    </row>
    <row r="17" spans="1:8">
      <c r="A17" s="48" t="s">
        <v>19</v>
      </c>
      <c r="B17" s="58"/>
      <c r="C17" s="46"/>
      <c r="D17" s="47"/>
      <c r="E17" s="47"/>
      <c r="F17" s="47"/>
      <c r="G17" s="47"/>
      <c r="H17" s="47"/>
    </row>
    <row r="18" spans="1:8">
      <c r="A18" s="48" t="s">
        <v>17</v>
      </c>
      <c r="B18" s="58"/>
      <c r="D18" s="47"/>
      <c r="E18" s="47"/>
      <c r="F18" s="47"/>
      <c r="G18" s="47"/>
      <c r="H18" s="47"/>
    </row>
    <row r="22" spans="1:8">
      <c r="A22" s="89" t="s">
        <v>33</v>
      </c>
      <c r="B22" s="89"/>
      <c r="C22" s="89"/>
      <c r="D22" s="89"/>
      <c r="E22" s="89"/>
    </row>
    <row r="23" spans="1:8">
      <c r="A23" s="89" t="s">
        <v>31</v>
      </c>
      <c r="B23" s="89"/>
      <c r="C23" s="89"/>
      <c r="D23" s="89"/>
      <c r="E23" s="89"/>
    </row>
    <row r="24" spans="1:8">
      <c r="A24" s="89" t="s">
        <v>30</v>
      </c>
      <c r="B24" s="89"/>
      <c r="C24" s="89"/>
      <c r="D24" s="89"/>
      <c r="E24" s="89"/>
    </row>
    <row r="26" spans="1:8" ht="15">
      <c r="A26" s="87" t="s">
        <v>23</v>
      </c>
      <c r="B26" s="90" t="s">
        <v>29</v>
      </c>
      <c r="C26" s="90"/>
      <c r="D26" s="71"/>
      <c r="E26" s="90" t="s">
        <v>8</v>
      </c>
      <c r="F26" s="90"/>
    </row>
    <row r="27" spans="1:8">
      <c r="A27" s="88"/>
      <c r="B27" s="69" t="s">
        <v>25</v>
      </c>
      <c r="C27" s="69" t="s">
        <v>34</v>
      </c>
      <c r="D27" s="69"/>
      <c r="E27" s="69" t="s">
        <v>25</v>
      </c>
      <c r="F27" s="69" t="s">
        <v>34</v>
      </c>
    </row>
    <row r="28" spans="1:8">
      <c r="A28" s="54"/>
      <c r="B28" s="55"/>
      <c r="C28" s="55"/>
      <c r="D28" s="55"/>
      <c r="E28" s="55"/>
      <c r="F28" s="55"/>
    </row>
    <row r="29" spans="1:8">
      <c r="A29" s="45">
        <v>2014</v>
      </c>
      <c r="B29" s="57">
        <v>45.390299145270887</v>
      </c>
      <c r="C29" s="57">
        <v>19.321029284775534</v>
      </c>
      <c r="D29" s="57"/>
      <c r="E29" s="57">
        <v>54.583198406455921</v>
      </c>
      <c r="F29" s="57">
        <v>31.291579605784893</v>
      </c>
    </row>
    <row r="30" spans="1:8">
      <c r="A30" s="45">
        <v>2015</v>
      </c>
      <c r="B30" s="57">
        <v>46.614017610855093</v>
      </c>
      <c r="C30" s="57">
        <v>18.854845569882038</v>
      </c>
      <c r="D30" s="57"/>
      <c r="E30" s="57">
        <v>57.274279772718259</v>
      </c>
      <c r="F30" s="57">
        <v>32.631438863919463</v>
      </c>
    </row>
    <row r="31" spans="1:8">
      <c r="A31" s="45">
        <v>2016</v>
      </c>
      <c r="B31" s="57">
        <v>44.478000859044414</v>
      </c>
      <c r="C31" s="57">
        <v>17.581916504759278</v>
      </c>
      <c r="D31" s="57"/>
      <c r="E31" s="57">
        <v>55.786982532293862</v>
      </c>
      <c r="F31" s="57">
        <v>34.37526290941387</v>
      </c>
    </row>
    <row r="32" spans="1:8">
      <c r="A32" s="45">
        <v>2017</v>
      </c>
      <c r="B32" s="57">
        <v>41.760893106420937</v>
      </c>
      <c r="C32" s="57">
        <v>13.376174589245334</v>
      </c>
      <c r="D32" s="57"/>
      <c r="E32" s="57">
        <v>59.297908506392773</v>
      </c>
      <c r="F32" s="57">
        <v>36.126672086320397</v>
      </c>
    </row>
    <row r="33" spans="1:6">
      <c r="A33" s="45">
        <v>2018</v>
      </c>
      <c r="B33" s="57">
        <v>42.23905843812156</v>
      </c>
      <c r="C33" s="57">
        <v>14.155701926574263</v>
      </c>
      <c r="D33" s="57"/>
      <c r="E33" s="57">
        <v>60.133876250864063</v>
      </c>
      <c r="F33" s="57">
        <v>36.559034768759169</v>
      </c>
    </row>
    <row r="34" spans="1:6">
      <c r="A34" s="45">
        <v>2019</v>
      </c>
      <c r="B34" s="57">
        <v>40.004313684153693</v>
      </c>
      <c r="C34" s="57">
        <v>15.899595217126148</v>
      </c>
      <c r="D34" s="57"/>
      <c r="E34" s="57">
        <v>57.645904779559409</v>
      </c>
      <c r="F34" s="57">
        <v>36.533351870732503</v>
      </c>
    </row>
    <row r="35" spans="1:6">
      <c r="A35" s="61">
        <v>2021</v>
      </c>
      <c r="B35" s="65">
        <v>55.50057585084356</v>
      </c>
      <c r="C35" s="65">
        <v>24.03760698332589</v>
      </c>
      <c r="D35" s="65"/>
      <c r="E35" s="65">
        <v>63.755511879181704</v>
      </c>
      <c r="F35" s="65">
        <v>42.883296955213588</v>
      </c>
    </row>
    <row r="36" spans="1:6">
      <c r="A36" s="48" t="str">
        <f>[1]Cuadro01!A34</f>
        <v>Fuente: Instituto Nacional de Estadística (INE). LXXII Encuesta de Hogares para medir Pobreza 2021.</v>
      </c>
    </row>
    <row r="37" spans="1:6">
      <c r="A37" s="48" t="s">
        <v>27</v>
      </c>
    </row>
    <row r="38" spans="1:6">
      <c r="A38" s="48" t="s">
        <v>19</v>
      </c>
    </row>
    <row r="39" spans="1:6">
      <c r="A39" s="48" t="s">
        <v>17</v>
      </c>
    </row>
  </sheetData>
  <mergeCells count="13">
    <mergeCell ref="A22:E22"/>
    <mergeCell ref="B6:B7"/>
    <mergeCell ref="C6:C7"/>
    <mergeCell ref="E6:G6"/>
    <mergeCell ref="A2:E2"/>
    <mergeCell ref="A3:E3"/>
    <mergeCell ref="A4:E4"/>
    <mergeCell ref="A6:A7"/>
    <mergeCell ref="A23:E23"/>
    <mergeCell ref="A24:E24"/>
    <mergeCell ref="A26:A27"/>
    <mergeCell ref="B26:C26"/>
    <mergeCell ref="E26:F26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headerFooter scaleWithDoc="0" alignWithMargins="0"/>
  <rowBreaks count="1" manualBreakCount="1">
    <brk id="20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27"/>
  <sheetViews>
    <sheetView topLeftCell="M14" zoomScale="80" zoomScaleNormal="80" workbookViewId="0">
      <selection activeCell="B20" sqref="B20:D25"/>
    </sheetView>
  </sheetViews>
  <sheetFormatPr baseColWidth="10" defaultColWidth="8.85546875" defaultRowHeight="15"/>
  <cols>
    <col min="1" max="1" width="22.7109375" customWidth="1"/>
    <col min="2" max="19" width="11.28515625" customWidth="1"/>
  </cols>
  <sheetData>
    <row r="2" spans="1:22" ht="18" customHeight="1" thickBot="1">
      <c r="A2" s="96" t="s">
        <v>21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22" ht="16.149999999999999" customHeight="1" thickBot="1">
      <c r="A3" s="108" t="s">
        <v>36</v>
      </c>
      <c r="B3" s="109" t="s">
        <v>0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10"/>
    </row>
    <row r="4" spans="1:22" ht="16.149999999999999" customHeight="1">
      <c r="A4" s="98"/>
      <c r="B4" s="111" t="s">
        <v>1</v>
      </c>
      <c r="C4" s="105"/>
      <c r="D4" s="106"/>
      <c r="E4" s="107" t="s">
        <v>2</v>
      </c>
      <c r="F4" s="92"/>
      <c r="G4" s="93"/>
      <c r="H4" s="104" t="s">
        <v>3</v>
      </c>
      <c r="I4" s="105"/>
      <c r="J4" s="106"/>
      <c r="K4" s="107" t="s">
        <v>4</v>
      </c>
      <c r="L4" s="92"/>
      <c r="M4" s="93"/>
      <c r="N4" s="104" t="s">
        <v>5</v>
      </c>
      <c r="O4" s="105"/>
      <c r="P4" s="106"/>
      <c r="Q4" s="104" t="s">
        <v>6</v>
      </c>
      <c r="R4" s="105"/>
      <c r="S4" s="106"/>
      <c r="T4" s="107">
        <v>2021</v>
      </c>
      <c r="U4" s="92"/>
      <c r="V4" s="112"/>
    </row>
    <row r="5" spans="1:22" ht="26.25" customHeight="1">
      <c r="A5" s="98"/>
      <c r="B5" s="91" t="s">
        <v>16</v>
      </c>
      <c r="C5" s="92"/>
      <c r="D5" s="94"/>
      <c r="E5" s="95" t="s">
        <v>16</v>
      </c>
      <c r="F5" s="92"/>
      <c r="G5" s="93"/>
      <c r="H5" s="91" t="s">
        <v>16</v>
      </c>
      <c r="I5" s="92"/>
      <c r="J5" s="94"/>
      <c r="K5" s="95" t="s">
        <v>16</v>
      </c>
      <c r="L5" s="92"/>
      <c r="M5" s="93"/>
      <c r="N5" s="91" t="s">
        <v>16</v>
      </c>
      <c r="O5" s="92"/>
      <c r="P5" s="94"/>
      <c r="Q5" s="91" t="s">
        <v>16</v>
      </c>
      <c r="R5" s="92"/>
      <c r="S5" s="94"/>
      <c r="T5" s="95" t="s">
        <v>16</v>
      </c>
      <c r="U5" s="92"/>
      <c r="V5" s="94"/>
    </row>
    <row r="6" spans="1:22" ht="16.149999999999999" customHeight="1" thickBot="1">
      <c r="A6" s="99"/>
      <c r="B6" s="6" t="s">
        <v>7</v>
      </c>
      <c r="C6" s="3" t="s">
        <v>8</v>
      </c>
      <c r="D6" s="7" t="s">
        <v>9</v>
      </c>
      <c r="E6" s="3" t="s">
        <v>7</v>
      </c>
      <c r="F6" s="3" t="s">
        <v>8</v>
      </c>
      <c r="G6" s="4" t="s">
        <v>9</v>
      </c>
      <c r="H6" s="8" t="s">
        <v>7</v>
      </c>
      <c r="I6" s="3" t="s">
        <v>8</v>
      </c>
      <c r="J6" s="7" t="s">
        <v>9</v>
      </c>
      <c r="K6" s="3" t="s">
        <v>7</v>
      </c>
      <c r="L6" s="3" t="s">
        <v>8</v>
      </c>
      <c r="M6" s="4" t="s">
        <v>9</v>
      </c>
      <c r="N6" s="8" t="s">
        <v>7</v>
      </c>
      <c r="O6" s="3" t="s">
        <v>8</v>
      </c>
      <c r="P6" s="7" t="s">
        <v>9</v>
      </c>
      <c r="Q6" s="8" t="s">
        <v>7</v>
      </c>
      <c r="R6" s="3" t="s">
        <v>8</v>
      </c>
      <c r="S6" s="7" t="s">
        <v>9</v>
      </c>
      <c r="T6" s="3" t="s">
        <v>7</v>
      </c>
      <c r="U6" s="3" t="s">
        <v>8</v>
      </c>
      <c r="V6" s="5" t="s">
        <v>9</v>
      </c>
    </row>
    <row r="7" spans="1:22" ht="30" customHeight="1">
      <c r="A7" s="1" t="s">
        <v>10</v>
      </c>
      <c r="B7" s="30">
        <v>0.32071866793397291</v>
      </c>
      <c r="C7" s="10">
        <v>0.55404599638704344</v>
      </c>
      <c r="D7" s="13">
        <v>0.42518071237679783</v>
      </c>
      <c r="E7" s="10">
        <v>0.31200933439864581</v>
      </c>
      <c r="F7" s="10">
        <v>0.57809754449360207</v>
      </c>
      <c r="G7" s="11">
        <v>0.42778033107504471</v>
      </c>
      <c r="H7" s="12">
        <v>0.29170813577491689</v>
      </c>
      <c r="I7" s="10">
        <v>0.57463468748208335</v>
      </c>
      <c r="J7" s="13">
        <v>0.41388948832286032</v>
      </c>
      <c r="K7" s="10">
        <v>0.26686570578926361</v>
      </c>
      <c r="L7" s="10">
        <v>0.58777733226409767</v>
      </c>
      <c r="M7" s="11">
        <v>0.4069416927901639</v>
      </c>
      <c r="N7" s="12">
        <v>0.22951051446977319</v>
      </c>
      <c r="O7" s="10">
        <v>0.58841301460823181</v>
      </c>
      <c r="P7" s="13">
        <v>0.38705759805987944</v>
      </c>
      <c r="Q7" s="12">
        <v>0.27605531956852297</v>
      </c>
      <c r="R7" s="10">
        <v>0.57178965105666046</v>
      </c>
      <c r="S7" s="13">
        <v>0.40434599480640276</v>
      </c>
      <c r="T7" s="31">
        <v>0.38202844205265907</v>
      </c>
      <c r="U7" s="31">
        <v>0.66320259246843283</v>
      </c>
      <c r="V7" s="32">
        <v>0.50580784634514908</v>
      </c>
    </row>
    <row r="8" spans="1:22" ht="46.15" customHeight="1" thickBot="1">
      <c r="A8" s="2" t="s">
        <v>11</v>
      </c>
      <c r="B8" s="33">
        <v>0.20551843550768828</v>
      </c>
      <c r="C8" s="16">
        <v>0.37287365647785026</v>
      </c>
      <c r="D8" s="19">
        <v>0.28044437173054332</v>
      </c>
      <c r="E8" s="16">
        <v>0.20906735752263789</v>
      </c>
      <c r="F8" s="16">
        <v>0.38426323548187047</v>
      </c>
      <c r="G8" s="17">
        <v>0.28529246121174523</v>
      </c>
      <c r="H8" s="18">
        <v>0.19285144088582917</v>
      </c>
      <c r="I8" s="16">
        <v>0.40830974815439486</v>
      </c>
      <c r="J8" s="19">
        <v>0.28589674625190237</v>
      </c>
      <c r="K8" s="16">
        <v>0.18404437781669217</v>
      </c>
      <c r="L8" s="16">
        <v>0.41132050253942642</v>
      </c>
      <c r="M8" s="17">
        <v>0.28324903375885874</v>
      </c>
      <c r="N8" s="18">
        <v>0.15470233898670871</v>
      </c>
      <c r="O8" s="16">
        <v>0.40534528552456811</v>
      </c>
      <c r="P8" s="19">
        <v>0.26472683097056759</v>
      </c>
      <c r="Q8" s="18">
        <v>0.20902937767409363</v>
      </c>
      <c r="R8" s="16">
        <v>0.41171101593765258</v>
      </c>
      <c r="S8" s="19">
        <v>0.2969534414792967</v>
      </c>
      <c r="T8" s="34">
        <v>0.3676054925248835</v>
      </c>
      <c r="U8" s="34">
        <v>0.51470941214530863</v>
      </c>
      <c r="V8" s="35">
        <v>0.4308089211554097</v>
      </c>
    </row>
    <row r="9" spans="1:22" ht="46.15" customHeight="1" thickBot="1">
      <c r="A9" s="9" t="s">
        <v>12</v>
      </c>
      <c r="B9" s="36">
        <v>0.16507407341857977</v>
      </c>
      <c r="C9" s="37">
        <v>0.25610483852073018</v>
      </c>
      <c r="D9" s="38">
        <v>0.20582909295619811</v>
      </c>
      <c r="E9" s="37">
        <v>0.1598534450174266</v>
      </c>
      <c r="F9" s="37">
        <v>0.27224657241675643</v>
      </c>
      <c r="G9" s="39">
        <v>0.20857400107484758</v>
      </c>
      <c r="H9" s="40">
        <v>0.14991185114473352</v>
      </c>
      <c r="I9" s="37">
        <v>0.29508454464177264</v>
      </c>
      <c r="J9" s="38">
        <v>0.21247766032898729</v>
      </c>
      <c r="K9" s="37">
        <v>0.11571608696273133</v>
      </c>
      <c r="L9" s="37">
        <v>0.30377301941456508</v>
      </c>
      <c r="M9" s="39">
        <v>0.19766803731293126</v>
      </c>
      <c r="N9" s="40">
        <v>0.12544515775638584</v>
      </c>
      <c r="O9" s="37">
        <v>0.32081629961756569</v>
      </c>
      <c r="P9" s="38">
        <v>0.210187110355846</v>
      </c>
      <c r="Q9" s="40">
        <v>0.14140968494361747</v>
      </c>
      <c r="R9" s="37">
        <v>0.31874145006839827</v>
      </c>
      <c r="S9" s="38">
        <v>0.21835831351872872</v>
      </c>
      <c r="T9" s="42">
        <v>0.21666643045578302</v>
      </c>
      <c r="U9" s="42">
        <v>0.3864775345622119</v>
      </c>
      <c r="V9" s="41">
        <v>0.28895441795038751</v>
      </c>
    </row>
    <row r="10" spans="1:22" ht="30" customHeight="1">
      <c r="A10" s="2" t="s">
        <v>13</v>
      </c>
      <c r="B10" s="33">
        <v>0.63325381035346262</v>
      </c>
      <c r="C10" s="16">
        <v>0.68763982135690527</v>
      </c>
      <c r="D10" s="19">
        <v>0.65760275368631371</v>
      </c>
      <c r="E10" s="16">
        <v>0.64508728501259893</v>
      </c>
      <c r="F10" s="16">
        <v>0.68646001723194061</v>
      </c>
      <c r="G10" s="17">
        <v>0.66308794142104832</v>
      </c>
      <c r="H10" s="18">
        <v>0.61041058621228139</v>
      </c>
      <c r="I10" s="16">
        <v>0.67045359807317606</v>
      </c>
      <c r="J10" s="19">
        <v>0.63634005927145831</v>
      </c>
      <c r="K10" s="16">
        <v>0.60426357954735599</v>
      </c>
      <c r="L10" s="16">
        <v>0.69256214915797909</v>
      </c>
      <c r="M10" s="17">
        <v>0.64280537195557197</v>
      </c>
      <c r="N10" s="18">
        <v>0.55259357573815682</v>
      </c>
      <c r="O10" s="16">
        <v>0.70275564409030522</v>
      </c>
      <c r="P10" s="19">
        <v>0.61851007374419564</v>
      </c>
      <c r="Q10" s="18">
        <v>0.58839049280274713</v>
      </c>
      <c r="R10" s="16">
        <v>0.6823000772309199</v>
      </c>
      <c r="S10" s="19">
        <v>0.62912882689123728</v>
      </c>
      <c r="T10" s="34">
        <v>0.66246611345462991</v>
      </c>
      <c r="U10" s="34">
        <v>0.75458151748798818</v>
      </c>
      <c r="V10" s="35">
        <v>0.70301745795251791</v>
      </c>
    </row>
    <row r="11" spans="1:22" ht="46.15" customHeight="1" thickBot="1">
      <c r="A11" s="2" t="s">
        <v>14</v>
      </c>
      <c r="B11" s="33">
        <v>0.46198492389282675</v>
      </c>
      <c r="C11" s="16">
        <v>0.5683905264531468</v>
      </c>
      <c r="D11" s="19">
        <v>0.50962335037854911</v>
      </c>
      <c r="E11" s="16">
        <v>0.46357310584944067</v>
      </c>
      <c r="F11" s="16">
        <v>0.60316904153201956</v>
      </c>
      <c r="G11" s="17">
        <v>0.52430920761125477</v>
      </c>
      <c r="H11" s="18">
        <v>0.44668085367499272</v>
      </c>
      <c r="I11" s="16">
        <v>0.60108036822581024</v>
      </c>
      <c r="J11" s="19">
        <v>0.51335802273790365</v>
      </c>
      <c r="K11" s="16">
        <v>0.4676389890212681</v>
      </c>
      <c r="L11" s="16">
        <v>0.61935311414060412</v>
      </c>
      <c r="M11" s="17">
        <v>0.53386128844841541</v>
      </c>
      <c r="N11" s="18">
        <v>0.43640685206875801</v>
      </c>
      <c r="O11" s="16">
        <v>0.62363877822045211</v>
      </c>
      <c r="P11" s="19">
        <v>0.51859586972335103</v>
      </c>
      <c r="Q11" s="18">
        <v>0.46598966531981323</v>
      </c>
      <c r="R11" s="16">
        <v>0.60370006318893354</v>
      </c>
      <c r="S11" s="19">
        <v>0.52572895849219092</v>
      </c>
      <c r="T11" s="34">
        <v>0.61816722411811897</v>
      </c>
      <c r="U11" s="34">
        <v>0.6960280934639913</v>
      </c>
      <c r="V11" s="35">
        <v>0.65162026813972218</v>
      </c>
    </row>
    <row r="12" spans="1:22" ht="46.15" customHeight="1" thickBot="1">
      <c r="A12" s="9" t="s">
        <v>15</v>
      </c>
      <c r="B12" s="36">
        <v>0.40338431882291109</v>
      </c>
      <c r="C12" s="37">
        <v>0.48162321898217852</v>
      </c>
      <c r="D12" s="38">
        <v>0.43841234370015508</v>
      </c>
      <c r="E12" s="37">
        <v>0.41181485809018503</v>
      </c>
      <c r="F12" s="37">
        <v>0.51022185491898397</v>
      </c>
      <c r="G12" s="39">
        <v>0.45447265858367436</v>
      </c>
      <c r="H12" s="40">
        <v>0.38679574771365777</v>
      </c>
      <c r="I12" s="37">
        <v>0.50696903483625688</v>
      </c>
      <c r="J12" s="38">
        <v>0.43858743642618048</v>
      </c>
      <c r="K12" s="37">
        <v>0.37418156603260805</v>
      </c>
      <c r="L12" s="37">
        <v>0.53611508874754366</v>
      </c>
      <c r="M12" s="39">
        <v>0.44474938738620823</v>
      </c>
      <c r="N12" s="40">
        <v>0.37572231092028968</v>
      </c>
      <c r="O12" s="37">
        <v>0.5522880126598958</v>
      </c>
      <c r="P12" s="38">
        <v>0.45230743083600217</v>
      </c>
      <c r="Q12" s="40">
        <v>0.36314266852081267</v>
      </c>
      <c r="R12" s="37">
        <v>0.52013613159387317</v>
      </c>
      <c r="S12" s="38">
        <v>0.43126600598507864</v>
      </c>
      <c r="T12" s="43">
        <v>0.50529099799209298</v>
      </c>
      <c r="U12" s="43">
        <v>0.58661674347158088</v>
      </c>
      <c r="V12" s="41">
        <v>0.53991108071957916</v>
      </c>
    </row>
    <row r="13" spans="1:22" ht="13.15" customHeight="1">
      <c r="A13" s="74" t="str">
        <f>'Cuadro01 '!A15</f>
        <v>Fuente: Instituto Nacional de Estadística (INE). LXXII Encuesta de Hogares para medir Pobreza 2021.</v>
      </c>
    </row>
    <row r="14" spans="1:22" ht="15" customHeight="1">
      <c r="A14" s="66" t="s">
        <v>20</v>
      </c>
    </row>
    <row r="15" spans="1:22" ht="18" customHeight="1" thickBot="1">
      <c r="A15" s="96" t="s">
        <v>22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</row>
    <row r="16" spans="1:22" ht="16.149999999999999" customHeight="1" thickBot="1">
      <c r="A16" s="97" t="s">
        <v>36</v>
      </c>
      <c r="B16" s="100" t="s">
        <v>0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2"/>
    </row>
    <row r="17" spans="1:22" ht="16.149999999999999" customHeight="1">
      <c r="A17" s="98"/>
      <c r="B17" s="103" t="s">
        <v>1</v>
      </c>
      <c r="C17" s="92"/>
      <c r="D17" s="93"/>
      <c r="E17" s="104" t="s">
        <v>2</v>
      </c>
      <c r="F17" s="105"/>
      <c r="G17" s="106"/>
      <c r="H17" s="107" t="s">
        <v>3</v>
      </c>
      <c r="I17" s="92"/>
      <c r="J17" s="93"/>
      <c r="K17" s="104" t="s">
        <v>4</v>
      </c>
      <c r="L17" s="105"/>
      <c r="M17" s="106"/>
      <c r="N17" s="107" t="s">
        <v>5</v>
      </c>
      <c r="O17" s="92"/>
      <c r="P17" s="93"/>
      <c r="Q17" s="104" t="s">
        <v>6</v>
      </c>
      <c r="R17" s="105"/>
      <c r="S17" s="106"/>
      <c r="T17" s="107">
        <v>2021</v>
      </c>
      <c r="U17" s="92"/>
      <c r="V17" s="94"/>
    </row>
    <row r="18" spans="1:22" ht="25.5" customHeight="1">
      <c r="A18" s="98"/>
      <c r="B18" s="91" t="s">
        <v>16</v>
      </c>
      <c r="C18" s="92"/>
      <c r="D18" s="93"/>
      <c r="E18" s="91" t="s">
        <v>16</v>
      </c>
      <c r="F18" s="92"/>
      <c r="G18" s="94"/>
      <c r="H18" s="95" t="s">
        <v>16</v>
      </c>
      <c r="I18" s="92"/>
      <c r="J18" s="93"/>
      <c r="K18" s="91" t="s">
        <v>16</v>
      </c>
      <c r="L18" s="92"/>
      <c r="M18" s="94"/>
      <c r="N18" s="95" t="s">
        <v>16</v>
      </c>
      <c r="O18" s="92"/>
      <c r="P18" s="93"/>
      <c r="Q18" s="91" t="s">
        <v>16</v>
      </c>
      <c r="R18" s="92"/>
      <c r="S18" s="94"/>
      <c r="T18" s="95" t="s">
        <v>16</v>
      </c>
      <c r="U18" s="92"/>
      <c r="V18" s="94"/>
    </row>
    <row r="19" spans="1:22" ht="16.149999999999999" customHeight="1" thickBot="1">
      <c r="A19" s="99"/>
      <c r="B19" s="6" t="s">
        <v>7</v>
      </c>
      <c r="C19" s="3" t="s">
        <v>8</v>
      </c>
      <c r="D19" s="4" t="s">
        <v>9</v>
      </c>
      <c r="E19" s="8" t="s">
        <v>7</v>
      </c>
      <c r="F19" s="3" t="s">
        <v>8</v>
      </c>
      <c r="G19" s="7" t="s">
        <v>9</v>
      </c>
      <c r="H19" s="3" t="s">
        <v>7</v>
      </c>
      <c r="I19" s="3" t="s">
        <v>8</v>
      </c>
      <c r="J19" s="4" t="s">
        <v>9</v>
      </c>
      <c r="K19" s="8" t="s">
        <v>7</v>
      </c>
      <c r="L19" s="3" t="s">
        <v>8</v>
      </c>
      <c r="M19" s="7" t="s">
        <v>9</v>
      </c>
      <c r="N19" s="3" t="s">
        <v>7</v>
      </c>
      <c r="O19" s="3" t="s">
        <v>8</v>
      </c>
      <c r="P19" s="4" t="s">
        <v>9</v>
      </c>
      <c r="Q19" s="8" t="s">
        <v>7</v>
      </c>
      <c r="R19" s="3" t="s">
        <v>8</v>
      </c>
      <c r="S19" s="7" t="s">
        <v>9</v>
      </c>
      <c r="T19" s="3" t="s">
        <v>7</v>
      </c>
      <c r="U19" s="3" t="s">
        <v>8</v>
      </c>
      <c r="V19" s="7" t="s">
        <v>9</v>
      </c>
    </row>
    <row r="20" spans="1:22" ht="30" customHeight="1">
      <c r="A20" s="1" t="s">
        <v>10</v>
      </c>
      <c r="B20" s="30">
        <v>0.35638003253337169</v>
      </c>
      <c r="C20" s="10">
        <v>0.60939547323845789</v>
      </c>
      <c r="D20" s="11">
        <v>0.47502265376780856</v>
      </c>
      <c r="E20" s="12">
        <v>0.35137196810576887</v>
      </c>
      <c r="F20" s="10">
        <v>0.62254341531783208</v>
      </c>
      <c r="G20" s="13">
        <v>0.47682904362285472</v>
      </c>
      <c r="H20" s="10">
        <v>0.32549297465229643</v>
      </c>
      <c r="I20" s="10">
        <v>0.61116341605856006</v>
      </c>
      <c r="J20" s="11">
        <v>0.45680917100727353</v>
      </c>
      <c r="K20" s="12">
        <v>0.28412315743994793</v>
      </c>
      <c r="L20" s="10">
        <v>0.62929661751309052</v>
      </c>
      <c r="M20" s="13">
        <v>0.44192447371436028</v>
      </c>
      <c r="N20" s="10">
        <v>0.26203953442260486</v>
      </c>
      <c r="O20" s="10">
        <v>0.62578077204854843</v>
      </c>
      <c r="P20" s="11">
        <v>0.42858366307053491</v>
      </c>
      <c r="Q20" s="12">
        <v>0.31038641049898236</v>
      </c>
      <c r="R20" s="10">
        <v>0.615083414414202</v>
      </c>
      <c r="S20" s="13">
        <v>0.44832342876308162</v>
      </c>
      <c r="T20" s="14">
        <v>0.39625416439139255</v>
      </c>
      <c r="U20" s="14">
        <v>0.69166795239967682</v>
      </c>
      <c r="V20" s="15">
        <v>0.53529993350419736</v>
      </c>
    </row>
    <row r="21" spans="1:22" ht="46.15" customHeight="1">
      <c r="A21" s="2" t="s">
        <v>11</v>
      </c>
      <c r="B21" s="33">
        <v>0.22731702485478988</v>
      </c>
      <c r="C21" s="16">
        <v>0.41490196994672657</v>
      </c>
      <c r="D21" s="17">
        <v>0.31527833475668748</v>
      </c>
      <c r="E21" s="18">
        <v>0.23632941491784565</v>
      </c>
      <c r="F21" s="16">
        <v>0.42277308793141927</v>
      </c>
      <c r="G21" s="19">
        <v>0.32258730897501248</v>
      </c>
      <c r="H21" s="16">
        <v>0.21340843138008503</v>
      </c>
      <c r="I21" s="16">
        <v>0.44779249596943899</v>
      </c>
      <c r="J21" s="17">
        <v>0.32114944825456831</v>
      </c>
      <c r="K21" s="18">
        <v>0.19679905021298455</v>
      </c>
      <c r="L21" s="16">
        <v>0.4567357186766306</v>
      </c>
      <c r="M21" s="19">
        <v>0.31563306608099762</v>
      </c>
      <c r="N21" s="16">
        <v>0.17982040995577009</v>
      </c>
      <c r="O21" s="16">
        <v>0.44004954645357597</v>
      </c>
      <c r="P21" s="17">
        <v>0.29897004245193132</v>
      </c>
      <c r="Q21" s="18">
        <v>0.23660426675806859</v>
      </c>
      <c r="R21" s="16">
        <v>0.45099155967947302</v>
      </c>
      <c r="S21" s="19">
        <v>0.33365787594786905</v>
      </c>
      <c r="T21" s="14">
        <v>0.39286439094875342</v>
      </c>
      <c r="U21" s="14">
        <v>0.55826226591680295</v>
      </c>
      <c r="V21" s="15">
        <v>0.46767855423153337</v>
      </c>
    </row>
    <row r="22" spans="1:22" ht="46.15" customHeight="1">
      <c r="A22" s="80" t="s">
        <v>12</v>
      </c>
      <c r="B22" s="82">
        <v>0.19321029284775534</v>
      </c>
      <c r="C22" s="20">
        <v>0.31291579605784892</v>
      </c>
      <c r="D22" s="21">
        <v>0.2493419448823323</v>
      </c>
      <c r="E22" s="22">
        <v>0.18854845569882037</v>
      </c>
      <c r="F22" s="20">
        <v>0.32631438863919465</v>
      </c>
      <c r="G22" s="23">
        <v>0.25208354772828051</v>
      </c>
      <c r="H22" s="20">
        <v>0.17581916504759276</v>
      </c>
      <c r="I22" s="20">
        <v>0.34375262909413867</v>
      </c>
      <c r="J22" s="21">
        <v>0.25287705298381508</v>
      </c>
      <c r="K22" s="22">
        <v>0.13376174589245335</v>
      </c>
      <c r="L22" s="20">
        <v>0.36126672086320394</v>
      </c>
      <c r="M22" s="23">
        <v>0.23763870302426077</v>
      </c>
      <c r="N22" s="20">
        <v>0.14155701926574263</v>
      </c>
      <c r="O22" s="20">
        <v>0.36559034768759169</v>
      </c>
      <c r="P22" s="21">
        <v>0.24329232048351399</v>
      </c>
      <c r="Q22" s="22">
        <v>0.15899595217126147</v>
      </c>
      <c r="R22" s="20">
        <v>0.36533351870732506</v>
      </c>
      <c r="S22" s="23">
        <v>0.25230427375150455</v>
      </c>
      <c r="T22" s="22">
        <v>0.2403760698332589</v>
      </c>
      <c r="U22" s="20">
        <v>0.4288329695521359</v>
      </c>
      <c r="V22" s="24">
        <v>0.32482441205397261</v>
      </c>
    </row>
    <row r="23" spans="1:22" ht="30" customHeight="1">
      <c r="A23" s="2" t="s">
        <v>13</v>
      </c>
      <c r="B23" s="33">
        <v>0.68389068078140125</v>
      </c>
      <c r="C23" s="16">
        <v>0.73963417345515281</v>
      </c>
      <c r="D23" s="17">
        <v>0.71002961550074573</v>
      </c>
      <c r="E23" s="18">
        <v>0.69414375006333406</v>
      </c>
      <c r="F23" s="16">
        <v>0.73141884360143739</v>
      </c>
      <c r="G23" s="19">
        <v>0.71138901785607067</v>
      </c>
      <c r="H23" s="16">
        <v>0.66245055382207374</v>
      </c>
      <c r="I23" s="16">
        <v>0.70809384148717103</v>
      </c>
      <c r="J23" s="17">
        <v>0.68343173372928345</v>
      </c>
      <c r="K23" s="18">
        <v>0.64945815233564563</v>
      </c>
      <c r="L23" s="16">
        <v>0.73479288100193385</v>
      </c>
      <c r="M23" s="19">
        <v>0.68847022616254483</v>
      </c>
      <c r="N23" s="16">
        <v>0.61471475425101829</v>
      </c>
      <c r="O23" s="16">
        <v>0.73788717607872911</v>
      </c>
      <c r="P23" s="17">
        <v>0.67111100945881053</v>
      </c>
      <c r="Q23" s="18">
        <v>0.63328554105963553</v>
      </c>
      <c r="R23" s="16">
        <v>0.72245821368961527</v>
      </c>
      <c r="S23" s="19">
        <v>0.67365421031193495</v>
      </c>
      <c r="T23" s="14">
        <v>0.70536659404854596</v>
      </c>
      <c r="U23" s="14">
        <v>0.78768981151983586</v>
      </c>
      <c r="V23" s="15">
        <v>0.74411459957093873</v>
      </c>
    </row>
    <row r="24" spans="1:22" ht="46.15" customHeight="1">
      <c r="A24" s="2" t="s">
        <v>14</v>
      </c>
      <c r="B24" s="33">
        <v>0.50768238253795095</v>
      </c>
      <c r="C24" s="16">
        <v>0.62421862075878332</v>
      </c>
      <c r="D24" s="17">
        <v>0.56232792010984778</v>
      </c>
      <c r="E24" s="18">
        <v>0.508647824052883</v>
      </c>
      <c r="F24" s="16">
        <v>0.6459238391327129</v>
      </c>
      <c r="G24" s="19">
        <v>0.57215837270252312</v>
      </c>
      <c r="H24" s="16">
        <v>0.49116878450616724</v>
      </c>
      <c r="I24" s="16">
        <v>0.63958247893334008</v>
      </c>
      <c r="J24" s="17">
        <v>0.55939118001628052</v>
      </c>
      <c r="K24" s="18">
        <v>0.51123599133497155</v>
      </c>
      <c r="L24" s="16">
        <v>0.66156614994926721</v>
      </c>
      <c r="M24" s="19">
        <v>0.57996171810449226</v>
      </c>
      <c r="N24" s="16">
        <v>0.49160573202555136</v>
      </c>
      <c r="O24" s="16">
        <v>0.66046328955219369</v>
      </c>
      <c r="P24" s="17">
        <v>0.56891958009908905</v>
      </c>
      <c r="Q24" s="18">
        <v>0.50506570601730905</v>
      </c>
      <c r="R24" s="16">
        <v>0.64901081341908085</v>
      </c>
      <c r="S24" s="19">
        <v>0.57022997955322896</v>
      </c>
      <c r="T24" s="14">
        <v>0.66584291283268471</v>
      </c>
      <c r="U24" s="14">
        <v>0.73333520433127986</v>
      </c>
      <c r="V24" s="15">
        <v>0.69637159597012099</v>
      </c>
    </row>
    <row r="25" spans="1:22" ht="46.15" customHeight="1" thickBot="1">
      <c r="A25" s="81" t="s">
        <v>15</v>
      </c>
      <c r="B25" s="83">
        <v>0.4539029914527089</v>
      </c>
      <c r="C25" s="25">
        <v>0.54583198406455924</v>
      </c>
      <c r="D25" s="26">
        <v>0.49700983355103012</v>
      </c>
      <c r="E25" s="27">
        <v>0.46614017610855096</v>
      </c>
      <c r="F25" s="25">
        <v>0.57274279772718262</v>
      </c>
      <c r="G25" s="28">
        <v>0.51530332719070482</v>
      </c>
      <c r="H25" s="25">
        <v>0.44478000859044414</v>
      </c>
      <c r="I25" s="25">
        <v>0.55786982532293861</v>
      </c>
      <c r="J25" s="26">
        <v>0.49667236056434988</v>
      </c>
      <c r="K25" s="27">
        <v>0.41760893106420938</v>
      </c>
      <c r="L25" s="25">
        <v>0.59297908506392771</v>
      </c>
      <c r="M25" s="28">
        <v>0.49768154473592974</v>
      </c>
      <c r="N25" s="25">
        <v>0.42239058438121557</v>
      </c>
      <c r="O25" s="25">
        <v>0.6013387625086406</v>
      </c>
      <c r="P25" s="26">
        <v>0.50365236329780982</v>
      </c>
      <c r="Q25" s="27">
        <v>0.40004313684153692</v>
      </c>
      <c r="R25" s="25">
        <v>0.57645904779559409</v>
      </c>
      <c r="S25" s="28">
        <v>0.47982052700619088</v>
      </c>
      <c r="T25" s="27">
        <v>0.55500575850843559</v>
      </c>
      <c r="U25" s="25">
        <v>0.63755511879181703</v>
      </c>
      <c r="V25" s="29">
        <v>0.59199647966383551</v>
      </c>
    </row>
    <row r="26" spans="1:22" ht="13.15" customHeight="1">
      <c r="A26" s="74" t="str">
        <f>A13</f>
        <v>Fuente: Instituto Nacional de Estadística (INE). LXXII Encuesta de Hogares para medir Pobreza 2021.</v>
      </c>
    </row>
    <row r="27" spans="1:22" ht="15" customHeight="1">
      <c r="A27" s="66" t="s">
        <v>20</v>
      </c>
    </row>
  </sheetData>
  <mergeCells count="34">
    <mergeCell ref="A2:S2"/>
    <mergeCell ref="A3:A6"/>
    <mergeCell ref="B3:V3"/>
    <mergeCell ref="B4:D4"/>
    <mergeCell ref="E4:G4"/>
    <mergeCell ref="H4:J4"/>
    <mergeCell ref="K4:M4"/>
    <mergeCell ref="N4:P4"/>
    <mergeCell ref="Q4:S4"/>
    <mergeCell ref="T4:V4"/>
    <mergeCell ref="B5:D5"/>
    <mergeCell ref="E5:G5"/>
    <mergeCell ref="Q18:S18"/>
    <mergeCell ref="T5:V5"/>
    <mergeCell ref="A15:S15"/>
    <mergeCell ref="A16:A19"/>
    <mergeCell ref="B16:V16"/>
    <mergeCell ref="B17:D17"/>
    <mergeCell ref="E17:G17"/>
    <mergeCell ref="H17:J17"/>
    <mergeCell ref="K17:M17"/>
    <mergeCell ref="N17:P17"/>
    <mergeCell ref="Q17:S17"/>
    <mergeCell ref="T18:V18"/>
    <mergeCell ref="T17:V17"/>
    <mergeCell ref="N5:P5"/>
    <mergeCell ref="Q5:S5"/>
    <mergeCell ref="H18:J18"/>
    <mergeCell ref="B18:D18"/>
    <mergeCell ref="E18:G18"/>
    <mergeCell ref="H5:J5"/>
    <mergeCell ref="K5:M5"/>
    <mergeCell ref="N18:P18"/>
    <mergeCell ref="K18:M18"/>
  </mergeCells>
  <pageMargins left="0.7" right="0.7" top="0.75" bottom="0.75" header="0.3" footer="0.3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Pobreza</vt:lpstr>
      <vt:lpstr>Cuadro01 </vt:lpstr>
      <vt:lpstr>Cuadro02</vt:lpstr>
      <vt:lpstr>Cuadro03.</vt:lpstr>
      <vt:lpstr>'Cuadro01 '!Área_de_impresión</vt:lpstr>
      <vt:lpstr>Cuadro02!Área_de_impresión</vt:lpstr>
      <vt:lpstr>Cuadro03.!Área_de_impresión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eduardo cruz</cp:lastModifiedBy>
  <cp:lastPrinted>2021-10-28T17:10:41Z</cp:lastPrinted>
  <dcterms:created xsi:type="dcterms:W3CDTF">2011-08-01T14:22:18Z</dcterms:created>
  <dcterms:modified xsi:type="dcterms:W3CDTF">2025-03-16T18:55:58Z</dcterms:modified>
</cp:coreProperties>
</file>