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60" windowWidth="15165" windowHeight="8565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25725"/>
</workbook>
</file>

<file path=xl/calcChain.xml><?xml version="1.0" encoding="utf-8"?>
<calcChain xmlns="http://schemas.openxmlformats.org/spreadsheetml/2006/main">
  <c r="A55" i="5"/>
  <c r="A54" i="3" s="1"/>
  <c r="Q21"/>
  <c r="P21"/>
  <c r="O21"/>
  <c r="N21"/>
  <c r="M21"/>
  <c r="L21"/>
  <c r="K21"/>
  <c r="J21"/>
  <c r="I21"/>
  <c r="H21"/>
  <c r="G21"/>
  <c r="B40"/>
  <c r="B41"/>
  <c r="B42"/>
  <c r="B43"/>
  <c r="B44"/>
  <c r="B45"/>
  <c r="B31"/>
  <c r="B35"/>
  <c r="B36"/>
  <c r="B37"/>
  <c r="B48"/>
  <c r="B49"/>
  <c r="B50"/>
  <c r="B51"/>
  <c r="B52"/>
  <c r="C52"/>
  <c r="D52"/>
  <c r="E52"/>
  <c r="F52"/>
  <c r="G52"/>
  <c r="H52"/>
  <c r="I52"/>
  <c r="J52"/>
  <c r="K52"/>
  <c r="L52"/>
  <c r="M52"/>
  <c r="N52"/>
  <c r="O52"/>
  <c r="P52"/>
  <c r="Q52"/>
  <c r="C45"/>
  <c r="D45"/>
  <c r="E45"/>
  <c r="F45"/>
  <c r="G45"/>
  <c r="H45"/>
  <c r="I45"/>
  <c r="J45"/>
  <c r="K45"/>
  <c r="L45"/>
  <c r="M45"/>
  <c r="N45"/>
  <c r="O45"/>
  <c r="P45"/>
  <c r="Q45"/>
  <c r="C37"/>
  <c r="D37"/>
  <c r="E37"/>
  <c r="F37"/>
  <c r="G37"/>
  <c r="H37"/>
  <c r="I37"/>
  <c r="J37"/>
  <c r="K37"/>
  <c r="L37"/>
  <c r="M37"/>
  <c r="N37"/>
  <c r="O37"/>
  <c r="P37"/>
  <c r="Q37"/>
  <c r="B24"/>
  <c r="B25"/>
  <c r="B26"/>
  <c r="B27"/>
  <c r="B28"/>
  <c r="B16"/>
  <c r="B17"/>
  <c r="B18"/>
  <c r="B19"/>
  <c r="B20"/>
  <c r="B21"/>
  <c r="B9"/>
  <c r="B13"/>
  <c r="C51"/>
  <c r="D51"/>
  <c r="E51"/>
  <c r="F51"/>
  <c r="G51"/>
  <c r="H51"/>
  <c r="I51"/>
  <c r="J51"/>
  <c r="K51"/>
  <c r="L51"/>
  <c r="M51"/>
  <c r="N51"/>
  <c r="O51"/>
  <c r="P51"/>
  <c r="Q51"/>
  <c r="C44"/>
  <c r="D44"/>
  <c r="E44"/>
  <c r="F44"/>
  <c r="G44"/>
  <c r="H44"/>
  <c r="I44"/>
  <c r="J44"/>
  <c r="K44"/>
  <c r="L44"/>
  <c r="M44"/>
  <c r="N44"/>
  <c r="O44"/>
  <c r="P44"/>
  <c r="Q44"/>
  <c r="C28"/>
  <c r="D28"/>
  <c r="E28"/>
  <c r="F28"/>
  <c r="G28"/>
  <c r="H28"/>
  <c r="I28"/>
  <c r="J28"/>
  <c r="K28"/>
  <c r="L28"/>
  <c r="M28"/>
  <c r="N28"/>
  <c r="O28"/>
  <c r="P28"/>
  <c r="Q28"/>
  <c r="C21"/>
  <c r="D21"/>
  <c r="E21"/>
  <c r="F21"/>
  <c r="C13"/>
  <c r="D13"/>
  <c r="E13"/>
  <c r="F13"/>
  <c r="G13"/>
  <c r="H13"/>
  <c r="I13"/>
  <c r="J13"/>
  <c r="K13"/>
  <c r="L13"/>
  <c r="M13"/>
  <c r="N13"/>
  <c r="O13"/>
  <c r="P13"/>
  <c r="Q13"/>
  <c r="B6"/>
  <c r="C6"/>
  <c r="D6"/>
  <c r="E6"/>
  <c r="F6"/>
  <c r="G6"/>
  <c r="H6"/>
  <c r="I6"/>
  <c r="J6"/>
  <c r="K6"/>
  <c r="L6"/>
  <c r="M6"/>
  <c r="N6"/>
  <c r="O6"/>
  <c r="P6"/>
  <c r="Q6"/>
  <c r="B51" i="5"/>
  <c r="C51"/>
  <c r="D51"/>
  <c r="E51"/>
  <c r="F51"/>
  <c r="G51"/>
  <c r="H51"/>
  <c r="I51"/>
  <c r="J51"/>
  <c r="K51"/>
  <c r="L51"/>
  <c r="M51"/>
  <c r="N51"/>
  <c r="O51"/>
  <c r="P51"/>
  <c r="B52"/>
  <c r="C52"/>
  <c r="D52"/>
  <c r="E52"/>
  <c r="F52"/>
  <c r="G52"/>
  <c r="H52"/>
  <c r="I52"/>
  <c r="J52"/>
  <c r="K52"/>
  <c r="L52"/>
  <c r="M52"/>
  <c r="N52"/>
  <c r="O52"/>
  <c r="P52"/>
  <c r="B53"/>
  <c r="C53"/>
  <c r="D53"/>
  <c r="E53"/>
  <c r="F53"/>
  <c r="G53"/>
  <c r="H53"/>
  <c r="I53"/>
  <c r="J53"/>
  <c r="K53"/>
  <c r="L53"/>
  <c r="M53"/>
  <c r="N53"/>
  <c r="O53"/>
  <c r="P53"/>
  <c r="B54"/>
  <c r="C54"/>
  <c r="D54"/>
  <c r="E54"/>
  <c r="F54"/>
  <c r="G54"/>
  <c r="H54"/>
  <c r="I54"/>
  <c r="J54"/>
  <c r="K54"/>
  <c r="L54"/>
  <c r="M54"/>
  <c r="N54"/>
  <c r="O54"/>
  <c r="P54"/>
  <c r="B47"/>
  <c r="C47"/>
  <c r="D47"/>
  <c r="E47"/>
  <c r="F47"/>
  <c r="G47"/>
  <c r="H47"/>
  <c r="I47"/>
  <c r="J47"/>
  <c r="K47"/>
  <c r="L47"/>
  <c r="M47"/>
  <c r="N47"/>
  <c r="O47"/>
  <c r="P47"/>
  <c r="B50"/>
  <c r="C50"/>
  <c r="D50"/>
  <c r="E50"/>
  <c r="F50"/>
  <c r="G50"/>
  <c r="H50"/>
  <c r="I50"/>
  <c r="J50"/>
  <c r="K50"/>
  <c r="L50"/>
  <c r="M50"/>
  <c r="N50"/>
  <c r="O50"/>
  <c r="P50"/>
  <c r="B43"/>
  <c r="C43"/>
  <c r="D43"/>
  <c r="E43"/>
  <c r="F43"/>
  <c r="G43"/>
  <c r="H43"/>
  <c r="I43"/>
  <c r="J43"/>
  <c r="K43"/>
  <c r="L43"/>
  <c r="M43"/>
  <c r="N43"/>
  <c r="O43"/>
  <c r="P43"/>
  <c r="B44"/>
  <c r="C44"/>
  <c r="D44"/>
  <c r="E44"/>
  <c r="F44"/>
  <c r="G44"/>
  <c r="H44"/>
  <c r="I44"/>
  <c r="J44"/>
  <c r="K44"/>
  <c r="L44"/>
  <c r="M44"/>
  <c r="N44"/>
  <c r="O44"/>
  <c r="P44"/>
  <c r="B45"/>
  <c r="C45"/>
  <c r="D45"/>
  <c r="E45"/>
  <c r="F45"/>
  <c r="G45"/>
  <c r="H45"/>
  <c r="I45"/>
  <c r="J45"/>
  <c r="K45"/>
  <c r="L45"/>
  <c r="M45"/>
  <c r="N45"/>
  <c r="O45"/>
  <c r="P45"/>
  <c r="B46"/>
  <c r="C46"/>
  <c r="D46"/>
  <c r="E46"/>
  <c r="F46"/>
  <c r="G46"/>
  <c r="H46"/>
  <c r="I46"/>
  <c r="J46"/>
  <c r="K46"/>
  <c r="L46"/>
  <c r="M46"/>
  <c r="N46"/>
  <c r="O46"/>
  <c r="P46"/>
  <c r="B42"/>
  <c r="C42"/>
  <c r="D42"/>
  <c r="E42"/>
  <c r="F42"/>
  <c r="G42"/>
  <c r="H42"/>
  <c r="I42"/>
  <c r="J42"/>
  <c r="K42"/>
  <c r="L42"/>
  <c r="M42"/>
  <c r="N42"/>
  <c r="O42"/>
  <c r="P42"/>
  <c r="B39"/>
  <c r="C39"/>
  <c r="D39"/>
  <c r="E39"/>
  <c r="F39"/>
  <c r="G39"/>
  <c r="H39"/>
  <c r="I39"/>
  <c r="J39"/>
  <c r="K39"/>
  <c r="L39"/>
  <c r="M39"/>
  <c r="N39"/>
  <c r="O39"/>
  <c r="P39"/>
  <c r="G48" i="3"/>
  <c r="H48"/>
  <c r="I48"/>
  <c r="J48"/>
  <c r="K48"/>
  <c r="L48"/>
  <c r="M48"/>
  <c r="N48"/>
  <c r="O48"/>
  <c r="P48"/>
  <c r="Q48"/>
  <c r="G49"/>
  <c r="H49"/>
  <c r="I49"/>
  <c r="J49"/>
  <c r="K49"/>
  <c r="L49"/>
  <c r="M49"/>
  <c r="N49"/>
  <c r="O49"/>
  <c r="P49"/>
  <c r="Q49"/>
  <c r="G50"/>
  <c r="H50"/>
  <c r="I50"/>
  <c r="J50"/>
  <c r="K50"/>
  <c r="L50"/>
  <c r="M50"/>
  <c r="N50"/>
  <c r="O50"/>
  <c r="P50"/>
  <c r="Q50"/>
  <c r="G40"/>
  <c r="H40"/>
  <c r="I40"/>
  <c r="J40"/>
  <c r="K40"/>
  <c r="L40"/>
  <c r="M40"/>
  <c r="N40"/>
  <c r="O40"/>
  <c r="P40"/>
  <c r="Q40"/>
  <c r="G41"/>
  <c r="H41"/>
  <c r="I41"/>
  <c r="J41"/>
  <c r="K41"/>
  <c r="L41"/>
  <c r="M41"/>
  <c r="N41"/>
  <c r="O41"/>
  <c r="P41"/>
  <c r="Q41"/>
  <c r="G42"/>
  <c r="H42"/>
  <c r="I42"/>
  <c r="J42"/>
  <c r="K42"/>
  <c r="L42"/>
  <c r="M42"/>
  <c r="N42"/>
  <c r="O42"/>
  <c r="P42"/>
  <c r="Q42"/>
  <c r="G43"/>
  <c r="H43"/>
  <c r="I43"/>
  <c r="J43"/>
  <c r="K43"/>
  <c r="L43"/>
  <c r="M43"/>
  <c r="N43"/>
  <c r="O43"/>
  <c r="P43"/>
  <c r="Q43"/>
  <c r="G31"/>
  <c r="H31"/>
  <c r="I31"/>
  <c r="J31"/>
  <c r="K31"/>
  <c r="L31"/>
  <c r="M31"/>
  <c r="N31"/>
  <c r="O31"/>
  <c r="P31"/>
  <c r="Q31"/>
  <c r="G32"/>
  <c r="H32"/>
  <c r="I32"/>
  <c r="J32"/>
  <c r="K32"/>
  <c r="L32"/>
  <c r="M32"/>
  <c r="N32"/>
  <c r="O32"/>
  <c r="P32"/>
  <c r="Q32"/>
  <c r="G33"/>
  <c r="H33"/>
  <c r="I33"/>
  <c r="J33"/>
  <c r="K33"/>
  <c r="L33"/>
  <c r="M33"/>
  <c r="N33"/>
  <c r="O33"/>
  <c r="P33"/>
  <c r="Q33"/>
  <c r="G34"/>
  <c r="H34"/>
  <c r="I34"/>
  <c r="J34"/>
  <c r="K34"/>
  <c r="L34"/>
  <c r="M34"/>
  <c r="N34"/>
  <c r="O34"/>
  <c r="P34"/>
  <c r="Q34"/>
  <c r="G35"/>
  <c r="H35"/>
  <c r="I35"/>
  <c r="J35"/>
  <c r="K35"/>
  <c r="L35"/>
  <c r="M35"/>
  <c r="N35"/>
  <c r="O35"/>
  <c r="P35"/>
  <c r="Q35"/>
  <c r="G36"/>
  <c r="H36"/>
  <c r="I36"/>
  <c r="J36"/>
  <c r="K36"/>
  <c r="L36"/>
  <c r="M36"/>
  <c r="N36"/>
  <c r="O36"/>
  <c r="P36"/>
  <c r="Q36"/>
  <c r="G24"/>
  <c r="H24"/>
  <c r="I24"/>
  <c r="J24"/>
  <c r="K24"/>
  <c r="L24"/>
  <c r="M24"/>
  <c r="N24"/>
  <c r="O24"/>
  <c r="P24"/>
  <c r="Q24"/>
  <c r="G25"/>
  <c r="H25"/>
  <c r="I25"/>
  <c r="J25"/>
  <c r="K25"/>
  <c r="L25"/>
  <c r="M25"/>
  <c r="N25"/>
  <c r="O25"/>
  <c r="P25"/>
  <c r="Q25"/>
  <c r="G26"/>
  <c r="H26"/>
  <c r="I26"/>
  <c r="J26"/>
  <c r="K26"/>
  <c r="L26"/>
  <c r="M26"/>
  <c r="N26"/>
  <c r="O26"/>
  <c r="P26"/>
  <c r="Q26"/>
  <c r="G27"/>
  <c r="H27"/>
  <c r="I27"/>
  <c r="J27"/>
  <c r="K27"/>
  <c r="L27"/>
  <c r="M27"/>
  <c r="N27"/>
  <c r="O27"/>
  <c r="P27"/>
  <c r="Q27"/>
  <c r="G16"/>
  <c r="H16"/>
  <c r="I16"/>
  <c r="J16"/>
  <c r="K16"/>
  <c r="L16"/>
  <c r="M16"/>
  <c r="N16"/>
  <c r="O16"/>
  <c r="P16"/>
  <c r="Q16"/>
  <c r="G17"/>
  <c r="H17"/>
  <c r="I17"/>
  <c r="J17"/>
  <c r="K17"/>
  <c r="L17"/>
  <c r="M17"/>
  <c r="N17"/>
  <c r="O17"/>
  <c r="P17"/>
  <c r="Q17"/>
  <c r="G18"/>
  <c r="H18"/>
  <c r="I18"/>
  <c r="J18"/>
  <c r="K18"/>
  <c r="L18"/>
  <c r="M18"/>
  <c r="N18"/>
  <c r="O18"/>
  <c r="P18"/>
  <c r="Q18"/>
  <c r="G19"/>
  <c r="H19"/>
  <c r="I19"/>
  <c r="J19"/>
  <c r="K19"/>
  <c r="L19"/>
  <c r="M19"/>
  <c r="N19"/>
  <c r="O19"/>
  <c r="P19"/>
  <c r="Q19"/>
  <c r="G20"/>
  <c r="H20"/>
  <c r="I20"/>
  <c r="J20"/>
  <c r="K20"/>
  <c r="L20"/>
  <c r="M20"/>
  <c r="N20"/>
  <c r="O20"/>
  <c r="P20"/>
  <c r="Q20"/>
  <c r="Q12"/>
  <c r="P12"/>
  <c r="O12"/>
  <c r="N12"/>
  <c r="M12"/>
  <c r="L12"/>
  <c r="K12"/>
  <c r="J12"/>
  <c r="I12"/>
  <c r="H12"/>
  <c r="G12"/>
  <c r="Q11"/>
  <c r="P11"/>
  <c r="O11"/>
  <c r="N11"/>
  <c r="M11"/>
  <c r="L11"/>
  <c r="K11"/>
  <c r="J11"/>
  <c r="I11"/>
  <c r="H11"/>
  <c r="G11"/>
  <c r="Q10"/>
  <c r="P10"/>
  <c r="O10"/>
  <c r="N10"/>
  <c r="M10"/>
  <c r="L10"/>
  <c r="K10"/>
  <c r="J10"/>
  <c r="I10"/>
  <c r="H10"/>
  <c r="G10"/>
  <c r="Q9"/>
  <c r="P9"/>
  <c r="O9"/>
  <c r="N9"/>
  <c r="M9"/>
  <c r="L9"/>
  <c r="K9"/>
  <c r="J9"/>
  <c r="I9"/>
  <c r="H9"/>
  <c r="G9"/>
  <c r="C48"/>
  <c r="D48"/>
  <c r="E48"/>
  <c r="F48"/>
  <c r="C49"/>
  <c r="D49"/>
  <c r="E49"/>
  <c r="F49"/>
  <c r="C50"/>
  <c r="D50"/>
  <c r="E50"/>
  <c r="F50"/>
  <c r="C40"/>
  <c r="D40"/>
  <c r="E40"/>
  <c r="F40"/>
  <c r="C41"/>
  <c r="D41"/>
  <c r="E41"/>
  <c r="F41"/>
  <c r="C42"/>
  <c r="D42"/>
  <c r="E42"/>
  <c r="F42"/>
  <c r="C43"/>
  <c r="D43"/>
  <c r="E43"/>
  <c r="F43"/>
  <c r="C31"/>
  <c r="D31"/>
  <c r="E31"/>
  <c r="F31"/>
  <c r="B32"/>
  <c r="C32"/>
  <c r="D32"/>
  <c r="E32"/>
  <c r="F32"/>
  <c r="B33"/>
  <c r="C33"/>
  <c r="D33"/>
  <c r="E33"/>
  <c r="F33"/>
  <c r="B34"/>
  <c r="C34"/>
  <c r="D34"/>
  <c r="E34"/>
  <c r="F34"/>
  <c r="C35"/>
  <c r="D35"/>
  <c r="E35"/>
  <c r="F35"/>
  <c r="C36"/>
  <c r="D36"/>
  <c r="E36"/>
  <c r="F36"/>
  <c r="C24"/>
  <c r="D24"/>
  <c r="E24"/>
  <c r="F24"/>
  <c r="C25"/>
  <c r="D25"/>
  <c r="E25"/>
  <c r="F25"/>
  <c r="C26"/>
  <c r="D26"/>
  <c r="E26"/>
  <c r="F26"/>
  <c r="C27"/>
  <c r="D27"/>
  <c r="E27"/>
  <c r="F27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9"/>
  <c r="D9"/>
  <c r="E9"/>
  <c r="F9"/>
  <c r="B10"/>
  <c r="C10"/>
  <c r="D10"/>
  <c r="E10"/>
  <c r="F10"/>
  <c r="B11"/>
  <c r="C11"/>
  <c r="D11"/>
  <c r="E11"/>
  <c r="F11"/>
  <c r="B12"/>
  <c r="C12"/>
  <c r="D12"/>
  <c r="E12"/>
  <c r="F12"/>
  <c r="B33" i="5"/>
  <c r="C33"/>
  <c r="D33"/>
  <c r="E33"/>
  <c r="F33"/>
  <c r="G33"/>
  <c r="H33"/>
  <c r="I33"/>
  <c r="J33"/>
  <c r="K33"/>
  <c r="L33"/>
  <c r="M33"/>
  <c r="N33"/>
  <c r="O33"/>
  <c r="P33"/>
  <c r="B34"/>
  <c r="C34"/>
  <c r="D34"/>
  <c r="E34"/>
  <c r="F34"/>
  <c r="G34"/>
  <c r="H34"/>
  <c r="I34"/>
  <c r="J34"/>
  <c r="K34"/>
  <c r="L34"/>
  <c r="M34"/>
  <c r="N34"/>
  <c r="O34"/>
  <c r="P34"/>
  <c r="B35"/>
  <c r="C35"/>
  <c r="D35"/>
  <c r="E35"/>
  <c r="F35"/>
  <c r="G35"/>
  <c r="H35"/>
  <c r="I35"/>
  <c r="J35"/>
  <c r="K35"/>
  <c r="L35"/>
  <c r="M35"/>
  <c r="N35"/>
  <c r="O35"/>
  <c r="P35"/>
  <c r="B36"/>
  <c r="C36"/>
  <c r="D36"/>
  <c r="E36"/>
  <c r="F36"/>
  <c r="G36"/>
  <c r="H36"/>
  <c r="I36"/>
  <c r="J36"/>
  <c r="K36"/>
  <c r="L36"/>
  <c r="M36"/>
  <c r="N36"/>
  <c r="O36"/>
  <c r="P36"/>
  <c r="B37"/>
  <c r="C37"/>
  <c r="D37"/>
  <c r="E37"/>
  <c r="F37"/>
  <c r="G37"/>
  <c r="H37"/>
  <c r="I37"/>
  <c r="J37"/>
  <c r="K37"/>
  <c r="L37"/>
  <c r="M37"/>
  <c r="N37"/>
  <c r="O37"/>
  <c r="P37"/>
  <c r="B38"/>
  <c r="C38"/>
  <c r="D38"/>
  <c r="E38"/>
  <c r="F38"/>
  <c r="G38"/>
  <c r="H38"/>
  <c r="I38"/>
  <c r="J38"/>
  <c r="K38"/>
  <c r="L38"/>
  <c r="M38"/>
  <c r="N38"/>
  <c r="O38"/>
  <c r="P38"/>
  <c r="B26"/>
  <c r="C26"/>
  <c r="D26"/>
  <c r="E26"/>
  <c r="F26"/>
  <c r="G26"/>
  <c r="H26"/>
  <c r="I26"/>
  <c r="J26"/>
  <c r="K26"/>
  <c r="L26"/>
  <c r="M26"/>
  <c r="N26"/>
  <c r="O26"/>
  <c r="P26"/>
  <c r="B27"/>
  <c r="C27"/>
  <c r="D27"/>
  <c r="E27"/>
  <c r="F27"/>
  <c r="G27"/>
  <c r="H27"/>
  <c r="I27"/>
  <c r="J27"/>
  <c r="K27"/>
  <c r="L27"/>
  <c r="M27"/>
  <c r="N27"/>
  <c r="O27"/>
  <c r="P27"/>
  <c r="B28"/>
  <c r="C28"/>
  <c r="D28"/>
  <c r="E28"/>
  <c r="F28"/>
  <c r="G28"/>
  <c r="H28"/>
  <c r="I28"/>
  <c r="J28"/>
  <c r="K28"/>
  <c r="L28"/>
  <c r="M28"/>
  <c r="N28"/>
  <c r="O28"/>
  <c r="P28"/>
  <c r="B29"/>
  <c r="C29"/>
  <c r="D29"/>
  <c r="E29"/>
  <c r="F29"/>
  <c r="G29"/>
  <c r="H29"/>
  <c r="I29"/>
  <c r="J29"/>
  <c r="K29"/>
  <c r="L29"/>
  <c r="M29"/>
  <c r="N29"/>
  <c r="O29"/>
  <c r="P29"/>
  <c r="B30"/>
  <c r="C30"/>
  <c r="D30"/>
  <c r="E30"/>
  <c r="F30"/>
  <c r="G30"/>
  <c r="H30"/>
  <c r="I30"/>
  <c r="J30"/>
  <c r="K30"/>
  <c r="L30"/>
  <c r="M30"/>
  <c r="N30"/>
  <c r="O30"/>
  <c r="P30"/>
  <c r="B18"/>
  <c r="C18"/>
  <c r="D18"/>
  <c r="E18"/>
  <c r="F18"/>
  <c r="G18"/>
  <c r="H18"/>
  <c r="I18"/>
  <c r="J18"/>
  <c r="K18"/>
  <c r="L18"/>
  <c r="M18"/>
  <c r="N18"/>
  <c r="O18"/>
  <c r="P18"/>
  <c r="B19"/>
  <c r="C19"/>
  <c r="D19"/>
  <c r="E19"/>
  <c r="F19"/>
  <c r="G19"/>
  <c r="H19"/>
  <c r="I19"/>
  <c r="J19"/>
  <c r="K19"/>
  <c r="L19"/>
  <c r="M19"/>
  <c r="N19"/>
  <c r="O19"/>
  <c r="P19"/>
  <c r="B20"/>
  <c r="C20"/>
  <c r="D20"/>
  <c r="E20"/>
  <c r="F20"/>
  <c r="G20"/>
  <c r="H20"/>
  <c r="I20"/>
  <c r="J20"/>
  <c r="K20"/>
  <c r="L20"/>
  <c r="M20"/>
  <c r="N20"/>
  <c r="O20"/>
  <c r="P20"/>
  <c r="B21"/>
  <c r="C21"/>
  <c r="D21"/>
  <c r="E21"/>
  <c r="F21"/>
  <c r="G21"/>
  <c r="H21"/>
  <c r="I21"/>
  <c r="J21"/>
  <c r="K21"/>
  <c r="L21"/>
  <c r="M21"/>
  <c r="N21"/>
  <c r="O21"/>
  <c r="P21"/>
  <c r="B22"/>
  <c r="C22"/>
  <c r="D22"/>
  <c r="E22"/>
  <c r="F22"/>
  <c r="G22"/>
  <c r="H22"/>
  <c r="I22"/>
  <c r="J22"/>
  <c r="K22"/>
  <c r="L22"/>
  <c r="M22"/>
  <c r="N22"/>
  <c r="O22"/>
  <c r="P22"/>
  <c r="B23"/>
  <c r="C23"/>
  <c r="D23"/>
  <c r="E23"/>
  <c r="F23"/>
  <c r="G23"/>
  <c r="H23"/>
  <c r="I23"/>
  <c r="J23"/>
  <c r="K23"/>
  <c r="L23"/>
  <c r="M23"/>
  <c r="N23"/>
  <c r="O23"/>
  <c r="P23"/>
  <c r="B11"/>
  <c r="C11"/>
  <c r="D11"/>
  <c r="E11"/>
  <c r="F11"/>
  <c r="G11"/>
  <c r="H11"/>
  <c r="I11"/>
  <c r="J11"/>
  <c r="K11"/>
  <c r="L11"/>
  <c r="M11"/>
  <c r="N11"/>
  <c r="O11"/>
  <c r="P11"/>
  <c r="B12"/>
  <c r="C12"/>
  <c r="D12"/>
  <c r="E12"/>
  <c r="F12"/>
  <c r="G12"/>
  <c r="H12"/>
  <c r="I12"/>
  <c r="J12"/>
  <c r="K12"/>
  <c r="L12"/>
  <c r="M12"/>
  <c r="N12"/>
  <c r="O12"/>
  <c r="P12"/>
  <c r="B13"/>
  <c r="C13"/>
  <c r="D13"/>
  <c r="E13"/>
  <c r="F13"/>
  <c r="G13"/>
  <c r="H13"/>
  <c r="I13"/>
  <c r="J13"/>
  <c r="K13"/>
  <c r="L13"/>
  <c r="M13"/>
  <c r="N13"/>
  <c r="O13"/>
  <c r="P13"/>
  <c r="B14"/>
  <c r="C14"/>
  <c r="D14"/>
  <c r="E14"/>
  <c r="F14"/>
  <c r="G14"/>
  <c r="H14"/>
  <c r="I14"/>
  <c r="J14"/>
  <c r="K14"/>
  <c r="L14"/>
  <c r="M14"/>
  <c r="N14"/>
  <c r="O14"/>
  <c r="P14"/>
  <c r="B15"/>
  <c r="C15"/>
  <c r="D15"/>
  <c r="E15"/>
  <c r="F15"/>
  <c r="G15"/>
  <c r="H15"/>
  <c r="I15"/>
  <c r="J15"/>
  <c r="K15"/>
  <c r="L15"/>
  <c r="M15"/>
  <c r="N15"/>
  <c r="O15"/>
  <c r="P15"/>
  <c r="B8"/>
  <c r="C8"/>
  <c r="D8"/>
  <c r="E8"/>
  <c r="F8"/>
  <c r="G8"/>
  <c r="H8"/>
  <c r="I8"/>
  <c r="J8"/>
  <c r="K8"/>
  <c r="L8"/>
  <c r="M8"/>
  <c r="N8"/>
  <c r="O8"/>
  <c r="P8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<sst xmlns="http://schemas.openxmlformats.org/spreadsheetml/2006/main" count="135" uniqueCount="74">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</sst>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5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0" fontId="2" fillId="0" borderId="0" xfId="9" applyFont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6" fontId="4" fillId="0" borderId="3" xfId="9" applyNumberFormat="1" applyFont="1" applyBorder="1" applyAlignment="1">
      <alignment horizont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greso"/>
    </sheetNames>
    <sheetDataSet>
      <sheetData sheetId="0">
        <row r="7">
          <cell r="C7">
            <v>1948418.7202633102</v>
          </cell>
          <cell r="D7">
            <v>47.877047956741052</v>
          </cell>
          <cell r="E7">
            <v>4.398517345245291</v>
          </cell>
          <cell r="F7">
            <v>7.0068846256888531</v>
          </cell>
          <cell r="G7">
            <v>2889.7652746820104</v>
          </cell>
          <cell r="H7">
            <v>1302749.6932062083</v>
          </cell>
          <cell r="I7">
            <v>46.784401447970836</v>
          </cell>
          <cell r="J7">
            <v>4.5659106107213008</v>
          </cell>
          <cell r="K7">
            <v>6.970457489456269</v>
          </cell>
          <cell r="L7">
            <v>2947.5218526085869</v>
          </cell>
          <cell r="M7">
            <v>645669.0270572647</v>
          </cell>
          <cell r="N7">
            <v>50.081652552025446</v>
          </cell>
          <cell r="O7">
            <v>4.0607722837583298</v>
          </cell>
          <cell r="P7">
            <v>7.0824054647474215</v>
          </cell>
          <cell r="Q7">
            <v>2773.7559136562245</v>
          </cell>
        </row>
        <row r="8">
          <cell r="C8">
            <v>1101608.7230771456</v>
          </cell>
          <cell r="D8">
            <v>47.916808427250601</v>
          </cell>
          <cell r="E8">
            <v>4.1918300480352118</v>
          </cell>
          <cell r="F8">
            <v>8.191479543729514</v>
          </cell>
          <cell r="G8">
            <v>3674.8291713003109</v>
          </cell>
          <cell r="H8">
            <v>678197.03720819892</v>
          </cell>
          <cell r="I8">
            <v>46.746885743137</v>
          </cell>
          <cell r="J8">
            <v>4.3055525706607503</v>
          </cell>
          <cell r="K8">
            <v>8.3623850297383253</v>
          </cell>
          <cell r="L8">
            <v>3933.6624409564997</v>
          </cell>
          <cell r="M8">
            <v>423411.68586896674</v>
          </cell>
          <cell r="N8">
            <v>49.790724817867471</v>
          </cell>
          <cell r="O8">
            <v>4.0096757039712703</v>
          </cell>
          <cell r="P8">
            <v>7.9047746683269269</v>
          </cell>
          <cell r="Q8">
            <v>3263.5801804085036</v>
          </cell>
        </row>
        <row r="9">
          <cell r="C9">
            <v>252204.82379112183</v>
          </cell>
          <cell r="D9">
            <v>49.019004337946711</v>
          </cell>
          <cell r="E9">
            <v>4.2953935137368386</v>
          </cell>
          <cell r="F9">
            <v>9.5391139055417504</v>
          </cell>
          <cell r="G9">
            <v>4581.9731708785966</v>
          </cell>
          <cell r="H9">
            <v>156275.64616789116</v>
          </cell>
          <cell r="I9">
            <v>48.165685076119601</v>
          </cell>
          <cell r="J9">
            <v>4.3489276586287353</v>
          </cell>
          <cell r="K9">
            <v>9.8821952924726055</v>
          </cell>
          <cell r="L9">
            <v>5147.7473643936055</v>
          </cell>
          <cell r="M9">
            <v>95929.177623228155</v>
          </cell>
          <cell r="N9">
            <v>50.40912382331647</v>
          </cell>
          <cell r="O9">
            <v>4.2081824764663285</v>
          </cell>
          <cell r="P9">
            <v>8.9613422291993814</v>
          </cell>
          <cell r="Q9">
            <v>3676.7756534055679</v>
          </cell>
        </row>
        <row r="10">
          <cell r="C10">
            <v>175790.58918204115</v>
          </cell>
          <cell r="D10">
            <v>47.258983050847483</v>
          </cell>
          <cell r="E10">
            <v>3.9838418079096005</v>
          </cell>
          <cell r="F10">
            <v>8.8669201520912555</v>
          </cell>
          <cell r="G10">
            <v>4618.0761354438255</v>
          </cell>
          <cell r="H10">
            <v>113737.50436795072</v>
          </cell>
          <cell r="I10">
            <v>45.306322039818383</v>
          </cell>
          <cell r="J10">
            <v>4.091337757596925</v>
          </cell>
          <cell r="K10">
            <v>9.0003705075954059</v>
          </cell>
          <cell r="L10">
            <v>5017.5827836471917</v>
          </cell>
          <cell r="M10">
            <v>62053.084814089532</v>
          </cell>
          <cell r="N10">
            <v>50.838028169014081</v>
          </cell>
          <cell r="O10">
            <v>3.786811779769526</v>
          </cell>
          <cell r="P10">
            <v>8.6054446460980127</v>
          </cell>
          <cell r="Q10">
            <v>3889.0148673876756</v>
          </cell>
        </row>
        <row r="11">
          <cell r="C11">
            <v>673613.310104009</v>
          </cell>
          <cell r="D11">
            <v>47.675810197986962</v>
          </cell>
          <cell r="E11">
            <v>4.2073332595951793</v>
          </cell>
          <cell r="F11">
            <v>7.4728542043258832</v>
          </cell>
          <cell r="G11">
            <v>3092.4513170209111</v>
          </cell>
          <cell r="H11">
            <v>408183.88667236414</v>
          </cell>
          <cell r="I11">
            <v>46.605092634845406</v>
          </cell>
          <cell r="J11">
            <v>4.348635575431234</v>
          </cell>
          <cell r="K11">
            <v>7.562026084319073</v>
          </cell>
          <cell r="L11">
            <v>3173.5887602031339</v>
          </cell>
          <cell r="M11">
            <v>265429.4234316512</v>
          </cell>
          <cell r="N11">
            <v>49.322385964912286</v>
          </cell>
          <cell r="O11">
            <v>3.9900350877193</v>
          </cell>
          <cell r="P11">
            <v>7.329486345903768</v>
          </cell>
          <cell r="Q11">
            <v>2968.3439949595358</v>
          </cell>
        </row>
        <row r="12">
          <cell r="C12">
            <v>846809.99718637799</v>
          </cell>
          <cell r="D12">
            <v>47.825323861262042</v>
          </cell>
          <cell r="E12">
            <v>4.6673952875373805</v>
          </cell>
          <cell r="F12">
            <v>5.1653015320629709</v>
          </cell>
          <cell r="G12">
            <v>1873.9042645685279</v>
          </cell>
          <cell r="H12">
            <v>624552.65599807946</v>
          </cell>
          <cell r="I12">
            <v>46.825139470013973</v>
          </cell>
          <cell r="J12">
            <v>4.8486314504881305</v>
          </cell>
          <cell r="K12">
            <v>5.1612391686016865</v>
          </cell>
          <cell r="L12">
            <v>1885.4087072393461</v>
          </cell>
          <cell r="M12">
            <v>222257.34118829435</v>
          </cell>
          <cell r="N12">
            <v>50.635884874464125</v>
          </cell>
          <cell r="O12">
            <v>4.158113900796085</v>
          </cell>
          <cell r="P12">
            <v>5.1774466644090742</v>
          </cell>
          <cell r="Q12">
            <v>1841.6071817351963</v>
          </cell>
        </row>
        <row r="13">
          <cell r="C13">
            <v>387708.23319293419</v>
          </cell>
          <cell r="D13">
            <v>48.085927854540486</v>
          </cell>
          <cell r="E13">
            <v>5.0304159006298788</v>
          </cell>
          <cell r="F13">
            <v>4.7589087510563397</v>
          </cell>
          <cell r="G13">
            <v>466.56424187884767</v>
          </cell>
          <cell r="H13">
            <v>266761.25574600976</v>
          </cell>
          <cell r="I13">
            <v>46.827321322649084</v>
          </cell>
          <cell r="J13">
            <v>5.2687604116327398</v>
          </cell>
          <cell r="K13">
            <v>4.6112729923705924</v>
          </cell>
          <cell r="L13">
            <v>452.54368030453105</v>
          </cell>
          <cell r="M13">
            <v>120946.97744692242</v>
          </cell>
          <cell r="N13">
            <v>50.861916688861058</v>
          </cell>
          <cell r="O13">
            <v>4.5047220602592519</v>
          </cell>
          <cell r="P13">
            <v>5.1135769691379842</v>
          </cell>
          <cell r="Q13">
            <v>497.48806230644192</v>
          </cell>
        </row>
        <row r="14">
          <cell r="C14">
            <v>387733.22026176768</v>
          </cell>
          <cell r="D14">
            <v>48.21096719900504</v>
          </cell>
          <cell r="E14">
            <v>4.8347047014196489</v>
          </cell>
          <cell r="F14">
            <v>5.2115901787351522</v>
          </cell>
          <cell r="G14">
            <v>1091.169311101743</v>
          </cell>
          <cell r="H14">
            <v>260225.04262950527</v>
          </cell>
          <cell r="I14">
            <v>47.176363988872446</v>
          </cell>
          <cell r="J14">
            <v>5.0122425783110156</v>
          </cell>
          <cell r="K14">
            <v>5.1305784273370039</v>
          </cell>
          <cell r="L14">
            <v>1090.5382262825051</v>
          </cell>
          <cell r="M14">
            <v>127508.17763225846</v>
          </cell>
          <cell r="N14">
            <v>50.322436984400532</v>
          </cell>
          <cell r="O14">
            <v>4.4723765555680535</v>
          </cell>
          <cell r="P14">
            <v>5.3724635035885635</v>
          </cell>
          <cell r="Q14">
            <v>1092.4572604477326</v>
          </cell>
        </row>
        <row r="15">
          <cell r="C15">
            <v>387797.521069974</v>
          </cell>
          <cell r="D15">
            <v>46.848634187504857</v>
          </cell>
          <cell r="E15">
            <v>4.4518956065017585</v>
          </cell>
          <cell r="F15">
            <v>6.4408362274311663</v>
          </cell>
          <cell r="G15">
            <v>1865.6728553615922</v>
          </cell>
          <cell r="H15">
            <v>250567.58577971958</v>
          </cell>
          <cell r="I15">
            <v>45.41531726355084</v>
          </cell>
          <cell r="J15">
            <v>4.6560677234506853</v>
          </cell>
          <cell r="K15">
            <v>6.2348370508021178</v>
          </cell>
          <cell r="L15">
            <v>1865.6783333495569</v>
          </cell>
          <cell r="M15">
            <v>137229.93529025023</v>
          </cell>
          <cell r="N15">
            <v>49.465721782370714</v>
          </cell>
          <cell r="O15">
            <v>4.0790985610231107</v>
          </cell>
          <cell r="P15">
            <v>6.8471029102618699</v>
          </cell>
          <cell r="Q15">
            <v>1865.6628531254466</v>
          </cell>
        </row>
        <row r="16">
          <cell r="C16">
            <v>387573.94711382239</v>
          </cell>
          <cell r="D16">
            <v>47.476719012992277</v>
          </cell>
          <cell r="E16">
            <v>4.1753186002700939</v>
          </cell>
          <cell r="F16">
            <v>7.2784749077512414</v>
          </cell>
          <cell r="G16">
            <v>3057.3550500438369</v>
          </cell>
          <cell r="H16">
            <v>251260.6178475839</v>
          </cell>
          <cell r="I16">
            <v>46.415103629089835</v>
          </cell>
          <cell r="J16">
            <v>4.3408524593135374</v>
          </cell>
          <cell r="K16">
            <v>7.3717537838977165</v>
          </cell>
          <cell r="L16">
            <v>3056.0294776030496</v>
          </cell>
          <cell r="M16">
            <v>136313.32926623686</v>
          </cell>
          <cell r="N16">
            <v>49.433549931228121</v>
          </cell>
          <cell r="O16">
            <v>3.8701970107539774</v>
          </cell>
          <cell r="P16">
            <v>7.1022325182989912</v>
          </cell>
          <cell r="Q16">
            <v>3059.7984218862375</v>
          </cell>
        </row>
        <row r="17">
          <cell r="C17">
            <v>388009.983417215</v>
          </cell>
          <cell r="D17">
            <v>48.697869548402558</v>
          </cell>
          <cell r="E17">
            <v>3.5208958650384954</v>
          </cell>
          <cell r="F17">
            <v>10.382375636920461</v>
          </cell>
          <cell r="G17">
            <v>7964.5250772337531</v>
          </cell>
          <cell r="H17">
            <v>265579.59913029644</v>
          </cell>
          <cell r="I17">
            <v>47.856257948808363</v>
          </cell>
          <cell r="J17">
            <v>3.5782325307610501</v>
          </cell>
          <cell r="K17">
            <v>10.476365354843008</v>
          </cell>
          <cell r="L17">
            <v>8191.1790615999962</v>
          </cell>
          <cell r="M17">
            <v>122430.38428691833</v>
          </cell>
          <cell r="N17">
            <v>50.5235182429278</v>
          </cell>
          <cell r="O17">
            <v>3.3965194793336431</v>
          </cell>
          <cell r="P17">
            <v>10.178915934415338</v>
          </cell>
          <cell r="Q17">
            <v>7472.8605720550013</v>
          </cell>
        </row>
        <row r="18">
          <cell r="C18">
            <v>9595.8152078348612</v>
          </cell>
          <cell r="D18">
            <v>50.485515009278934</v>
          </cell>
          <cell r="E18">
            <v>3.5872633375910032</v>
          </cell>
          <cell r="F18">
            <v>9.0221139607555578</v>
          </cell>
          <cell r="G18">
            <v>0</v>
          </cell>
          <cell r="H18">
            <v>8355.5920731535407</v>
          </cell>
          <cell r="I18">
            <v>51.299589388256457</v>
          </cell>
          <cell r="J18">
            <v>3.683279903302858</v>
          </cell>
          <cell r="K18">
            <v>9.6227147371414752</v>
          </cell>
          <cell r="L18">
            <v>0</v>
          </cell>
          <cell r="M18">
            <v>1240.2231346813198</v>
          </cell>
          <cell r="N18">
            <v>45.000958853430539</v>
          </cell>
          <cell r="O18">
            <v>2.9403835682021215</v>
          </cell>
          <cell r="P18">
            <v>5.4986664740376057</v>
          </cell>
          <cell r="Q18">
            <v>0</v>
          </cell>
        </row>
        <row r="19">
          <cell r="C19">
            <v>299228.61939757009</v>
          </cell>
          <cell r="D19">
            <v>59.614251574475468</v>
          </cell>
          <cell r="E19">
            <v>4.6368653589906001</v>
          </cell>
          <cell r="F19">
            <v>0</v>
          </cell>
          <cell r="G19">
            <v>1577.0216700891015</v>
          </cell>
          <cell r="H19">
            <v>188601.36675273546</v>
          </cell>
          <cell r="I19">
            <v>57.028753906343212</v>
          </cell>
          <cell r="J19">
            <v>4.9586527332705987</v>
          </cell>
          <cell r="K19">
            <v>0</v>
          </cell>
          <cell r="L19">
            <v>1486.781030054557</v>
          </cell>
          <cell r="M19">
            <v>110627.25264483652</v>
          </cell>
          <cell r="N19">
            <v>64.022102102150342</v>
          </cell>
          <cell r="O19">
            <v>4.0882705313867254</v>
          </cell>
          <cell r="P19">
            <v>0</v>
          </cell>
          <cell r="Q19">
            <v>1730.4113754406499</v>
          </cell>
        </row>
        <row r="20">
          <cell r="C20">
            <v>1070109.7900702222</v>
          </cell>
          <cell r="D20">
            <v>46.962834614407818</v>
          </cell>
          <cell r="E20">
            <v>4.5474031777347896</v>
          </cell>
          <cell r="F20">
            <v>4.4175673260903414</v>
          </cell>
          <cell r="G20">
            <v>2122.3803252633265</v>
          </cell>
          <cell r="H20">
            <v>726137.91812875622</v>
          </cell>
          <cell r="I20">
            <v>45.789091829929504</v>
          </cell>
          <cell r="J20">
            <v>4.6839213578395604</v>
          </cell>
          <cell r="K20">
            <v>4.4061119281785901</v>
          </cell>
          <cell r="L20">
            <v>2115.9184033933143</v>
          </cell>
          <cell r="M20">
            <v>343971.87194147217</v>
          </cell>
          <cell r="N20">
            <v>49.440651004245517</v>
          </cell>
          <cell r="O20">
            <v>4.2592080223329898</v>
          </cell>
          <cell r="P20">
            <v>4.4417501138980295</v>
          </cell>
          <cell r="Q20">
            <v>2135.9891440957276</v>
          </cell>
        </row>
        <row r="21">
          <cell r="C21">
            <v>420482.07997142221</v>
          </cell>
          <cell r="D21">
            <v>42.639267331162635</v>
          </cell>
          <cell r="E21">
            <v>4.0873915839135462</v>
          </cell>
          <cell r="F21">
            <v>10.470001047726436</v>
          </cell>
          <cell r="G21">
            <v>3860.0439534923439</v>
          </cell>
          <cell r="H21">
            <v>276287.88845145376</v>
          </cell>
          <cell r="I21">
            <v>41.984825906738777</v>
          </cell>
          <cell r="J21">
            <v>4.2546790081994832</v>
          </cell>
          <cell r="K21">
            <v>10.352519277497262</v>
          </cell>
          <cell r="L21">
            <v>3831.0952055167663</v>
          </cell>
          <cell r="M21">
            <v>144194.19151996853</v>
          </cell>
          <cell r="N21">
            <v>43.893230735397047</v>
          </cell>
          <cell r="O21">
            <v>3.7668551688663157</v>
          </cell>
          <cell r="P21">
            <v>10.695105747756315</v>
          </cell>
          <cell r="Q21">
            <v>3915.3133026745386</v>
          </cell>
        </row>
        <row r="22">
          <cell r="C22">
            <v>147940.83775723734</v>
          </cell>
          <cell r="D22">
            <v>45.198869693423781</v>
          </cell>
          <cell r="E22">
            <v>3.6982593772332928</v>
          </cell>
          <cell r="F22">
            <v>15.893378818282585</v>
          </cell>
          <cell r="G22">
            <v>8386.4404545894777</v>
          </cell>
          <cell r="H22">
            <v>102939.11490183441</v>
          </cell>
          <cell r="I22">
            <v>47.074449267567019</v>
          </cell>
          <cell r="J22">
            <v>3.8217999631629467</v>
          </cell>
          <cell r="K22">
            <v>15.982054665936165</v>
          </cell>
          <cell r="L22">
            <v>9217.6876237444922</v>
          </cell>
          <cell r="M22">
            <v>45001.722855402972</v>
          </cell>
          <cell r="N22">
            <v>40.908578365897732</v>
          </cell>
          <cell r="O22">
            <v>3.4156666727069727</v>
          </cell>
          <cell r="P22">
            <v>15.690537400411548</v>
          </cell>
          <cell r="Q22">
            <v>6522.7524554926194</v>
          </cell>
        </row>
        <row r="23">
          <cell r="C23">
            <v>10657.393067090981</v>
          </cell>
          <cell r="D23">
            <v>53.957919810519826</v>
          </cell>
          <cell r="E23">
            <v>4.7527150020861404</v>
          </cell>
          <cell r="F23">
            <v>0</v>
          </cell>
          <cell r="G23">
            <v>3157.6873749785896</v>
          </cell>
          <cell r="H23">
            <v>8783.40497150394</v>
          </cell>
          <cell r="I23">
            <v>56.671285292660045</v>
          </cell>
          <cell r="J23">
            <v>4.8874071618317636</v>
          </cell>
          <cell r="K23">
            <v>0</v>
          </cell>
          <cell r="L23">
            <v>3049.3110490897047</v>
          </cell>
          <cell r="M23">
            <v>1873.9880955870399</v>
          </cell>
          <cell r="N23">
            <v>41.240342830463391</v>
          </cell>
          <cell r="O23">
            <v>4.1214112129541611</v>
          </cell>
          <cell r="P23">
            <v>0</v>
          </cell>
          <cell r="Q23">
            <v>3635.5194489128849</v>
          </cell>
        </row>
        <row r="24">
          <cell r="C24">
            <v>667432.96870791831</v>
          </cell>
          <cell r="D24">
            <v>40.621621590244914</v>
          </cell>
          <cell r="E24">
            <v>4.3976524814398852</v>
          </cell>
          <cell r="F24">
            <v>8.1078282303584093</v>
          </cell>
          <cell r="G24">
            <v>3536.1680509849839</v>
          </cell>
          <cell r="H24">
            <v>538519.12218396331</v>
          </cell>
          <cell r="I24">
            <v>40.562806826466179</v>
          </cell>
          <cell r="J24">
            <v>4.4872586401970596</v>
          </cell>
          <cell r="K24">
            <v>7.7796875659299518</v>
          </cell>
          <cell r="L24">
            <v>3356.6080898660962</v>
          </cell>
          <cell r="M24">
            <v>128913.84652395788</v>
          </cell>
          <cell r="N24">
            <v>40.86731183854323</v>
          </cell>
          <cell r="O24">
            <v>4.0233355926235204</v>
          </cell>
          <cell r="P24">
            <v>9.3993203028168857</v>
          </cell>
          <cell r="Q24">
            <v>4286.3183189939109</v>
          </cell>
        </row>
        <row r="25">
          <cell r="C25">
            <v>109900.88004720173</v>
          </cell>
          <cell r="D25">
            <v>46.428781911124332</v>
          </cell>
          <cell r="E25">
            <v>4.3652579118023533</v>
          </cell>
          <cell r="F25">
            <v>11.902020385521713</v>
          </cell>
          <cell r="G25">
            <v>6439.1029530796513</v>
          </cell>
          <cell r="H25">
            <v>72368.041661671959</v>
          </cell>
          <cell r="I25">
            <v>46.533085572859989</v>
          </cell>
          <cell r="J25">
            <v>4.4941711782758169</v>
          </cell>
          <cell r="K25">
            <v>11.918938522741755</v>
          </cell>
          <cell r="L25">
            <v>6637.182583819781</v>
          </cell>
          <cell r="M25">
            <v>37532.838385529714</v>
          </cell>
          <cell r="N25">
            <v>46.227671308712047</v>
          </cell>
          <cell r="O25">
            <v>4.1166968905689947</v>
          </cell>
          <cell r="P25">
            <v>11.870284180998981</v>
          </cell>
          <cell r="Q25">
            <v>6064.2992497601635</v>
          </cell>
        </row>
        <row r="26">
          <cell r="C26">
            <v>537524.44070427795</v>
          </cell>
          <cell r="D26">
            <v>39.236327622248112</v>
          </cell>
          <cell r="E26">
            <v>4.4138553261549625</v>
          </cell>
          <cell r="F26">
            <v>7.358720464424775</v>
          </cell>
          <cell r="G26">
            <v>2987.0155563091603</v>
          </cell>
          <cell r="H26">
            <v>461409.97833828558</v>
          </cell>
          <cell r="I26">
            <v>39.516464354822702</v>
          </cell>
          <cell r="J26">
            <v>4.4962011218511364</v>
          </cell>
          <cell r="K26">
            <v>7.1003270913472987</v>
          </cell>
          <cell r="L26">
            <v>2856.4058672189685</v>
          </cell>
          <cell r="M26">
            <v>76114.46236599407</v>
          </cell>
          <cell r="N26">
            <v>37.538123631954377</v>
          </cell>
          <cell r="O26">
            <v>3.9146706688985264</v>
          </cell>
          <cell r="P26">
            <v>8.8331244862313518</v>
          </cell>
          <cell r="Q26">
            <v>3782.8850202019098</v>
          </cell>
        </row>
        <row r="27">
          <cell r="C27">
            <v>20007.647956440847</v>
          </cell>
          <cell r="D27">
            <v>45.940454456073162</v>
          </cell>
          <cell r="E27">
            <v>4.1402892300180785</v>
          </cell>
          <cell r="F27">
            <v>5.5912149287375374</v>
          </cell>
          <cell r="G27">
            <v>2503.9775255945915</v>
          </cell>
          <cell r="H27">
            <v>4741.1021840069197</v>
          </cell>
          <cell r="I27">
            <v>51.264005441373399</v>
          </cell>
          <cell r="J27">
            <v>3.5114523971737666</v>
          </cell>
          <cell r="K27">
            <v>4.8571084217705334</v>
          </cell>
          <cell r="L27">
            <v>2813.2317270498152</v>
          </cell>
          <cell r="M27">
            <v>15266.545772433914</v>
          </cell>
          <cell r="N27">
            <v>44.287199058335879</v>
          </cell>
          <cell r="O27">
            <v>4.335577655181388</v>
          </cell>
          <cell r="P27">
            <v>5.7254129730244836</v>
          </cell>
          <cell r="Q27">
            <v>2407.9370858128473</v>
          </cell>
        </row>
        <row r="28">
          <cell r="C28">
            <v>836792.60614248947</v>
          </cell>
          <cell r="D28">
            <v>49.040020459034913</v>
          </cell>
          <cell r="E28">
            <v>4.5901122456250105</v>
          </cell>
          <cell r="F28">
            <v>6.0060106796256294</v>
          </cell>
          <cell r="G28">
            <v>2515.1544891906542</v>
          </cell>
          <cell r="H28">
            <v>613220.25880223699</v>
          </cell>
          <cell r="I28">
            <v>48.602487076468336</v>
          </cell>
          <cell r="J28">
            <v>4.7526778965803951</v>
          </cell>
          <cell r="K28">
            <v>6.0367144648030582</v>
          </cell>
          <cell r="L28">
            <v>2539.9686651183843</v>
          </cell>
          <cell r="M28">
            <v>223572.34734025397</v>
          </cell>
          <cell r="N28">
            <v>50.240098810781113</v>
          </cell>
          <cell r="O28">
            <v>4.1442227975910946</v>
          </cell>
          <cell r="P28">
            <v>5.9203944248684319</v>
          </cell>
          <cell r="Q28">
            <v>2447.227252261051</v>
          </cell>
        </row>
        <row r="29">
          <cell r="C29">
            <v>21481.395673796698</v>
          </cell>
          <cell r="D29">
            <v>51.220969638869413</v>
          </cell>
          <cell r="E29">
            <v>4.2132971124326977</v>
          </cell>
          <cell r="F29">
            <v>6.7802827058074957</v>
          </cell>
          <cell r="G29">
            <v>2558.4600869565566</v>
          </cell>
          <cell r="H29">
            <v>13553.561331447805</v>
          </cell>
          <cell r="I29">
            <v>51.339872613133963</v>
          </cell>
          <cell r="J29">
            <v>3.9675147007182909</v>
          </cell>
          <cell r="K29">
            <v>6.662968517196143</v>
          </cell>
          <cell r="L29">
            <v>2824.9708673894374</v>
          </cell>
          <cell r="M29">
            <v>7927.8343423489014</v>
          </cell>
          <cell r="N29">
            <v>51.017691078219173</v>
          </cell>
          <cell r="O29">
            <v>4.6334909317671436</v>
          </cell>
          <cell r="P29">
            <v>6.9746708875730246</v>
          </cell>
          <cell r="Q29">
            <v>2102.8286935514807</v>
          </cell>
        </row>
        <row r="31">
          <cell r="C31">
            <v>422711.74973934639</v>
          </cell>
          <cell r="D31">
            <v>56.860739244128652</v>
          </cell>
          <cell r="E31">
            <v>4.0300176089984694</v>
          </cell>
          <cell r="F31">
            <v>7.0926594395026346</v>
          </cell>
          <cell r="G31">
            <v>2626.520559478688</v>
          </cell>
          <cell r="H31">
            <v>137456.75088864204</v>
          </cell>
          <cell r="I31">
            <v>62.598960301146349</v>
          </cell>
          <cell r="J31">
            <v>4.0998476697257651</v>
          </cell>
          <cell r="K31">
            <v>7.7750060018439129</v>
          </cell>
          <cell r="L31">
            <v>3180.6630049690475</v>
          </cell>
          <cell r="M31">
            <v>285254.99885070144</v>
          </cell>
          <cell r="N31">
            <v>54.095644064179574</v>
          </cell>
          <cell r="O31">
            <v>3.9963683712967404</v>
          </cell>
          <cell r="P31">
            <v>6.7620451152393111</v>
          </cell>
          <cell r="Q31">
            <v>2366.6210852526397</v>
          </cell>
        </row>
        <row r="32">
          <cell r="C32">
            <v>516163.28580134368</v>
          </cell>
          <cell r="D32">
            <v>47.628757626139851</v>
          </cell>
          <cell r="E32">
            <v>4.9079926665593243</v>
          </cell>
          <cell r="F32">
            <v>4.7082371018194689</v>
          </cell>
          <cell r="G32">
            <v>1613.2830137375367</v>
          </cell>
          <cell r="H32">
            <v>479866.23792958783</v>
          </cell>
          <cell r="I32">
            <v>47.394259595135686</v>
          </cell>
          <cell r="J32">
            <v>4.9279005849269808</v>
          </cell>
          <cell r="K32">
            <v>4.7171494426501654</v>
          </cell>
          <cell r="L32">
            <v>1610.4329640218953</v>
          </cell>
          <cell r="M32">
            <v>36297.047871754534</v>
          </cell>
          <cell r="N32">
            <v>50.728946058472182</v>
          </cell>
          <cell r="O32">
            <v>4.6447994193881508</v>
          </cell>
          <cell r="P32">
            <v>4.5780950000880249</v>
          </cell>
          <cell r="Q32">
            <v>1650.85305597664</v>
          </cell>
        </row>
        <row r="33">
          <cell r="C33">
            <v>728231.95675651706</v>
          </cell>
          <cell r="D33">
            <v>43.73452773481862</v>
          </cell>
          <cell r="E33">
            <v>4.2825378032780028</v>
          </cell>
          <cell r="F33">
            <v>7.328713090269126</v>
          </cell>
          <cell r="G33">
            <v>3323.4900653802806</v>
          </cell>
          <cell r="H33">
            <v>520400.613672751</v>
          </cell>
          <cell r="I33">
            <v>42.334181374304684</v>
          </cell>
          <cell r="J33">
            <v>4.3728170063249436</v>
          </cell>
          <cell r="K33">
            <v>7.5218122590217593</v>
          </cell>
          <cell r="L33">
            <v>3467.7582682687689</v>
          </cell>
          <cell r="M33">
            <v>207831.34308376777</v>
          </cell>
          <cell r="N33">
            <v>47.240933912794333</v>
          </cell>
          <cell r="O33">
            <v>4.056482618480481</v>
          </cell>
          <cell r="P33">
            <v>6.8058016482675185</v>
          </cell>
          <cell r="Q33">
            <v>2962.5553198916914</v>
          </cell>
        </row>
        <row r="34">
          <cell r="C34">
            <v>280724.59073424956</v>
          </cell>
          <cell r="D34">
            <v>45.550838204790104</v>
          </cell>
          <cell r="E34">
            <v>4.3134592580106617</v>
          </cell>
          <cell r="F34">
            <v>9.4947360062664465</v>
          </cell>
          <cell r="G34">
            <v>4516.3364276483326</v>
          </cell>
          <cell r="H34">
            <v>164438.95348321114</v>
          </cell>
          <cell r="I34">
            <v>45.862485674823411</v>
          </cell>
          <cell r="J34">
            <v>4.5039205884413516</v>
          </cell>
          <cell r="K34">
            <v>9.9780505783436961</v>
          </cell>
          <cell r="L34">
            <v>5032.8199825388383</v>
          </cell>
          <cell r="M34">
            <v>116285.63725103947</v>
          </cell>
          <cell r="N34">
            <v>45.110139034716923</v>
          </cell>
          <cell r="O34">
            <v>4.0441288179372119</v>
          </cell>
          <cell r="P34">
            <v>8.8089429084993753</v>
          </cell>
          <cell r="Q34">
            <v>3789.8729622890487</v>
          </cell>
        </row>
        <row r="35">
          <cell r="C35">
            <v>33098.153106333448</v>
          </cell>
          <cell r="D35">
            <v>41.783646205326207</v>
          </cell>
          <cell r="E35">
            <v>3.9616141506342952</v>
          </cell>
          <cell r="F35">
            <v>8.3702332168710818</v>
          </cell>
          <cell r="G35">
            <v>1897.9000293912206</v>
          </cell>
          <cell r="H35">
            <v>21579.044032154878</v>
          </cell>
          <cell r="I35">
            <v>43.789153949425796</v>
          </cell>
          <cell r="J35">
            <v>4.2719185834532043</v>
          </cell>
          <cell r="K35">
            <v>7.8227790804303385</v>
          </cell>
          <cell r="L35">
            <v>1861.4217001819939</v>
          </cell>
          <cell r="M35">
            <v>11519.109074178583</v>
          </cell>
          <cell r="N35">
            <v>38.026676839200192</v>
          </cell>
          <cell r="O35">
            <v>3.3803128558855451</v>
          </cell>
          <cell r="P35">
            <v>9.3291061118296952</v>
          </cell>
          <cell r="Q35">
            <v>1962.8155264644445</v>
          </cell>
        </row>
        <row r="36">
          <cell r="C36">
            <v>10247.659779935722</v>
          </cell>
          <cell r="D36">
            <v>41.8705074078294</v>
          </cell>
          <cell r="E36">
            <v>4.0931180671456175</v>
          </cell>
          <cell r="F36">
            <v>6.4991142141667995</v>
          </cell>
          <cell r="G36">
            <v>1838.6904559043971</v>
          </cell>
          <cell r="H36">
            <v>947.34680988440005</v>
          </cell>
          <cell r="I36">
            <v>35.757744454639322</v>
          </cell>
          <cell r="J36">
            <v>4.4156558852783911</v>
          </cell>
          <cell r="K36">
            <v>8.5519609582055871</v>
          </cell>
          <cell r="L36">
            <v>2643.833133587631</v>
          </cell>
          <cell r="M36">
            <v>9300.3129700513218</v>
          </cell>
          <cell r="N36">
            <v>42.493164570220799</v>
          </cell>
          <cell r="O36">
            <v>4.0602637778266342</v>
          </cell>
          <cell r="P36">
            <v>6.2593509455463439</v>
          </cell>
          <cell r="Q36">
            <v>1756.6771570335759</v>
          </cell>
        </row>
        <row r="37">
          <cell r="C37">
            <v>379953.07408516778</v>
          </cell>
          <cell r="D37">
            <v>58.565556211221818</v>
          </cell>
          <cell r="E37">
            <v>4.0378300841430788</v>
          </cell>
          <cell r="F37">
            <v>6.9848772827444678</v>
          </cell>
          <cell r="G37">
            <v>2708.0315205433221</v>
          </cell>
          <cell r="H37">
            <v>115517.49727869313</v>
          </cell>
          <cell r="I37">
            <v>66.261333397566517</v>
          </cell>
          <cell r="J37">
            <v>4.0764544367937141</v>
          </cell>
          <cell r="K37">
            <v>7.7804781716371219</v>
          </cell>
          <cell r="L37">
            <v>3416.0382305244566</v>
          </cell>
          <cell r="M37">
            <v>264435.57680647162</v>
          </cell>
          <cell r="N37">
            <v>55.203690417983168</v>
          </cell>
          <cell r="O37">
            <v>4.0209572086922911</v>
          </cell>
          <cell r="P37">
            <v>6.6408778440194354</v>
          </cell>
          <cell r="Q37">
            <v>2405.7035277813407</v>
          </cell>
        </row>
        <row r="38">
          <cell r="C38">
            <v>130270.60405329337</v>
          </cell>
          <cell r="D38">
            <v>22.52390489742475</v>
          </cell>
          <cell r="E38">
            <v>3.1962386279644193</v>
          </cell>
          <cell r="F38">
            <v>8.1750506025978247</v>
          </cell>
          <cell r="G38">
            <v>2698.6183491121701</v>
          </cell>
          <cell r="H38">
            <v>93362.123569346513</v>
          </cell>
          <cell r="I38">
            <v>22.680698346302037</v>
          </cell>
          <cell r="J38">
            <v>3.3491240533984348</v>
          </cell>
          <cell r="K38">
            <v>7.8772914638520142</v>
          </cell>
          <cell r="L38">
            <v>2726.3958381380112</v>
          </cell>
          <cell r="M38">
            <v>36908.480483946871</v>
          </cell>
          <cell r="N38">
            <v>22.127286853089117</v>
          </cell>
          <cell r="O38">
            <v>2.8095061536342842</v>
          </cell>
          <cell r="P38">
            <v>8.8845446734023863</v>
          </cell>
          <cell r="Q38">
            <v>2628.724961027619</v>
          </cell>
        </row>
        <row r="39">
          <cell r="C39">
            <v>174773.80224166944</v>
          </cell>
          <cell r="D39">
            <v>28.295676049372851</v>
          </cell>
          <cell r="E39">
            <v>3.81111920365464</v>
          </cell>
          <cell r="F39">
            <v>7.9300551415331864</v>
          </cell>
          <cell r="G39">
            <v>2640.9621908984764</v>
          </cell>
          <cell r="H39">
            <v>131875.36977310551</v>
          </cell>
          <cell r="I39">
            <v>28.240788169196904</v>
          </cell>
          <cell r="J39">
            <v>3.8306122598472969</v>
          </cell>
          <cell r="K39">
            <v>7.5349139102013671</v>
          </cell>
          <cell r="L39">
            <v>2592.8131364693154</v>
          </cell>
          <cell r="M39">
            <v>42898.432468565261</v>
          </cell>
          <cell r="N39">
            <v>28.464408543259932</v>
          </cell>
          <cell r="O39">
            <v>3.7511950095643751</v>
          </cell>
          <cell r="P39">
            <v>9.1543441423834864</v>
          </cell>
          <cell r="Q39">
            <v>2788.9786565752738</v>
          </cell>
        </row>
        <row r="40">
          <cell r="C40">
            <v>435866.32434917981</v>
          </cell>
          <cell r="D40">
            <v>35.853452952902067</v>
          </cell>
          <cell r="E40">
            <v>4.4706326277978388</v>
          </cell>
          <cell r="F40">
            <v>7.0569054841493255</v>
          </cell>
          <cell r="G40">
            <v>2614.0637986919041</v>
          </cell>
          <cell r="H40">
            <v>302996.42587283032</v>
          </cell>
          <cell r="I40">
            <v>35.823681318600748</v>
          </cell>
          <cell r="J40">
            <v>4.539178262613337</v>
          </cell>
          <cell r="K40">
            <v>6.8038758711571274</v>
          </cell>
          <cell r="L40">
            <v>2677.8043278115028</v>
          </cell>
          <cell r="M40">
            <v>132869.89847634578</v>
          </cell>
          <cell r="N40">
            <v>35.921344167459466</v>
          </cell>
          <cell r="O40">
            <v>4.3143212089103082</v>
          </cell>
          <cell r="P40">
            <v>7.6097754309746293</v>
          </cell>
          <cell r="Q40">
            <v>2469.3559629756473</v>
          </cell>
        </row>
        <row r="41">
          <cell r="C41">
            <v>410083.54185763351</v>
          </cell>
          <cell r="D41">
            <v>45.576065734728331</v>
          </cell>
          <cell r="E41">
            <v>4.9241662926902805</v>
          </cell>
          <cell r="F41">
            <v>7.1248607760585037</v>
          </cell>
          <cell r="G41">
            <v>3037.6200068756098</v>
          </cell>
          <cell r="H41">
            <v>281159.03310306341</v>
          </cell>
          <cell r="I41">
            <v>45.482661754171062</v>
          </cell>
          <cell r="J41">
            <v>5.1698928223561369</v>
          </cell>
          <cell r="K41">
            <v>7.1657066323242011</v>
          </cell>
          <cell r="L41">
            <v>3129.3318404101938</v>
          </cell>
          <cell r="M41">
            <v>128924.50875456608</v>
          </cell>
          <cell r="N41">
            <v>45.779761471987044</v>
          </cell>
          <cell r="O41">
            <v>4.388284991640341</v>
          </cell>
          <cell r="P41">
            <v>7.0375049754765024</v>
          </cell>
          <cell r="Q41">
            <v>2838.2213935558102</v>
          </cell>
        </row>
        <row r="42">
          <cell r="C42">
            <v>797424.44776177488</v>
          </cell>
          <cell r="D42">
            <v>64.065860850201531</v>
          </cell>
          <cell r="E42">
            <v>4.4139304368967842</v>
          </cell>
          <cell r="F42">
            <v>6.3864648521511871</v>
          </cell>
          <cell r="G42">
            <v>3049.7903805230208</v>
          </cell>
          <cell r="H42">
            <v>493356.74088793533</v>
          </cell>
          <cell r="I42">
            <v>63.775906719165917</v>
          </cell>
          <cell r="J42">
            <v>4.6649348381933429</v>
          </cell>
          <cell r="K42">
            <v>6.5556578039824833</v>
          </cell>
          <cell r="L42">
            <v>3146.1491177009393</v>
          </cell>
          <cell r="M42">
            <v>304067.70687384158</v>
          </cell>
          <cell r="N42">
            <v>64.536317994649963</v>
          </cell>
          <cell r="O42">
            <v>4.0066701110787362</v>
          </cell>
          <cell r="P42">
            <v>6.0945412598760695</v>
          </cell>
          <cell r="Q42">
            <v>2894.4202510638565</v>
          </cell>
        </row>
        <row r="48">
          <cell r="C48">
            <v>1948418.7202633102</v>
          </cell>
          <cell r="D48">
            <v>47.877047956741052</v>
          </cell>
          <cell r="E48">
            <v>4.398517345245291</v>
          </cell>
          <cell r="F48">
            <v>7.0068846256888531</v>
          </cell>
          <cell r="G48">
            <v>2889.7652746820104</v>
          </cell>
          <cell r="H48">
            <v>21413533868.24889</v>
          </cell>
          <cell r="I48">
            <v>11568335736.035292</v>
          </cell>
          <cell r="J48">
            <v>6208816125.4721994</v>
          </cell>
          <cell r="K48">
            <v>62595188.54368376</v>
          </cell>
          <cell r="L48">
            <v>458692636.20103472</v>
          </cell>
          <cell r="M48">
            <v>266980195.05777764</v>
          </cell>
          <cell r="N48">
            <v>1233506479.9426868</v>
          </cell>
          <cell r="O48">
            <v>1084848912.5516083</v>
          </cell>
          <cell r="P48">
            <v>126395825.84695885</v>
          </cell>
          <cell r="Q48">
            <v>126276717.2854604</v>
          </cell>
          <cell r="R48">
            <v>240376330.76182756</v>
          </cell>
          <cell r="S48">
            <v>36709720.550358355</v>
          </cell>
        </row>
        <row r="49">
          <cell r="C49">
            <v>1101608.7230771456</v>
          </cell>
          <cell r="D49">
            <v>47.916808427250601</v>
          </cell>
          <cell r="E49">
            <v>4.1918300480352118</v>
          </cell>
          <cell r="F49">
            <v>8.191479543729514</v>
          </cell>
          <cell r="G49">
            <v>3674.8291713003109</v>
          </cell>
          <cell r="H49">
            <v>15020802913.068304</v>
          </cell>
          <cell r="I49">
            <v>8628881600.4207935</v>
          </cell>
          <cell r="J49">
            <v>3828754292.008461</v>
          </cell>
          <cell r="K49">
            <v>44790211.465687513</v>
          </cell>
          <cell r="L49">
            <v>409339583.77322048</v>
          </cell>
          <cell r="M49">
            <v>251783309.65715086</v>
          </cell>
          <cell r="N49">
            <v>833373348.4261297</v>
          </cell>
          <cell r="O49">
            <v>746968293.8611474</v>
          </cell>
          <cell r="P49">
            <v>93583855.249769166</v>
          </cell>
          <cell r="Q49">
            <v>62246414.307825767</v>
          </cell>
          <cell r="R49">
            <v>88002359.557047263</v>
          </cell>
          <cell r="S49">
            <v>33079644.341073863</v>
          </cell>
        </row>
        <row r="50">
          <cell r="C50">
            <v>252204.82379112183</v>
          </cell>
          <cell r="D50">
            <v>49.019004337946711</v>
          </cell>
          <cell r="E50">
            <v>4.2953935137368386</v>
          </cell>
          <cell r="F50">
            <v>9.5391139055417504</v>
          </cell>
          <cell r="G50">
            <v>4581.9731708785966</v>
          </cell>
          <cell r="H50">
            <v>4311452173.9902954</v>
          </cell>
          <cell r="I50">
            <v>2806645587.28232</v>
          </cell>
          <cell r="J50">
            <v>794237203.67475605</v>
          </cell>
          <cell r="K50">
            <v>25359779.973266479</v>
          </cell>
          <cell r="L50">
            <v>206213000.1094847</v>
          </cell>
          <cell r="M50">
            <v>61674959.147157468</v>
          </cell>
          <cell r="N50">
            <v>119821762.15556712</v>
          </cell>
          <cell r="O50">
            <v>233253948.76127011</v>
          </cell>
          <cell r="P50">
            <v>23063337.803946164</v>
          </cell>
          <cell r="Q50">
            <v>12521790.921991343</v>
          </cell>
          <cell r="R50">
            <v>14313395.085103832</v>
          </cell>
          <cell r="S50">
            <v>14347409.075431753</v>
          </cell>
        </row>
        <row r="51">
          <cell r="C51">
            <v>175790.58918204115</v>
          </cell>
          <cell r="D51">
            <v>47.258983050847483</v>
          </cell>
          <cell r="E51">
            <v>3.9838418079096005</v>
          </cell>
          <cell r="F51">
            <v>8.8669201520912555</v>
          </cell>
          <cell r="G51">
            <v>4618.0761354438255</v>
          </cell>
          <cell r="H51">
            <v>2911277038.2339401</v>
          </cell>
          <cell r="I51">
            <v>1629901541.0479369</v>
          </cell>
          <cell r="J51">
            <v>909421248.91403723</v>
          </cell>
          <cell r="K51">
            <v>7259257.4827648466</v>
          </cell>
          <cell r="L51">
            <v>67995998.529047772</v>
          </cell>
          <cell r="M51">
            <v>60084627.482119538</v>
          </cell>
          <cell r="N51">
            <v>119880415.46659379</v>
          </cell>
          <cell r="O51">
            <v>77154191.641846657</v>
          </cell>
          <cell r="P51">
            <v>11789821.270098271</v>
          </cell>
          <cell r="Q51">
            <v>9176705.7488575839</v>
          </cell>
          <cell r="R51">
            <v>8665635.1651369222</v>
          </cell>
          <cell r="S51">
            <v>9947595.485500766</v>
          </cell>
        </row>
        <row r="52">
          <cell r="C52">
            <v>673613.310104009</v>
          </cell>
          <cell r="D52">
            <v>47.675810197986962</v>
          </cell>
          <cell r="E52">
            <v>4.2073332595951793</v>
          </cell>
          <cell r="F52">
            <v>7.4728542043258832</v>
          </cell>
          <cell r="G52">
            <v>3092.4513170209111</v>
          </cell>
          <cell r="H52">
            <v>7798073700.8443165</v>
          </cell>
          <cell r="I52">
            <v>4192334472.0906887</v>
          </cell>
          <cell r="J52">
            <v>2125095839.4196897</v>
          </cell>
          <cell r="K52">
            <v>12171174.009658504</v>
          </cell>
          <cell r="L52">
            <v>135130585.13470748</v>
          </cell>
          <cell r="M52">
            <v>130023723.02788229</v>
          </cell>
          <cell r="N52">
            <v>593671170.80398345</v>
          </cell>
          <cell r="O52">
            <v>436560153.45804971</v>
          </cell>
          <cell r="P52">
            <v>58730696.175726674</v>
          </cell>
          <cell r="Q52">
            <v>40547917.636978172</v>
          </cell>
          <cell r="R52">
            <v>65023329.306808077</v>
          </cell>
          <cell r="S52">
            <v>8784639.7801430635</v>
          </cell>
        </row>
        <row r="53">
          <cell r="C53">
            <v>846809.99718637799</v>
          </cell>
          <cell r="D53">
            <v>47.825323861262042</v>
          </cell>
          <cell r="E53">
            <v>4.6673952875373805</v>
          </cell>
          <cell r="F53">
            <v>5.1653015320629709</v>
          </cell>
          <cell r="G53">
            <v>1873.9042645685279</v>
          </cell>
          <cell r="H53">
            <v>6392730955.1817465</v>
          </cell>
          <cell r="I53">
            <v>2939454135.6150522</v>
          </cell>
          <cell r="J53">
            <v>2380061833.4639239</v>
          </cell>
          <cell r="K53">
            <v>17804977.078003906</v>
          </cell>
          <cell r="L53">
            <v>49353052.427873343</v>
          </cell>
          <cell r="M53">
            <v>15196885.400662301</v>
          </cell>
          <cell r="N53">
            <v>400133131.51669848</v>
          </cell>
          <cell r="O53">
            <v>337880618.69059086</v>
          </cell>
          <cell r="P53">
            <v>32811970.597204994</v>
          </cell>
          <cell r="Q53">
            <v>64030302.977647044</v>
          </cell>
          <cell r="R53">
            <v>152373971.2048001</v>
          </cell>
          <cell r="S53">
            <v>3630076.2092894306</v>
          </cell>
        </row>
        <row r="54">
          <cell r="C54">
            <v>387708.23319293419</v>
          </cell>
          <cell r="D54">
            <v>48.085927854540486</v>
          </cell>
          <cell r="E54">
            <v>5.0304159006298788</v>
          </cell>
          <cell r="F54">
            <v>4.7589087510563397</v>
          </cell>
          <cell r="G54">
            <v>466.56424187884767</v>
          </cell>
          <cell r="H54">
            <v>915744981.57400358</v>
          </cell>
          <cell r="I54">
            <v>336968204.60138959</v>
          </cell>
          <cell r="J54">
            <v>338399963.39579982</v>
          </cell>
          <cell r="K54">
            <v>1249142.7996867346</v>
          </cell>
          <cell r="L54">
            <v>2365287.3937164759</v>
          </cell>
          <cell r="M54">
            <v>1042290.0607361813</v>
          </cell>
          <cell r="N54">
            <v>43939237.648320779</v>
          </cell>
          <cell r="O54">
            <v>85765742.595940992</v>
          </cell>
          <cell r="P54">
            <v>11605560.149318635</v>
          </cell>
          <cell r="Q54">
            <v>31406960.813570026</v>
          </cell>
          <cell r="R54">
            <v>61906775.885523118</v>
          </cell>
          <cell r="S54">
            <v>1095816.2300012731</v>
          </cell>
        </row>
        <row r="55">
          <cell r="C55">
            <v>387733.22026176768</v>
          </cell>
          <cell r="D55">
            <v>48.21096719900504</v>
          </cell>
          <cell r="E55">
            <v>4.8347047014196489</v>
          </cell>
          <cell r="F55">
            <v>5.2115901787351522</v>
          </cell>
          <cell r="G55">
            <v>1091.169311101743</v>
          </cell>
          <cell r="H55">
            <v>2041609159.9061475</v>
          </cell>
          <cell r="I55">
            <v>932235637.57857883</v>
          </cell>
          <cell r="J55">
            <v>694157472.3475709</v>
          </cell>
          <cell r="K55">
            <v>1684340.7198833011</v>
          </cell>
          <cell r="L55">
            <v>3667505.7561771641</v>
          </cell>
          <cell r="M55">
            <v>7572339.9633292435</v>
          </cell>
          <cell r="N55">
            <v>114411221.17758903</v>
          </cell>
          <cell r="O55">
            <v>181909974.87878853</v>
          </cell>
          <cell r="P55">
            <v>25391321.994274724</v>
          </cell>
          <cell r="Q55">
            <v>26700768.097803887</v>
          </cell>
          <cell r="R55">
            <v>53160399.525849514</v>
          </cell>
          <cell r="S55">
            <v>718177.86630247196</v>
          </cell>
        </row>
        <row r="56">
          <cell r="C56">
            <v>387797.521069974</v>
          </cell>
          <cell r="D56">
            <v>46.848634187504857</v>
          </cell>
          <cell r="E56">
            <v>4.4518956065017585</v>
          </cell>
          <cell r="F56">
            <v>6.4408362274311663</v>
          </cell>
          <cell r="G56">
            <v>1865.6728553615922</v>
          </cell>
          <cell r="H56">
            <v>3212772616.4057856</v>
          </cell>
          <cell r="I56">
            <v>1756758170.1511588</v>
          </cell>
          <cell r="J56">
            <v>944794011.11655843</v>
          </cell>
          <cell r="K56">
            <v>14231844.119727124</v>
          </cell>
          <cell r="L56">
            <v>22899127.596148588</v>
          </cell>
          <cell r="M56">
            <v>17453690.467125472</v>
          </cell>
          <cell r="N56">
            <v>188589351.25762632</v>
          </cell>
          <cell r="O56">
            <v>187109929.96110544</v>
          </cell>
          <cell r="P56">
            <v>23534519.536278568</v>
          </cell>
          <cell r="Q56">
            <v>21202672.496014629</v>
          </cell>
          <cell r="R56">
            <v>33813689.230405189</v>
          </cell>
          <cell r="S56">
            <v>2385610.4736368596</v>
          </cell>
        </row>
        <row r="57">
          <cell r="C57">
            <v>387573.94711382239</v>
          </cell>
          <cell r="D57">
            <v>47.476719012992277</v>
          </cell>
          <cell r="E57">
            <v>4.1753186002700939</v>
          </cell>
          <cell r="F57">
            <v>7.2784749077512414</v>
          </cell>
          <cell r="G57">
            <v>3057.3550500438369</v>
          </cell>
          <cell r="H57">
            <v>4923789920.9971123</v>
          </cell>
          <cell r="I57">
            <v>2767889252.1186996</v>
          </cell>
          <cell r="J57">
            <v>1393473111.415792</v>
          </cell>
          <cell r="K57">
            <v>3803845.455743304</v>
          </cell>
          <cell r="L57">
            <v>36682087.85503196</v>
          </cell>
          <cell r="M57">
            <v>38966032.61880669</v>
          </cell>
          <cell r="N57">
            <v>367127268.53375477</v>
          </cell>
          <cell r="O57">
            <v>234925251.23309413</v>
          </cell>
          <cell r="P57">
            <v>33486370.031924699</v>
          </cell>
          <cell r="Q57">
            <v>25950942.413174987</v>
          </cell>
          <cell r="R57">
            <v>14925839.480403841</v>
          </cell>
          <cell r="S57">
            <v>6559919.8406865448</v>
          </cell>
        </row>
        <row r="58">
          <cell r="C58">
            <v>388009.983417215</v>
          </cell>
          <cell r="D58">
            <v>48.697869548402558</v>
          </cell>
          <cell r="E58">
            <v>3.5208958650384954</v>
          </cell>
          <cell r="F58">
            <v>10.382375636920461</v>
          </cell>
          <cell r="G58">
            <v>7964.5250772337531</v>
          </cell>
          <cell r="H58">
            <v>10319617189.367119</v>
          </cell>
          <cell r="I58">
            <v>5774484471.5860958</v>
          </cell>
          <cell r="J58">
            <v>2837991567.1966314</v>
          </cell>
          <cell r="K58">
            <v>41626015.448652819</v>
          </cell>
          <cell r="L58">
            <v>393078627.60003698</v>
          </cell>
          <cell r="M58">
            <v>201945841.94782451</v>
          </cell>
          <cell r="N58">
            <v>519439401.32555443</v>
          </cell>
          <cell r="O58">
            <v>395138013.88282901</v>
          </cell>
          <cell r="P58">
            <v>32378054.13517987</v>
          </cell>
          <cell r="Q58">
            <v>21015373.464910544</v>
          </cell>
          <cell r="R58">
            <v>76569626.6396676</v>
          </cell>
          <cell r="S58">
            <v>25950196.139737494</v>
          </cell>
        </row>
        <row r="59">
          <cell r="C59">
            <v>9595.8152078348612</v>
          </cell>
          <cell r="D59">
            <v>50.485515009278934</v>
          </cell>
          <cell r="E59">
            <v>3.5872633375910032</v>
          </cell>
          <cell r="F59">
            <v>9.0221139607555578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C60">
            <v>299228.61939757009</v>
          </cell>
          <cell r="D60">
            <v>59.614251574475468</v>
          </cell>
          <cell r="E60">
            <v>4.6368653589906001</v>
          </cell>
          <cell r="F60">
            <v>0</v>
          </cell>
          <cell r="G60">
            <v>1577.0216700891015</v>
          </cell>
          <cell r="H60">
            <v>1901487268.8688543</v>
          </cell>
          <cell r="I60">
            <v>920448117.46214628</v>
          </cell>
          <cell r="J60">
            <v>593679607.4354825</v>
          </cell>
          <cell r="K60">
            <v>3904370.6940119336</v>
          </cell>
          <cell r="L60">
            <v>2847133.4581585503</v>
          </cell>
          <cell r="M60">
            <v>28924922.482926175</v>
          </cell>
          <cell r="N60">
            <v>121014577.06948005</v>
          </cell>
          <cell r="O60">
            <v>154318286.0801003</v>
          </cell>
          <cell r="P60">
            <v>21320824.241481602</v>
          </cell>
          <cell r="Q60">
            <v>18668943.887090169</v>
          </cell>
          <cell r="R60">
            <v>35796619.287562028</v>
          </cell>
          <cell r="S60">
            <v>563866.77041491994</v>
          </cell>
        </row>
        <row r="61">
          <cell r="C61">
            <v>1070109.7900702222</v>
          </cell>
          <cell r="D61">
            <v>46.962834614407818</v>
          </cell>
          <cell r="E61">
            <v>4.5474031777347896</v>
          </cell>
          <cell r="F61">
            <v>4.4175673260903414</v>
          </cell>
          <cell r="G61">
            <v>2122.3803252633265</v>
          </cell>
          <cell r="H61">
            <v>9147318163.4017773</v>
          </cell>
          <cell r="I61">
            <v>4487572676.2784328</v>
          </cell>
          <cell r="J61">
            <v>3166161289.1849203</v>
          </cell>
          <cell r="K61">
            <v>11990381.019315241</v>
          </cell>
          <cell r="L61">
            <v>62754465.190680064</v>
          </cell>
          <cell r="M61">
            <v>52450262.705155663</v>
          </cell>
          <cell r="N61">
            <v>613080347.24668539</v>
          </cell>
          <cell r="O61">
            <v>480303137.20032942</v>
          </cell>
          <cell r="P61">
            <v>55215547.847040869</v>
          </cell>
          <cell r="Q61">
            <v>75774278.929754108</v>
          </cell>
          <cell r="R61">
            <v>135448250.36024588</v>
          </cell>
          <cell r="S61">
            <v>6567527.4392188285</v>
          </cell>
        </row>
        <row r="62">
          <cell r="C62">
            <v>420482.07997142221</v>
          </cell>
          <cell r="D62">
            <v>42.639267331162635</v>
          </cell>
          <cell r="E62">
            <v>4.0873915839135462</v>
          </cell>
          <cell r="F62">
            <v>10.470001047726436</v>
          </cell>
          <cell r="G62">
            <v>3860.0439534923439</v>
          </cell>
          <cell r="H62">
            <v>6079256342.1551208</v>
          </cell>
          <cell r="I62">
            <v>3420835634.0810986</v>
          </cell>
          <cell r="J62">
            <v>1515768089.3788948</v>
          </cell>
          <cell r="K62">
            <v>20141807.686987396</v>
          </cell>
          <cell r="L62">
            <v>189930932.58591354</v>
          </cell>
          <cell r="M62">
            <v>102416271.6829014</v>
          </cell>
          <cell r="N62">
            <v>382327802.2011025</v>
          </cell>
          <cell r="O62">
            <v>304762481.31269372</v>
          </cell>
          <cell r="P62">
            <v>43741613.630302116</v>
          </cell>
          <cell r="Q62">
            <v>24059633.92965243</v>
          </cell>
          <cell r="R62">
            <v>61488053.451546699</v>
          </cell>
          <cell r="S62">
            <v>13784022.214028809</v>
          </cell>
        </row>
        <row r="63">
          <cell r="C63">
            <v>147940.83775723734</v>
          </cell>
          <cell r="D63">
            <v>45.198869693423781</v>
          </cell>
          <cell r="E63">
            <v>3.6982593772332928</v>
          </cell>
          <cell r="F63">
            <v>15.893378818282585</v>
          </cell>
          <cell r="G63">
            <v>8386.4404545894777</v>
          </cell>
          <cell r="H63">
            <v>4150857163.5738487</v>
          </cell>
          <cell r="I63">
            <v>2692946843.8682337</v>
          </cell>
          <cell r="J63">
            <v>890331624.8824836</v>
          </cell>
          <cell r="K63">
            <v>25782838.056561049</v>
          </cell>
          <cell r="L63">
            <v>191984129.24292207</v>
          </cell>
          <cell r="M63">
            <v>83188738.18683812</v>
          </cell>
          <cell r="N63">
            <v>86842667.167953506</v>
          </cell>
          <cell r="O63">
            <v>142613804.29245076</v>
          </cell>
          <cell r="P63">
            <v>6086058.7786947796</v>
          </cell>
          <cell r="Q63">
            <v>7683124.7393491566</v>
          </cell>
          <cell r="R63">
            <v>7603030.231659499</v>
          </cell>
          <cell r="S63">
            <v>15794304.12670215</v>
          </cell>
        </row>
        <row r="64">
          <cell r="C64">
            <v>10657.393067090981</v>
          </cell>
          <cell r="D64">
            <v>53.957919810519826</v>
          </cell>
          <cell r="E64">
            <v>4.7527150020861404</v>
          </cell>
          <cell r="F64">
            <v>0</v>
          </cell>
          <cell r="G64">
            <v>3157.6873749785896</v>
          </cell>
          <cell r="H64">
            <v>122622786.00958644</v>
          </cell>
          <cell r="I64">
            <v>46532464.346081257</v>
          </cell>
          <cell r="J64">
            <v>42875514.590619504</v>
          </cell>
          <cell r="K64">
            <v>0</v>
          </cell>
          <cell r="L64">
            <v>0</v>
          </cell>
          <cell r="M64">
            <v>0</v>
          </cell>
          <cell r="N64">
            <v>30241086.257621087</v>
          </cell>
          <cell r="O64">
            <v>2851203.6661801604</v>
          </cell>
          <cell r="P64">
            <v>31781.34945664</v>
          </cell>
          <cell r="Q64">
            <v>90735.799627800006</v>
          </cell>
          <cell r="R64">
            <v>0</v>
          </cell>
          <cell r="S64">
            <v>0</v>
          </cell>
        </row>
        <row r="65">
          <cell r="C65">
            <v>667432.96870791831</v>
          </cell>
          <cell r="D65">
            <v>40.621621590244914</v>
          </cell>
          <cell r="E65">
            <v>4.3976524814398852</v>
          </cell>
          <cell r="F65">
            <v>8.1078282303584093</v>
          </cell>
          <cell r="G65">
            <v>3536.1680509849839</v>
          </cell>
          <cell r="H65">
            <v>8906932124.7928944</v>
          </cell>
          <cell r="I65">
            <v>7465727156.1082954</v>
          </cell>
          <cell r="J65">
            <v>787548895.26465905</v>
          </cell>
          <cell r="K65">
            <v>3625737.8219174254</v>
          </cell>
          <cell r="L65">
            <v>23977722.406184465</v>
          </cell>
          <cell r="M65">
            <v>45269381.33588843</v>
          </cell>
          <cell r="N65">
            <v>254587593.87256625</v>
          </cell>
          <cell r="O65">
            <v>200340284.37487006</v>
          </cell>
          <cell r="P65">
            <v>34188661.154671945</v>
          </cell>
          <cell r="Q65">
            <v>42164914.170023791</v>
          </cell>
          <cell r="R65">
            <v>45531213.835205182</v>
          </cell>
          <cell r="S65">
            <v>3970564.4486117973</v>
          </cell>
        </row>
        <row r="66">
          <cell r="C66">
            <v>109900.88004720173</v>
          </cell>
          <cell r="D66">
            <v>46.428781911124332</v>
          </cell>
          <cell r="E66">
            <v>4.3652579118023533</v>
          </cell>
          <cell r="F66">
            <v>11.902020385521713</v>
          </cell>
          <cell r="G66">
            <v>6439.1029530796513</v>
          </cell>
          <cell r="H66">
            <v>2635503713.3396668</v>
          </cell>
          <cell r="I66">
            <v>2277000220.7670641</v>
          </cell>
          <cell r="J66">
            <v>185367082.50522754</v>
          </cell>
          <cell r="K66">
            <v>894078.0578750415</v>
          </cell>
          <cell r="L66">
            <v>16329005.781933576</v>
          </cell>
          <cell r="M66">
            <v>15865788.991693461</v>
          </cell>
          <cell r="N66">
            <v>66562117.191263951</v>
          </cell>
          <cell r="O66">
            <v>53950721.596950002</v>
          </cell>
          <cell r="P66">
            <v>5500562.6022764631</v>
          </cell>
          <cell r="Q66">
            <v>7248151.6168676727</v>
          </cell>
          <cell r="R66">
            <v>4488685.7367883241</v>
          </cell>
          <cell r="S66">
            <v>2297298.4917264269</v>
          </cell>
        </row>
        <row r="67">
          <cell r="C67">
            <v>537524.44070427795</v>
          </cell>
          <cell r="D67">
            <v>39.236327622248112</v>
          </cell>
          <cell r="E67">
            <v>4.4138553261549625</v>
          </cell>
          <cell r="F67">
            <v>7.358720464424775</v>
          </cell>
          <cell r="G67">
            <v>2987.0155563091603</v>
          </cell>
          <cell r="H67">
            <v>6085896375.9575777</v>
          </cell>
          <cell r="I67">
            <v>5051041200.4089937</v>
          </cell>
          <cell r="J67">
            <v>590205674.29108202</v>
          </cell>
          <cell r="K67">
            <v>2731659.7640423942</v>
          </cell>
          <cell r="L67">
            <v>7648716.6242510416</v>
          </cell>
          <cell r="M67">
            <v>26631069.174041733</v>
          </cell>
          <cell r="N67">
            <v>168717988.73101708</v>
          </cell>
          <cell r="O67">
            <v>139783862.87723222</v>
          </cell>
          <cell r="P67">
            <v>25045805.08534649</v>
          </cell>
          <cell r="Q67">
            <v>33791925.610754944</v>
          </cell>
          <cell r="R67">
            <v>38625207.43392992</v>
          </cell>
          <cell r="S67">
            <v>1673265.9568853744</v>
          </cell>
        </row>
        <row r="68">
          <cell r="C68">
            <v>20007.647956440847</v>
          </cell>
          <cell r="D68">
            <v>45.940454456073162</v>
          </cell>
          <cell r="E68">
            <v>4.1402892300180785</v>
          </cell>
          <cell r="F68">
            <v>5.5912149287375374</v>
          </cell>
          <cell r="G68">
            <v>2503.9775255945915</v>
          </cell>
          <cell r="H68">
            <v>185532035.49568617</v>
          </cell>
          <cell r="I68">
            <v>137685734.93226638</v>
          </cell>
          <cell r="J68">
            <v>11976138.468354102</v>
          </cell>
          <cell r="K68">
            <v>0</v>
          </cell>
          <cell r="L68">
            <v>0</v>
          </cell>
          <cell r="M68">
            <v>2772523.1701535699</v>
          </cell>
          <cell r="N68">
            <v>19307487.950286161</v>
          </cell>
          <cell r="O68">
            <v>6605699.900688529</v>
          </cell>
          <cell r="P68">
            <v>3642293.4670491097</v>
          </cell>
          <cell r="Q68">
            <v>1124836.9424012613</v>
          </cell>
          <cell r="R68">
            <v>2417320.6644870494</v>
          </cell>
          <cell r="S68">
            <v>0</v>
          </cell>
        </row>
        <row r="69">
          <cell r="C69">
            <v>836792.60614248947</v>
          </cell>
          <cell r="D69">
            <v>49.040020459034913</v>
          </cell>
          <cell r="E69">
            <v>4.5901122456250105</v>
          </cell>
          <cell r="F69">
            <v>6.0060106796256294</v>
          </cell>
          <cell r="G69">
            <v>2515.1544891906542</v>
          </cell>
          <cell r="H69">
            <v>8507943131.0796309</v>
          </cell>
          <cell r="I69">
            <v>2293093789.5057402</v>
          </cell>
          <cell r="J69">
            <v>4955403080.0626898</v>
          </cell>
          <cell r="K69">
            <v>11225979.459930047</v>
          </cell>
          <cell r="L69">
            <v>116056586.10152742</v>
          </cell>
          <cell r="M69">
            <v>68902950.687566772</v>
          </cell>
          <cell r="N69">
            <v>411455069.69300807</v>
          </cell>
          <cell r="O69">
            <v>371605429.60191488</v>
          </cell>
          <cell r="P69">
            <v>43734257.513659894</v>
          </cell>
          <cell r="Q69">
            <v>59428452.736047834</v>
          </cell>
          <cell r="R69">
            <v>166615972.78467628</v>
          </cell>
          <cell r="S69">
            <v>10421562.93287003</v>
          </cell>
        </row>
        <row r="70">
          <cell r="C70">
            <v>21481.395673796698</v>
          </cell>
          <cell r="D70">
            <v>51.220969638869413</v>
          </cell>
          <cell r="E70">
            <v>4.2132971124326977</v>
          </cell>
          <cell r="F70">
            <v>6.7802827058074957</v>
          </cell>
          <cell r="G70">
            <v>2558.4600869565566</v>
          </cell>
          <cell r="H70">
            <v>202751846.06494805</v>
          </cell>
          <cell r="I70">
            <v>72917287.872903511</v>
          </cell>
          <cell r="J70">
            <v>64632465.478547662</v>
          </cell>
          <cell r="K70">
            <v>0</v>
          </cell>
          <cell r="L70">
            <v>3760303.1859572991</v>
          </cell>
          <cell r="M70">
            <v>687689.25305572816</v>
          </cell>
          <cell r="N70">
            <v>18245811.121880729</v>
          </cell>
          <cell r="O70">
            <v>38462119.678484343</v>
          </cell>
          <cell r="P70">
            <v>520283.52717720997</v>
          </cell>
          <cell r="Q70">
            <v>1345163.8035868425</v>
          </cell>
          <cell r="R70">
            <v>2120861.0222901758</v>
          </cell>
          <cell r="S70">
            <v>59861.121064532701</v>
          </cell>
        </row>
        <row r="72">
          <cell r="C72">
            <v>422711.74973934639</v>
          </cell>
          <cell r="D72">
            <v>56.860739244128652</v>
          </cell>
          <cell r="E72">
            <v>4.0300176089984694</v>
          </cell>
          <cell r="F72">
            <v>7.0926594395026346</v>
          </cell>
          <cell r="G72">
            <v>2626.520559478688</v>
          </cell>
          <cell r="H72">
            <v>3795573062.143508</v>
          </cell>
          <cell r="I72">
            <v>1736597502.5490167</v>
          </cell>
          <cell r="J72">
            <v>401231684.66652322</v>
          </cell>
          <cell r="K72">
            <v>47409767.092551157</v>
          </cell>
          <cell r="L72">
            <v>314898024.50744402</v>
          </cell>
          <cell r="M72">
            <v>152120173.78131157</v>
          </cell>
          <cell r="N72">
            <v>549218005.25539196</v>
          </cell>
          <cell r="O72">
            <v>474441078.89648986</v>
          </cell>
          <cell r="P72">
            <v>47952623.65146777</v>
          </cell>
          <cell r="Q72">
            <v>23338186.57581564</v>
          </cell>
          <cell r="R72">
            <v>26108283.11967757</v>
          </cell>
          <cell r="S72">
            <v>22257732.047818422</v>
          </cell>
        </row>
        <row r="73">
          <cell r="C73">
            <v>516163.28580134368</v>
          </cell>
          <cell r="D73">
            <v>47.628757626139851</v>
          </cell>
          <cell r="E73">
            <v>4.9079926665593243</v>
          </cell>
          <cell r="F73">
            <v>4.7082371018194689</v>
          </cell>
          <cell r="G73">
            <v>1613.2830137375367</v>
          </cell>
          <cell r="H73">
            <v>3527778567.0443215</v>
          </cell>
          <cell r="I73">
            <v>1397024766.1334102</v>
          </cell>
          <cell r="J73">
            <v>1528219488.9423082</v>
          </cell>
          <cell r="K73">
            <v>3293553.5923274136</v>
          </cell>
          <cell r="L73">
            <v>65463481.626159966</v>
          </cell>
          <cell r="M73">
            <v>22650345.220441554</v>
          </cell>
          <cell r="N73">
            <v>176668519.69933987</v>
          </cell>
          <cell r="O73">
            <v>158150663.92488721</v>
          </cell>
          <cell r="P73">
            <v>13837704.508842727</v>
          </cell>
          <cell r="Q73">
            <v>47235653.029501848</v>
          </cell>
          <cell r="R73">
            <v>114297526.36965626</v>
          </cell>
          <cell r="S73">
            <v>936863.99744591641</v>
          </cell>
        </row>
        <row r="74">
          <cell r="C74">
            <v>728231.95675651706</v>
          </cell>
          <cell r="D74">
            <v>43.73452773481862</v>
          </cell>
          <cell r="E74">
            <v>4.2825378032780028</v>
          </cell>
          <cell r="F74">
            <v>7.328713090269126</v>
          </cell>
          <cell r="G74">
            <v>3323.4900653802806</v>
          </cell>
          <cell r="H74">
            <v>9315431010.2861691</v>
          </cell>
          <cell r="I74">
            <v>5042664148.3872805</v>
          </cell>
          <cell r="J74">
            <v>3319901529.277874</v>
          </cell>
          <cell r="K74">
            <v>7542568.980750503</v>
          </cell>
          <cell r="L74">
            <v>50266269.495809652</v>
          </cell>
          <cell r="M74">
            <v>55503532.246938296</v>
          </cell>
          <cell r="N74">
            <v>347283642.45088792</v>
          </cell>
          <cell r="O74">
            <v>323286453.40096462</v>
          </cell>
          <cell r="P74">
            <v>40110139.995502114</v>
          </cell>
          <cell r="Q74">
            <v>36593502.823522873</v>
          </cell>
          <cell r="R74">
            <v>84308221.21055074</v>
          </cell>
          <cell r="S74">
            <v>7971002.0160892634</v>
          </cell>
        </row>
        <row r="75">
          <cell r="C75">
            <v>280724.59073424956</v>
          </cell>
          <cell r="D75">
            <v>45.550838204790104</v>
          </cell>
          <cell r="E75">
            <v>4.3134592580106617</v>
          </cell>
          <cell r="F75">
            <v>9.4947360062664465</v>
          </cell>
          <cell r="G75">
            <v>4516.3364276483326</v>
          </cell>
          <cell r="H75">
            <v>4768094297.5344439</v>
          </cell>
          <cell r="I75">
            <v>3389444020.0571623</v>
          </cell>
          <cell r="J75">
            <v>955816585.63766503</v>
          </cell>
          <cell r="K75">
            <v>4349298.8780641844</v>
          </cell>
          <cell r="L75">
            <v>28064860.571699232</v>
          </cell>
          <cell r="M75">
            <v>36706143.809130616</v>
          </cell>
          <cell r="N75">
            <v>160009663.65856466</v>
          </cell>
          <cell r="O75">
            <v>128970716.32941398</v>
          </cell>
          <cell r="P75">
            <v>24495357.691163812</v>
          </cell>
          <cell r="Q75">
            <v>19031228.350604761</v>
          </cell>
          <cell r="R75">
            <v>15662300.061964504</v>
          </cell>
          <cell r="S75">
            <v>5544122.4890111042</v>
          </cell>
        </row>
        <row r="76">
          <cell r="C76">
            <v>33098.153106333448</v>
          </cell>
          <cell r="D76">
            <v>41.783646205326207</v>
          </cell>
          <cell r="E76">
            <v>3.9616141506342952</v>
          </cell>
          <cell r="F76">
            <v>8.3702332168710818</v>
          </cell>
          <cell r="G76">
            <v>1897.9000293912206</v>
          </cell>
          <cell r="H76">
            <v>235281127.57342309</v>
          </cell>
          <cell r="I76">
            <v>119089596.61619243</v>
          </cell>
          <cell r="J76">
            <v>34429261.307456598</v>
          </cell>
          <cell r="K76">
            <v>3575401.8138719974</v>
          </cell>
          <cell r="L76">
            <v>4783961.602953881</v>
          </cell>
          <cell r="M76">
            <v>5161935.5996682569</v>
          </cell>
          <cell r="N76">
            <v>37639510.100658961</v>
          </cell>
          <cell r="O76">
            <v>23082724.520164367</v>
          </cell>
          <cell r="P76">
            <v>2602544.7540303189</v>
          </cell>
          <cell r="Q76">
            <v>1527234.4152606274</v>
          </cell>
          <cell r="R76">
            <v>2990632.7053048657</v>
          </cell>
          <cell r="S76">
            <v>398324.13786081289</v>
          </cell>
        </row>
        <row r="77">
          <cell r="C77">
            <v>10247.659779935722</v>
          </cell>
          <cell r="D77">
            <v>41.8705074078294</v>
          </cell>
          <cell r="E77">
            <v>4.0931180671456175</v>
          </cell>
          <cell r="F77">
            <v>6.4991142141667995</v>
          </cell>
          <cell r="G77">
            <v>1838.6904559043971</v>
          </cell>
          <cell r="H77">
            <v>73220103.137189403</v>
          </cell>
          <cell r="I77">
            <v>29903601.325915478</v>
          </cell>
          <cell r="J77">
            <v>8098932.2077416163</v>
          </cell>
          <cell r="K77">
            <v>0</v>
          </cell>
          <cell r="L77">
            <v>0</v>
          </cell>
          <cell r="M77">
            <v>522638.20585612807</v>
          </cell>
          <cell r="N77">
            <v>15237894.875827719</v>
          </cell>
          <cell r="O77">
            <v>14829232.273109423</v>
          </cell>
          <cell r="P77">
            <v>3290256.9168482521</v>
          </cell>
          <cell r="Q77">
            <v>356444.64221611619</v>
          </cell>
          <cell r="R77">
            <v>981102.68967466068</v>
          </cell>
          <cell r="S77">
            <v>0</v>
          </cell>
        </row>
        <row r="78">
          <cell r="C78">
            <v>379953.07408516778</v>
          </cell>
          <cell r="D78">
            <v>58.565556211221818</v>
          </cell>
          <cell r="E78">
            <v>4.0378300841430788</v>
          </cell>
          <cell r="F78">
            <v>6.9848772827444678</v>
          </cell>
          <cell r="G78">
            <v>2708.0315205433221</v>
          </cell>
          <cell r="H78">
            <v>3493728762.6746616</v>
          </cell>
          <cell r="I78">
            <v>1590209603.5159619</v>
          </cell>
          <cell r="J78">
            <v>362350328.09934795</v>
          </cell>
          <cell r="K78">
            <v>43834365.278679349</v>
          </cell>
          <cell r="L78">
            <v>310114062.90449107</v>
          </cell>
          <cell r="M78">
            <v>146435599.97578749</v>
          </cell>
          <cell r="N78">
            <v>496667249.15756595</v>
          </cell>
          <cell r="O78">
            <v>436529122.10321516</v>
          </cell>
          <cell r="P78">
            <v>42059821.980589114</v>
          </cell>
          <cell r="Q78">
            <v>21532654.024367932</v>
          </cell>
          <cell r="R78">
            <v>22136547.724698041</v>
          </cell>
          <cell r="S78">
            <v>21859407.909957703</v>
          </cell>
        </row>
        <row r="79">
          <cell r="C79">
            <v>130270.60405329337</v>
          </cell>
          <cell r="D79">
            <v>22.52390489742475</v>
          </cell>
          <cell r="E79">
            <v>3.1962386279644193</v>
          </cell>
          <cell r="F79">
            <v>8.1750506025978247</v>
          </cell>
          <cell r="G79">
            <v>2698.6183491121701</v>
          </cell>
          <cell r="H79">
            <v>969629549.23361552</v>
          </cell>
          <cell r="I79">
            <v>588285073.53539646</v>
          </cell>
          <cell r="J79">
            <v>179383111.47813821</v>
          </cell>
          <cell r="K79">
            <v>0</v>
          </cell>
          <cell r="L79">
            <v>0</v>
          </cell>
          <cell r="M79">
            <v>0</v>
          </cell>
          <cell r="N79">
            <v>104098922.09361841</v>
          </cell>
          <cell r="O79">
            <v>79034679.746259525</v>
          </cell>
          <cell r="P79">
            <v>12061634.65073413</v>
          </cell>
          <cell r="Q79">
            <v>3496576.8128893962</v>
          </cell>
          <cell r="R79">
            <v>2584091.0722084655</v>
          </cell>
          <cell r="S79">
            <v>685459.84437086666</v>
          </cell>
        </row>
        <row r="80">
          <cell r="C80">
            <v>174773.80224166944</v>
          </cell>
          <cell r="D80">
            <v>28.295676049372851</v>
          </cell>
          <cell r="E80">
            <v>3.81111920365464</v>
          </cell>
          <cell r="F80">
            <v>7.9300551415331864</v>
          </cell>
          <cell r="G80">
            <v>2640.9621908984764</v>
          </cell>
          <cell r="H80">
            <v>1578925301.7380812</v>
          </cell>
          <cell r="I80">
            <v>1017613934.8006589</v>
          </cell>
          <cell r="J80">
            <v>381597803.58649957</v>
          </cell>
          <cell r="K80">
            <v>0</v>
          </cell>
          <cell r="L80">
            <v>0</v>
          </cell>
          <cell r="M80">
            <v>8858793.0761908684</v>
          </cell>
          <cell r="N80">
            <v>76376935.074770838</v>
          </cell>
          <cell r="O80">
            <v>63443772.515468307</v>
          </cell>
          <cell r="P80">
            <v>9346251.2341975756</v>
          </cell>
          <cell r="Q80">
            <v>9491746.0417016037</v>
          </cell>
          <cell r="R80">
            <v>12012805.561392905</v>
          </cell>
          <cell r="S80">
            <v>183259.84720044621</v>
          </cell>
        </row>
        <row r="81">
          <cell r="C81">
            <v>435866.32434917981</v>
          </cell>
          <cell r="D81">
            <v>35.853452952902067</v>
          </cell>
          <cell r="E81">
            <v>4.4706326277978388</v>
          </cell>
          <cell r="F81">
            <v>7.0569054841493255</v>
          </cell>
          <cell r="G81">
            <v>2614.0637986919041</v>
          </cell>
          <cell r="H81">
            <v>4321726930.6528797</v>
          </cell>
          <cell r="I81">
            <v>2450328173.8998628</v>
          </cell>
          <cell r="J81">
            <v>1328380606.04655</v>
          </cell>
          <cell r="K81">
            <v>1211891.5524414452</v>
          </cell>
          <cell r="L81">
            <v>6369395.7447315324</v>
          </cell>
          <cell r="M81">
            <v>18243011.668588258</v>
          </cell>
          <cell r="N81">
            <v>245193185.93291339</v>
          </cell>
          <cell r="O81">
            <v>135231932.18146631</v>
          </cell>
          <cell r="P81">
            <v>35924377.076515041</v>
          </cell>
          <cell r="Q81">
            <v>38486741.882965259</v>
          </cell>
          <cell r="R81">
            <v>58657468.199817672</v>
          </cell>
          <cell r="S81">
            <v>3700146.4670279091</v>
          </cell>
        </row>
        <row r="82">
          <cell r="C82">
            <v>410083.54185763351</v>
          </cell>
          <cell r="D82">
            <v>45.576065734728331</v>
          </cell>
          <cell r="E82">
            <v>4.9241662926902805</v>
          </cell>
          <cell r="F82">
            <v>7.1248607760585037</v>
          </cell>
          <cell r="G82">
            <v>3037.6200068756098</v>
          </cell>
          <cell r="H82">
            <v>5343581738.0197077</v>
          </cell>
          <cell r="I82">
            <v>3019818446.04987</v>
          </cell>
          <cell r="J82">
            <v>1765148581.6810191</v>
          </cell>
          <cell r="K82">
            <v>14504121.081886761</v>
          </cell>
          <cell r="L82">
            <v>4764059.187990074</v>
          </cell>
          <cell r="M82">
            <v>57775991.301027969</v>
          </cell>
          <cell r="N82">
            <v>218269971.53446284</v>
          </cell>
          <cell r="O82">
            <v>169347103.66531631</v>
          </cell>
          <cell r="P82">
            <v>17246181.431817755</v>
          </cell>
          <cell r="Q82">
            <v>27569176.131025556</v>
          </cell>
          <cell r="R82">
            <v>39909205.850992627</v>
          </cell>
          <cell r="S82">
            <v>9228900.1042982228</v>
          </cell>
        </row>
        <row r="83">
          <cell r="C83">
            <v>797424.44776177488</v>
          </cell>
          <cell r="D83">
            <v>64.065860850201531</v>
          </cell>
          <cell r="E83">
            <v>4.4139304368967842</v>
          </cell>
          <cell r="F83">
            <v>6.3864648521511871</v>
          </cell>
          <cell r="G83">
            <v>3049.7903805230208</v>
          </cell>
          <cell r="H83">
            <v>9196102884.4436646</v>
          </cell>
          <cell r="I83">
            <v>4492290107.7501755</v>
          </cell>
          <cell r="J83">
            <v>2554306022.6801753</v>
          </cell>
          <cell r="K83">
            <v>43311711.747070685</v>
          </cell>
          <cell r="L83">
            <v>447559181.26838917</v>
          </cell>
          <cell r="M83">
            <v>182102399.01201576</v>
          </cell>
          <cell r="N83">
            <v>589567465.3070811</v>
          </cell>
          <cell r="O83">
            <v>637791424.44324636</v>
          </cell>
          <cell r="P83">
            <v>51817381.453712232</v>
          </cell>
          <cell r="Q83">
            <v>47232476.416892514</v>
          </cell>
          <cell r="R83">
            <v>127212760.0774378</v>
          </cell>
          <cell r="S83">
            <v>22911954.287467301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 Encuesta Permanente de Hogares de Propósitos Múltiples, Junio 2015.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B8:K55"/>
  <sheetViews>
    <sheetView tabSelected="1" workbookViewId="0"/>
  </sheetViews>
  <sheetFormatPr baseColWidth="10" defaultColWidth="10.28515625" defaultRowHeight="11.25"/>
  <cols>
    <col min="1" max="16384" width="10.28515625" style="3"/>
  </cols>
  <sheetData>
    <row r="8" spans="2:11" ht="8.25" customHeight="1"/>
    <row r="10" spans="2:11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3"/>
  <dimension ref="A1:R74"/>
  <sheetViews>
    <sheetView topLeftCell="A4" workbookViewId="0">
      <selection activeCell="A55" sqref="A55"/>
    </sheetView>
  </sheetViews>
  <sheetFormatPr baseColWidth="10" defaultRowHeight="11.25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140625" style="3" customWidth="1"/>
    <col min="10" max="10" width="5.85546875" style="3" customWidth="1"/>
    <col min="11" max="11" width="10.7109375" style="3" customWidth="1"/>
    <col min="12" max="12" width="9.7109375" style="3" bestFit="1" customWidth="1"/>
    <col min="13" max="13" width="7.140625" style="3" customWidth="1"/>
    <col min="14" max="14" width="5.7109375" style="3" customWidth="1"/>
    <col min="15" max="15" width="5.85546875" style="3" customWidth="1"/>
    <col min="16" max="16" width="11" style="3" customWidth="1"/>
    <col min="17" max="16384" width="11.42578125" style="3"/>
  </cols>
  <sheetData>
    <row r="1" spans="1:18">
      <c r="A1" s="61" t="s">
        <v>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8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8" ht="13.5">
      <c r="A4" s="66" t="s">
        <v>6</v>
      </c>
      <c r="B4" s="69" t="s">
        <v>17</v>
      </c>
      <c r="C4" s="69"/>
      <c r="D4" s="69"/>
      <c r="E4" s="69"/>
      <c r="F4" s="69"/>
      <c r="G4" s="69" t="s">
        <v>18</v>
      </c>
      <c r="H4" s="69"/>
      <c r="I4" s="69"/>
      <c r="J4" s="69"/>
      <c r="K4" s="69"/>
      <c r="L4" s="69" t="s">
        <v>19</v>
      </c>
      <c r="M4" s="69"/>
      <c r="N4" s="69"/>
      <c r="O4" s="69"/>
      <c r="P4" s="69"/>
    </row>
    <row r="5" spans="1:18" ht="11.25" customHeight="1">
      <c r="A5" s="67"/>
      <c r="B5" s="62" t="s">
        <v>20</v>
      </c>
      <c r="C5" s="62" t="s">
        <v>0</v>
      </c>
      <c r="D5" s="62" t="s">
        <v>13</v>
      </c>
      <c r="E5" s="62" t="s">
        <v>2</v>
      </c>
      <c r="F5" s="64" t="s">
        <v>14</v>
      </c>
      <c r="G5" s="62" t="s">
        <v>20</v>
      </c>
      <c r="H5" s="62" t="s">
        <v>0</v>
      </c>
      <c r="I5" s="62" t="s">
        <v>13</v>
      </c>
      <c r="J5" s="62" t="s">
        <v>2</v>
      </c>
      <c r="K5" s="64" t="s">
        <v>14</v>
      </c>
      <c r="L5" s="62" t="s">
        <v>20</v>
      </c>
      <c r="M5" s="62" t="s">
        <v>0</v>
      </c>
      <c r="N5" s="62" t="s">
        <v>13</v>
      </c>
      <c r="O5" s="62" t="s">
        <v>2</v>
      </c>
      <c r="P5" s="64" t="s">
        <v>14</v>
      </c>
    </row>
    <row r="6" spans="1:18">
      <c r="A6" s="67"/>
      <c r="B6" s="62"/>
      <c r="C6" s="62"/>
      <c r="D6" s="62"/>
      <c r="E6" s="62"/>
      <c r="F6" s="64"/>
      <c r="G6" s="62"/>
      <c r="H6" s="62"/>
      <c r="I6" s="62"/>
      <c r="J6" s="62"/>
      <c r="K6" s="64"/>
      <c r="L6" s="62"/>
      <c r="M6" s="62"/>
      <c r="N6" s="62"/>
      <c r="O6" s="62"/>
      <c r="P6" s="64"/>
    </row>
    <row r="7" spans="1:18">
      <c r="A7" s="68"/>
      <c r="B7" s="63"/>
      <c r="C7" s="63"/>
      <c r="D7" s="63"/>
      <c r="E7" s="63"/>
      <c r="F7" s="65"/>
      <c r="G7" s="63"/>
      <c r="H7" s="63"/>
      <c r="I7" s="63"/>
      <c r="J7" s="63"/>
      <c r="K7" s="65"/>
      <c r="L7" s="63"/>
      <c r="M7" s="63"/>
      <c r="N7" s="63"/>
      <c r="O7" s="63"/>
      <c r="P7" s="65"/>
      <c r="R7" s="18"/>
    </row>
    <row r="8" spans="1:18">
      <c r="A8" s="31" t="s">
        <v>62</v>
      </c>
      <c r="B8" s="5">
        <f>[1]Ingreso!C7</f>
        <v>1948418.7202633102</v>
      </c>
      <c r="C8" s="5">
        <f>[1]Ingreso!D7</f>
        <v>47.877047956741052</v>
      </c>
      <c r="D8" s="6">
        <f>[1]Ingreso!E7</f>
        <v>4.398517345245291</v>
      </c>
      <c r="E8" s="6">
        <f>[1]Ingreso!F7</f>
        <v>7.0068846256888531</v>
      </c>
      <c r="F8" s="5">
        <f>[1]Ingreso!G7</f>
        <v>2889.7652746820104</v>
      </c>
      <c r="G8" s="5">
        <f>[1]Ingreso!H7</f>
        <v>1302749.6932062083</v>
      </c>
      <c r="H8" s="5">
        <f>[1]Ingreso!I7</f>
        <v>46.784401447970836</v>
      </c>
      <c r="I8" s="6">
        <f>[1]Ingreso!J7</f>
        <v>4.5659106107213008</v>
      </c>
      <c r="J8" s="6">
        <f>[1]Ingreso!K7</f>
        <v>6.970457489456269</v>
      </c>
      <c r="K8" s="5">
        <f>[1]Ingreso!L7</f>
        <v>2947.5218526085869</v>
      </c>
      <c r="L8" s="5">
        <f>[1]Ingreso!M7</f>
        <v>645669.0270572647</v>
      </c>
      <c r="M8" s="5">
        <f>[1]Ingreso!N7</f>
        <v>50.081652552025446</v>
      </c>
      <c r="N8" s="6">
        <f>[1]Ingreso!O7</f>
        <v>4.0607722837583298</v>
      </c>
      <c r="O8" s="6">
        <f>[1]Ingreso!P7</f>
        <v>7.0824054647474215</v>
      </c>
      <c r="P8" s="5">
        <f>[1]Ingreso!Q7</f>
        <v>2773.7559136562245</v>
      </c>
    </row>
    <row r="9" spans="1:18" ht="6.75" customHeight="1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>
      <c r="A11" s="28" t="s">
        <v>32</v>
      </c>
      <c r="B11" s="8">
        <f>[1]Ingreso!C8</f>
        <v>1101608.7230771456</v>
      </c>
      <c r="C11" s="8">
        <f>[1]Ingreso!D8</f>
        <v>47.916808427250601</v>
      </c>
      <c r="D11" s="9">
        <f>[1]Ingreso!E8</f>
        <v>4.1918300480352118</v>
      </c>
      <c r="E11" s="9">
        <f>[1]Ingreso!F8</f>
        <v>8.191479543729514</v>
      </c>
      <c r="F11" s="8">
        <f>[1]Ingreso!G8</f>
        <v>3674.8291713003109</v>
      </c>
      <c r="G11" s="8">
        <f>[1]Ingreso!H8</f>
        <v>678197.03720819892</v>
      </c>
      <c r="H11" s="8">
        <f>[1]Ingreso!I8</f>
        <v>46.746885743137</v>
      </c>
      <c r="I11" s="9">
        <f>[1]Ingreso!J8</f>
        <v>4.3055525706607503</v>
      </c>
      <c r="J11" s="9">
        <f>[1]Ingreso!K8</f>
        <v>8.3623850297383253</v>
      </c>
      <c r="K11" s="8">
        <f>[1]Ingreso!L8</f>
        <v>3933.6624409564997</v>
      </c>
      <c r="L11" s="8">
        <f>[1]Ingreso!M8</f>
        <v>423411.68586896674</v>
      </c>
      <c r="M11" s="8">
        <f>[1]Ingreso!N8</f>
        <v>49.790724817867471</v>
      </c>
      <c r="N11" s="9">
        <f>[1]Ingreso!O8</f>
        <v>4.0096757039712703</v>
      </c>
      <c r="O11" s="9">
        <f>[1]Ingreso!P8</f>
        <v>7.9047746683269269</v>
      </c>
      <c r="P11" s="8">
        <f>[1]Ingreso!Q8</f>
        <v>3263.5801804085036</v>
      </c>
    </row>
    <row r="12" spans="1:18">
      <c r="A12" s="29" t="s">
        <v>63</v>
      </c>
      <c r="B12" s="8">
        <f>[1]Ingreso!C9</f>
        <v>252204.82379112183</v>
      </c>
      <c r="C12" s="8">
        <f>[1]Ingreso!D9</f>
        <v>49.019004337946711</v>
      </c>
      <c r="D12" s="9">
        <f>[1]Ingreso!E9</f>
        <v>4.2953935137368386</v>
      </c>
      <c r="E12" s="9">
        <f>[1]Ingreso!F9</f>
        <v>9.5391139055417504</v>
      </c>
      <c r="F12" s="8">
        <f>[1]Ingreso!G9</f>
        <v>4581.9731708785966</v>
      </c>
      <c r="G12" s="8">
        <f>[1]Ingreso!H9</f>
        <v>156275.64616789116</v>
      </c>
      <c r="H12" s="8">
        <f>[1]Ingreso!I9</f>
        <v>48.165685076119601</v>
      </c>
      <c r="I12" s="9">
        <f>[1]Ingreso!J9</f>
        <v>4.3489276586287353</v>
      </c>
      <c r="J12" s="9">
        <f>[1]Ingreso!K9</f>
        <v>9.8821952924726055</v>
      </c>
      <c r="K12" s="8">
        <f>[1]Ingreso!L9</f>
        <v>5147.7473643936055</v>
      </c>
      <c r="L12" s="8">
        <f>[1]Ingreso!M9</f>
        <v>95929.177623228155</v>
      </c>
      <c r="M12" s="8">
        <f>[1]Ingreso!N9</f>
        <v>50.40912382331647</v>
      </c>
      <c r="N12" s="9">
        <f>[1]Ingreso!O9</f>
        <v>4.2081824764663285</v>
      </c>
      <c r="O12" s="9">
        <f>[1]Ingreso!P9</f>
        <v>8.9613422291993814</v>
      </c>
      <c r="P12" s="8">
        <f>[1]Ingreso!Q9</f>
        <v>3676.7756534055679</v>
      </c>
    </row>
    <row r="13" spans="1:18">
      <c r="A13" s="29" t="s">
        <v>33</v>
      </c>
      <c r="B13" s="8">
        <f>[1]Ingreso!C10</f>
        <v>175790.58918204115</v>
      </c>
      <c r="C13" s="8">
        <f>[1]Ingreso!D10</f>
        <v>47.258983050847483</v>
      </c>
      <c r="D13" s="9">
        <f>[1]Ingreso!E10</f>
        <v>3.9838418079096005</v>
      </c>
      <c r="E13" s="9">
        <f>[1]Ingreso!F10</f>
        <v>8.8669201520912555</v>
      </c>
      <c r="F13" s="8">
        <f>[1]Ingreso!G10</f>
        <v>4618.0761354438255</v>
      </c>
      <c r="G13" s="8">
        <f>[1]Ingreso!H10</f>
        <v>113737.50436795072</v>
      </c>
      <c r="H13" s="8">
        <f>[1]Ingreso!I10</f>
        <v>45.306322039818383</v>
      </c>
      <c r="I13" s="9">
        <f>[1]Ingreso!J10</f>
        <v>4.091337757596925</v>
      </c>
      <c r="J13" s="9">
        <f>[1]Ingreso!K10</f>
        <v>9.0003705075954059</v>
      </c>
      <c r="K13" s="8">
        <f>[1]Ingreso!L10</f>
        <v>5017.5827836471917</v>
      </c>
      <c r="L13" s="8">
        <f>[1]Ingreso!M10</f>
        <v>62053.084814089532</v>
      </c>
      <c r="M13" s="8">
        <f>[1]Ingreso!N10</f>
        <v>50.838028169014081</v>
      </c>
      <c r="N13" s="9">
        <f>[1]Ingreso!O10</f>
        <v>3.786811779769526</v>
      </c>
      <c r="O13" s="9">
        <f>[1]Ingreso!P10</f>
        <v>8.6054446460980127</v>
      </c>
      <c r="P13" s="8">
        <f>[1]Ingreso!Q10</f>
        <v>3889.0148673876756</v>
      </c>
    </row>
    <row r="14" spans="1:18">
      <c r="A14" s="29" t="s">
        <v>34</v>
      </c>
      <c r="B14" s="8">
        <f>[1]Ingreso!C11</f>
        <v>673613.310104009</v>
      </c>
      <c r="C14" s="8">
        <f>[1]Ingreso!D11</f>
        <v>47.675810197986962</v>
      </c>
      <c r="D14" s="9">
        <f>[1]Ingreso!E11</f>
        <v>4.2073332595951793</v>
      </c>
      <c r="E14" s="9">
        <f>[1]Ingreso!F11</f>
        <v>7.4728542043258832</v>
      </c>
      <c r="F14" s="8">
        <f>[1]Ingreso!G11</f>
        <v>3092.4513170209111</v>
      </c>
      <c r="G14" s="8">
        <f>[1]Ingreso!H11</f>
        <v>408183.88667236414</v>
      </c>
      <c r="H14" s="8">
        <f>[1]Ingreso!I11</f>
        <v>46.605092634845406</v>
      </c>
      <c r="I14" s="9">
        <f>[1]Ingreso!J11</f>
        <v>4.348635575431234</v>
      </c>
      <c r="J14" s="9">
        <f>[1]Ingreso!K11</f>
        <v>7.562026084319073</v>
      </c>
      <c r="K14" s="8">
        <f>[1]Ingreso!L11</f>
        <v>3173.5887602031339</v>
      </c>
      <c r="L14" s="8">
        <f>[1]Ingreso!M11</f>
        <v>265429.4234316512</v>
      </c>
      <c r="M14" s="8">
        <f>[1]Ingreso!N11</f>
        <v>49.322385964912286</v>
      </c>
      <c r="N14" s="9">
        <f>[1]Ingreso!O11</f>
        <v>3.9900350877193</v>
      </c>
      <c r="O14" s="9">
        <f>[1]Ingreso!P11</f>
        <v>7.329486345903768</v>
      </c>
      <c r="P14" s="8">
        <f>[1]Ingreso!Q11</f>
        <v>2968.3439949595358</v>
      </c>
    </row>
    <row r="15" spans="1:18">
      <c r="A15" s="28" t="s">
        <v>35</v>
      </c>
      <c r="B15" s="8">
        <f>[1]Ingreso!C12</f>
        <v>846809.99718637799</v>
      </c>
      <c r="C15" s="8">
        <f>[1]Ingreso!D12</f>
        <v>47.825323861262042</v>
      </c>
      <c r="D15" s="9">
        <f>[1]Ingreso!E12</f>
        <v>4.6673952875373805</v>
      </c>
      <c r="E15" s="9">
        <f>[1]Ingreso!F12</f>
        <v>5.1653015320629709</v>
      </c>
      <c r="F15" s="8">
        <f>[1]Ingreso!G12</f>
        <v>1873.9042645685279</v>
      </c>
      <c r="G15" s="8">
        <f>[1]Ingreso!H12</f>
        <v>624552.65599807946</v>
      </c>
      <c r="H15" s="8">
        <f>[1]Ingreso!I12</f>
        <v>46.825139470013973</v>
      </c>
      <c r="I15" s="9">
        <f>[1]Ingreso!J12</f>
        <v>4.8486314504881305</v>
      </c>
      <c r="J15" s="9">
        <f>[1]Ingreso!K12</f>
        <v>5.1612391686016865</v>
      </c>
      <c r="K15" s="8">
        <f>[1]Ingreso!L12</f>
        <v>1885.4087072393461</v>
      </c>
      <c r="L15" s="8">
        <f>[1]Ingreso!M12</f>
        <v>222257.34118829435</v>
      </c>
      <c r="M15" s="8">
        <f>[1]Ingreso!N12</f>
        <v>50.635884874464125</v>
      </c>
      <c r="N15" s="9">
        <f>[1]Ingreso!O12</f>
        <v>4.158113900796085</v>
      </c>
      <c r="O15" s="9">
        <f>[1]Ingreso!P12</f>
        <v>5.1774466644090742</v>
      </c>
      <c r="P15" s="8">
        <f>[1]Ingreso!Q12</f>
        <v>1841.6071817351963</v>
      </c>
    </row>
    <row r="16" spans="1:18" ht="9.6" customHeight="1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>
      <c r="A18" s="32" t="s">
        <v>36</v>
      </c>
      <c r="B18" s="8">
        <f>[1]Ingreso!C13</f>
        <v>387708.23319293419</v>
      </c>
      <c r="C18" s="8">
        <f>[1]Ingreso!D13</f>
        <v>48.085927854540486</v>
      </c>
      <c r="D18" s="9">
        <f>[1]Ingreso!E13</f>
        <v>5.0304159006298788</v>
      </c>
      <c r="E18" s="9">
        <f>[1]Ingreso!F13</f>
        <v>4.7589087510563397</v>
      </c>
      <c r="F18" s="8">
        <f>[1]Ingreso!G13</f>
        <v>466.56424187884767</v>
      </c>
      <c r="G18" s="8">
        <f>[1]Ingreso!H13</f>
        <v>266761.25574600976</v>
      </c>
      <c r="H18" s="8">
        <f>[1]Ingreso!I13</f>
        <v>46.827321322649084</v>
      </c>
      <c r="I18" s="9">
        <f>[1]Ingreso!J13</f>
        <v>5.2687604116327398</v>
      </c>
      <c r="J18" s="9">
        <f>[1]Ingreso!K13</f>
        <v>4.6112729923705924</v>
      </c>
      <c r="K18" s="8">
        <f>[1]Ingreso!L13</f>
        <v>452.54368030453105</v>
      </c>
      <c r="L18" s="8">
        <f>[1]Ingreso!M13</f>
        <v>120946.97744692242</v>
      </c>
      <c r="M18" s="8">
        <f>[1]Ingreso!N13</f>
        <v>50.861916688861058</v>
      </c>
      <c r="N18" s="9">
        <f>[1]Ingreso!O13</f>
        <v>4.5047220602592519</v>
      </c>
      <c r="O18" s="9">
        <f>[1]Ingreso!P13</f>
        <v>5.1135769691379842</v>
      </c>
      <c r="P18" s="8">
        <f>[1]Ingreso!Q13</f>
        <v>497.48806230644192</v>
      </c>
    </row>
    <row r="19" spans="1:16">
      <c r="A19" s="32" t="s">
        <v>37</v>
      </c>
      <c r="B19" s="8">
        <f>[1]Ingreso!C14</f>
        <v>387733.22026176768</v>
      </c>
      <c r="C19" s="8">
        <f>[1]Ingreso!D14</f>
        <v>48.21096719900504</v>
      </c>
      <c r="D19" s="9">
        <f>[1]Ingreso!E14</f>
        <v>4.8347047014196489</v>
      </c>
      <c r="E19" s="9">
        <f>[1]Ingreso!F14</f>
        <v>5.2115901787351522</v>
      </c>
      <c r="F19" s="8">
        <f>[1]Ingreso!G14</f>
        <v>1091.169311101743</v>
      </c>
      <c r="G19" s="8">
        <f>[1]Ingreso!H14</f>
        <v>260225.04262950527</v>
      </c>
      <c r="H19" s="8">
        <f>[1]Ingreso!I14</f>
        <v>47.176363988872446</v>
      </c>
      <c r="I19" s="9">
        <f>[1]Ingreso!J14</f>
        <v>5.0122425783110156</v>
      </c>
      <c r="J19" s="9">
        <f>[1]Ingreso!K14</f>
        <v>5.1305784273370039</v>
      </c>
      <c r="K19" s="8">
        <f>[1]Ingreso!L14</f>
        <v>1090.5382262825051</v>
      </c>
      <c r="L19" s="8">
        <f>[1]Ingreso!M14</f>
        <v>127508.17763225846</v>
      </c>
      <c r="M19" s="8">
        <f>[1]Ingreso!N14</f>
        <v>50.322436984400532</v>
      </c>
      <c r="N19" s="9">
        <f>[1]Ingreso!O14</f>
        <v>4.4723765555680535</v>
      </c>
      <c r="O19" s="9">
        <f>[1]Ingreso!P14</f>
        <v>5.3724635035885635</v>
      </c>
      <c r="P19" s="8">
        <f>[1]Ingreso!Q14</f>
        <v>1092.4572604477326</v>
      </c>
    </row>
    <row r="20" spans="1:16">
      <c r="A20" s="32" t="s">
        <v>38</v>
      </c>
      <c r="B20" s="8">
        <f>[1]Ingreso!C15</f>
        <v>387797.521069974</v>
      </c>
      <c r="C20" s="8">
        <f>[1]Ingreso!D15</f>
        <v>46.848634187504857</v>
      </c>
      <c r="D20" s="9">
        <f>[1]Ingreso!E15</f>
        <v>4.4518956065017585</v>
      </c>
      <c r="E20" s="9">
        <f>[1]Ingreso!F15</f>
        <v>6.4408362274311663</v>
      </c>
      <c r="F20" s="8">
        <f>[1]Ingreso!G15</f>
        <v>1865.6728553615922</v>
      </c>
      <c r="G20" s="8">
        <f>[1]Ingreso!H15</f>
        <v>250567.58577971958</v>
      </c>
      <c r="H20" s="8">
        <f>[1]Ingreso!I15</f>
        <v>45.41531726355084</v>
      </c>
      <c r="I20" s="9">
        <f>[1]Ingreso!J15</f>
        <v>4.6560677234506853</v>
      </c>
      <c r="J20" s="9">
        <f>[1]Ingreso!K15</f>
        <v>6.2348370508021178</v>
      </c>
      <c r="K20" s="8">
        <f>[1]Ingreso!L15</f>
        <v>1865.6783333495569</v>
      </c>
      <c r="L20" s="8">
        <f>[1]Ingreso!M15</f>
        <v>137229.93529025023</v>
      </c>
      <c r="M20" s="8">
        <f>[1]Ingreso!N15</f>
        <v>49.465721782370714</v>
      </c>
      <c r="N20" s="9">
        <f>[1]Ingreso!O15</f>
        <v>4.0790985610231107</v>
      </c>
      <c r="O20" s="9">
        <f>[1]Ingreso!P15</f>
        <v>6.8471029102618699</v>
      </c>
      <c r="P20" s="8">
        <f>[1]Ingreso!Q15</f>
        <v>1865.6628531254466</v>
      </c>
    </row>
    <row r="21" spans="1:16">
      <c r="A21" s="32" t="s">
        <v>39</v>
      </c>
      <c r="B21" s="8">
        <f>[1]Ingreso!C16</f>
        <v>387573.94711382239</v>
      </c>
      <c r="C21" s="8">
        <f>[1]Ingreso!D16</f>
        <v>47.476719012992277</v>
      </c>
      <c r="D21" s="9">
        <f>[1]Ingreso!E16</f>
        <v>4.1753186002700939</v>
      </c>
      <c r="E21" s="9">
        <f>[1]Ingreso!F16</f>
        <v>7.2784749077512414</v>
      </c>
      <c r="F21" s="8">
        <f>[1]Ingreso!G16</f>
        <v>3057.3550500438369</v>
      </c>
      <c r="G21" s="8">
        <f>[1]Ingreso!H16</f>
        <v>251260.6178475839</v>
      </c>
      <c r="H21" s="8">
        <f>[1]Ingreso!I16</f>
        <v>46.415103629089835</v>
      </c>
      <c r="I21" s="9">
        <f>[1]Ingreso!J16</f>
        <v>4.3408524593135374</v>
      </c>
      <c r="J21" s="9">
        <f>[1]Ingreso!K16</f>
        <v>7.3717537838977165</v>
      </c>
      <c r="K21" s="8">
        <f>[1]Ingreso!L16</f>
        <v>3056.0294776030496</v>
      </c>
      <c r="L21" s="8">
        <f>[1]Ingreso!M16</f>
        <v>136313.32926623686</v>
      </c>
      <c r="M21" s="8">
        <f>[1]Ingreso!N16</f>
        <v>49.433549931228121</v>
      </c>
      <c r="N21" s="9">
        <f>[1]Ingreso!O16</f>
        <v>3.8701970107539774</v>
      </c>
      <c r="O21" s="9">
        <f>[1]Ingreso!P16</f>
        <v>7.1022325182989912</v>
      </c>
      <c r="P21" s="8">
        <f>[1]Ingreso!Q16</f>
        <v>3059.7984218862375</v>
      </c>
    </row>
    <row r="22" spans="1:16">
      <c r="A22" s="32" t="s">
        <v>40</v>
      </c>
      <c r="B22" s="8">
        <f>[1]Ingreso!C17</f>
        <v>388009.983417215</v>
      </c>
      <c r="C22" s="8">
        <f>[1]Ingreso!D17</f>
        <v>48.697869548402558</v>
      </c>
      <c r="D22" s="9">
        <f>[1]Ingreso!E17</f>
        <v>3.5208958650384954</v>
      </c>
      <c r="E22" s="9">
        <f>[1]Ingreso!F17</f>
        <v>10.382375636920461</v>
      </c>
      <c r="F22" s="8">
        <f>[1]Ingreso!G17</f>
        <v>7964.5250772337531</v>
      </c>
      <c r="G22" s="8">
        <f>[1]Ingreso!H17</f>
        <v>265579.59913029644</v>
      </c>
      <c r="H22" s="8">
        <f>[1]Ingreso!I17</f>
        <v>47.856257948808363</v>
      </c>
      <c r="I22" s="9">
        <f>[1]Ingreso!J17</f>
        <v>3.5782325307610501</v>
      </c>
      <c r="J22" s="9">
        <f>[1]Ingreso!K17</f>
        <v>10.476365354843008</v>
      </c>
      <c r="K22" s="8">
        <f>[1]Ingreso!L17</f>
        <v>8191.1790615999962</v>
      </c>
      <c r="L22" s="8">
        <f>[1]Ingreso!M17</f>
        <v>122430.38428691833</v>
      </c>
      <c r="M22" s="8">
        <f>[1]Ingreso!N17</f>
        <v>50.5235182429278</v>
      </c>
      <c r="N22" s="9">
        <f>[1]Ingreso!O17</f>
        <v>3.3965194793336431</v>
      </c>
      <c r="O22" s="9">
        <f>[1]Ingreso!P17</f>
        <v>10.178915934415338</v>
      </c>
      <c r="P22" s="8">
        <f>[1]Ingreso!Q17</f>
        <v>7472.8605720550013</v>
      </c>
    </row>
    <row r="23" spans="1:16">
      <c r="A23" s="32" t="s">
        <v>41</v>
      </c>
      <c r="B23" s="8">
        <f>[1]Ingreso!C18</f>
        <v>9595.8152078348612</v>
      </c>
      <c r="C23" s="8">
        <f>[1]Ingreso!D18</f>
        <v>50.485515009278934</v>
      </c>
      <c r="D23" s="9">
        <f>[1]Ingreso!E18</f>
        <v>3.5872633375910032</v>
      </c>
      <c r="E23" s="9">
        <f>[1]Ingreso!F18</f>
        <v>9.0221139607555578</v>
      </c>
      <c r="F23" s="8">
        <f>[1]Ingreso!G18</f>
        <v>0</v>
      </c>
      <c r="G23" s="8">
        <f>[1]Ingreso!H18</f>
        <v>8355.5920731535407</v>
      </c>
      <c r="H23" s="8">
        <f>[1]Ingreso!I18</f>
        <v>51.299589388256457</v>
      </c>
      <c r="I23" s="9">
        <f>[1]Ingreso!J18</f>
        <v>3.683279903302858</v>
      </c>
      <c r="J23" s="9">
        <f>[1]Ingreso!K18</f>
        <v>9.6227147371414752</v>
      </c>
      <c r="K23" s="8">
        <f>[1]Ingreso!L18</f>
        <v>0</v>
      </c>
      <c r="L23" s="8">
        <f>[1]Ingreso!M18</f>
        <v>1240.2231346813198</v>
      </c>
      <c r="M23" s="8">
        <f>[1]Ingreso!N18</f>
        <v>45.000958853430539</v>
      </c>
      <c r="N23" s="9">
        <f>[1]Ingreso!O18</f>
        <v>2.9403835682021215</v>
      </c>
      <c r="O23" s="9">
        <f>[1]Ingreso!P18</f>
        <v>5.4986664740376057</v>
      </c>
      <c r="P23" s="8">
        <f>[1]Ingreso!Q18</f>
        <v>0</v>
      </c>
    </row>
    <row r="24" spans="1:16" ht="9.6" customHeight="1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>
      <c r="A26" s="28" t="s">
        <v>42</v>
      </c>
      <c r="B26" s="8">
        <f>[1]Ingreso!C19</f>
        <v>299228.61939757009</v>
      </c>
      <c r="C26" s="8">
        <f>[1]Ingreso!D19</f>
        <v>59.614251574475468</v>
      </c>
      <c r="D26" s="9">
        <f>[1]Ingreso!E19</f>
        <v>4.6368653589906001</v>
      </c>
      <c r="E26" s="9">
        <f>[1]Ingreso!F19</f>
        <v>0</v>
      </c>
      <c r="F26" s="8">
        <f>[1]Ingreso!G19</f>
        <v>1577.0216700891015</v>
      </c>
      <c r="G26" s="8">
        <f>[1]Ingreso!H19</f>
        <v>188601.36675273546</v>
      </c>
      <c r="H26" s="8">
        <f>[1]Ingreso!I19</f>
        <v>57.028753906343212</v>
      </c>
      <c r="I26" s="9">
        <f>[1]Ingreso!J19</f>
        <v>4.9586527332705987</v>
      </c>
      <c r="J26" s="9">
        <f>[1]Ingreso!K19</f>
        <v>0</v>
      </c>
      <c r="K26" s="8">
        <f>[1]Ingreso!L19</f>
        <v>1486.781030054557</v>
      </c>
      <c r="L26" s="8">
        <f>[1]Ingreso!M19</f>
        <v>110627.25264483652</v>
      </c>
      <c r="M26" s="8">
        <f>[1]Ingreso!N19</f>
        <v>64.022102102150342</v>
      </c>
      <c r="N26" s="9">
        <f>[1]Ingreso!O19</f>
        <v>4.0882705313867254</v>
      </c>
      <c r="O26" s="9">
        <f>[1]Ingreso!P19</f>
        <v>0</v>
      </c>
      <c r="P26" s="8">
        <f>[1]Ingreso!Q19</f>
        <v>1730.4113754406499</v>
      </c>
    </row>
    <row r="27" spans="1:16">
      <c r="A27" s="28" t="s">
        <v>43</v>
      </c>
      <c r="B27" s="8">
        <f>[1]Ingreso!C20</f>
        <v>1070109.7900702222</v>
      </c>
      <c r="C27" s="8">
        <f>[1]Ingreso!D20</f>
        <v>46.962834614407818</v>
      </c>
      <c r="D27" s="9">
        <f>[1]Ingreso!E20</f>
        <v>4.5474031777347896</v>
      </c>
      <c r="E27" s="9">
        <f>[1]Ingreso!F20</f>
        <v>4.4175673260903414</v>
      </c>
      <c r="F27" s="8">
        <f>[1]Ingreso!G20</f>
        <v>2122.3803252633265</v>
      </c>
      <c r="G27" s="8">
        <f>[1]Ingreso!H20</f>
        <v>726137.91812875622</v>
      </c>
      <c r="H27" s="8">
        <f>[1]Ingreso!I20</f>
        <v>45.789091829929504</v>
      </c>
      <c r="I27" s="9">
        <f>[1]Ingreso!J20</f>
        <v>4.6839213578395604</v>
      </c>
      <c r="J27" s="9">
        <f>[1]Ingreso!K20</f>
        <v>4.4061119281785901</v>
      </c>
      <c r="K27" s="8">
        <f>[1]Ingreso!L20</f>
        <v>2115.9184033933143</v>
      </c>
      <c r="L27" s="8">
        <f>[1]Ingreso!M20</f>
        <v>343971.87194147217</v>
      </c>
      <c r="M27" s="8">
        <f>[1]Ingreso!N20</f>
        <v>49.440651004245517</v>
      </c>
      <c r="N27" s="9">
        <f>[1]Ingreso!O20</f>
        <v>4.2592080223329898</v>
      </c>
      <c r="O27" s="9">
        <f>[1]Ingreso!P20</f>
        <v>4.4417501138980295</v>
      </c>
      <c r="P27" s="8">
        <f>[1]Ingreso!Q20</f>
        <v>2135.9891440957276</v>
      </c>
    </row>
    <row r="28" spans="1:16">
      <c r="A28" s="28" t="s">
        <v>44</v>
      </c>
      <c r="B28" s="8">
        <f>[1]Ingreso!C21</f>
        <v>420482.07997142221</v>
      </c>
      <c r="C28" s="8">
        <f>[1]Ingreso!D21</f>
        <v>42.639267331162635</v>
      </c>
      <c r="D28" s="9">
        <f>[1]Ingreso!E21</f>
        <v>4.0873915839135462</v>
      </c>
      <c r="E28" s="9">
        <f>[1]Ingreso!F21</f>
        <v>10.470001047726436</v>
      </c>
      <c r="F28" s="8">
        <f>[1]Ingreso!G21</f>
        <v>3860.0439534923439</v>
      </c>
      <c r="G28" s="8">
        <f>[1]Ingreso!H21</f>
        <v>276287.88845145376</v>
      </c>
      <c r="H28" s="8">
        <f>[1]Ingreso!I21</f>
        <v>41.984825906738777</v>
      </c>
      <c r="I28" s="9">
        <f>[1]Ingreso!J21</f>
        <v>4.2546790081994832</v>
      </c>
      <c r="J28" s="9">
        <f>[1]Ingreso!K21</f>
        <v>10.352519277497262</v>
      </c>
      <c r="K28" s="8">
        <f>[1]Ingreso!L21</f>
        <v>3831.0952055167663</v>
      </c>
      <c r="L28" s="8">
        <f>[1]Ingreso!M21</f>
        <v>144194.19151996853</v>
      </c>
      <c r="M28" s="8">
        <f>[1]Ingreso!N21</f>
        <v>43.893230735397047</v>
      </c>
      <c r="N28" s="9">
        <f>[1]Ingreso!O21</f>
        <v>3.7668551688663157</v>
      </c>
      <c r="O28" s="9">
        <f>[1]Ingreso!P21</f>
        <v>10.695105747756315</v>
      </c>
      <c r="P28" s="8">
        <f>[1]Ingreso!Q21</f>
        <v>3915.3133026745386</v>
      </c>
    </row>
    <row r="29" spans="1:16">
      <c r="A29" s="28" t="s">
        <v>45</v>
      </c>
      <c r="B29" s="8">
        <f>[1]Ingreso!C22</f>
        <v>147940.83775723734</v>
      </c>
      <c r="C29" s="8">
        <f>[1]Ingreso!D22</f>
        <v>45.198869693423781</v>
      </c>
      <c r="D29" s="9">
        <f>[1]Ingreso!E22</f>
        <v>3.6982593772332928</v>
      </c>
      <c r="E29" s="9">
        <f>[1]Ingreso!F22</f>
        <v>15.893378818282585</v>
      </c>
      <c r="F29" s="8">
        <f>[1]Ingreso!G22</f>
        <v>8386.4404545894777</v>
      </c>
      <c r="G29" s="8">
        <f>[1]Ingreso!H22</f>
        <v>102939.11490183441</v>
      </c>
      <c r="H29" s="8">
        <f>[1]Ingreso!I22</f>
        <v>47.074449267567019</v>
      </c>
      <c r="I29" s="9">
        <f>[1]Ingreso!J22</f>
        <v>3.8217999631629467</v>
      </c>
      <c r="J29" s="9">
        <f>[1]Ingreso!K22</f>
        <v>15.982054665936165</v>
      </c>
      <c r="K29" s="8">
        <f>[1]Ingreso!L22</f>
        <v>9217.6876237444922</v>
      </c>
      <c r="L29" s="8">
        <f>[1]Ingreso!M22</f>
        <v>45001.722855402972</v>
      </c>
      <c r="M29" s="8">
        <f>[1]Ingreso!N22</f>
        <v>40.908578365897732</v>
      </c>
      <c r="N29" s="9">
        <f>[1]Ingreso!O22</f>
        <v>3.4156666727069727</v>
      </c>
      <c r="O29" s="9">
        <f>[1]Ingreso!P22</f>
        <v>15.690537400411548</v>
      </c>
      <c r="P29" s="8">
        <f>[1]Ingreso!Q22</f>
        <v>6522.7524554926194</v>
      </c>
    </row>
    <row r="30" spans="1:16">
      <c r="A30" s="28" t="s">
        <v>64</v>
      </c>
      <c r="B30" s="8">
        <f>[1]Ingreso!C23</f>
        <v>10657.393067090981</v>
      </c>
      <c r="C30" s="12">
        <f>[1]Ingreso!D23</f>
        <v>53.957919810519826</v>
      </c>
      <c r="D30" s="13">
        <f>[1]Ingreso!E23</f>
        <v>4.7527150020861404</v>
      </c>
      <c r="E30" s="13">
        <f>[1]Ingreso!F23</f>
        <v>0</v>
      </c>
      <c r="F30" s="8">
        <f>[1]Ingreso!G23</f>
        <v>3157.6873749785896</v>
      </c>
      <c r="G30" s="8">
        <f>[1]Ingreso!H23</f>
        <v>8783.40497150394</v>
      </c>
      <c r="H30" s="12">
        <f>[1]Ingreso!I23</f>
        <v>56.671285292660045</v>
      </c>
      <c r="I30" s="13">
        <f>[1]Ingreso!J23</f>
        <v>4.8874071618317636</v>
      </c>
      <c r="J30" s="13">
        <f>[1]Ingreso!K23</f>
        <v>0</v>
      </c>
      <c r="K30" s="8">
        <f>[1]Ingreso!L23</f>
        <v>3049.3110490897047</v>
      </c>
      <c r="L30" s="8">
        <f>[1]Ingreso!M23</f>
        <v>1873.9880955870399</v>
      </c>
      <c r="M30" s="12">
        <f>[1]Ingreso!N23</f>
        <v>41.240342830463391</v>
      </c>
      <c r="N30" s="13">
        <f>[1]Ingreso!O23</f>
        <v>4.1214112129541611</v>
      </c>
      <c r="O30" s="13">
        <f>[1]Ingreso!P23</f>
        <v>0</v>
      </c>
      <c r="P30" s="8">
        <f>[1]Ingreso!Q23</f>
        <v>3635.5194489128849</v>
      </c>
    </row>
    <row r="31" spans="1:16" ht="9.6" customHeight="1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>
      <c r="A33" s="33" t="s">
        <v>46</v>
      </c>
      <c r="B33" s="8">
        <f>[1]Ingreso!C24</f>
        <v>667432.96870791831</v>
      </c>
      <c r="C33" s="8">
        <f>[1]Ingreso!D24</f>
        <v>40.621621590244914</v>
      </c>
      <c r="D33" s="9">
        <f>[1]Ingreso!E24</f>
        <v>4.3976524814398852</v>
      </c>
      <c r="E33" s="9">
        <f>[1]Ingreso!F24</f>
        <v>8.1078282303584093</v>
      </c>
      <c r="F33" s="8">
        <f>[1]Ingreso!G24</f>
        <v>3536.1680509849839</v>
      </c>
      <c r="G33" s="8">
        <f>[1]Ingreso!H24</f>
        <v>538519.12218396331</v>
      </c>
      <c r="H33" s="8">
        <f>[1]Ingreso!I24</f>
        <v>40.562806826466179</v>
      </c>
      <c r="I33" s="9">
        <f>[1]Ingreso!J24</f>
        <v>4.4872586401970596</v>
      </c>
      <c r="J33" s="9">
        <f>[1]Ingreso!K24</f>
        <v>7.7796875659299518</v>
      </c>
      <c r="K33" s="8">
        <f>[1]Ingreso!L24</f>
        <v>3356.6080898660962</v>
      </c>
      <c r="L33" s="8">
        <f>[1]Ingreso!M24</f>
        <v>128913.84652395788</v>
      </c>
      <c r="M33" s="8">
        <f>[1]Ingreso!N24</f>
        <v>40.86731183854323</v>
      </c>
      <c r="N33" s="9">
        <f>[1]Ingreso!O24</f>
        <v>4.0233355926235204</v>
      </c>
      <c r="O33" s="9">
        <f>[1]Ingreso!P24</f>
        <v>9.3993203028168857</v>
      </c>
      <c r="P33" s="8">
        <f>[1]Ingreso!Q24</f>
        <v>4286.3183189939109</v>
      </c>
    </row>
    <row r="34" spans="1:16">
      <c r="A34" s="29" t="s">
        <v>47</v>
      </c>
      <c r="B34" s="8">
        <f>[1]Ingreso!C25</f>
        <v>109900.88004720173</v>
      </c>
      <c r="C34" s="8">
        <f>[1]Ingreso!D25</f>
        <v>46.428781911124332</v>
      </c>
      <c r="D34" s="9">
        <f>[1]Ingreso!E25</f>
        <v>4.3652579118023533</v>
      </c>
      <c r="E34" s="9">
        <f>[1]Ingreso!F25</f>
        <v>11.902020385521713</v>
      </c>
      <c r="F34" s="8">
        <f>[1]Ingreso!G25</f>
        <v>6439.1029530796513</v>
      </c>
      <c r="G34" s="8">
        <f>[1]Ingreso!H25</f>
        <v>72368.041661671959</v>
      </c>
      <c r="H34" s="8">
        <f>[1]Ingreso!I25</f>
        <v>46.533085572859989</v>
      </c>
      <c r="I34" s="9">
        <f>[1]Ingreso!J25</f>
        <v>4.4941711782758169</v>
      </c>
      <c r="J34" s="9">
        <f>[1]Ingreso!K25</f>
        <v>11.918938522741755</v>
      </c>
      <c r="K34" s="8">
        <f>[1]Ingreso!L25</f>
        <v>6637.182583819781</v>
      </c>
      <c r="L34" s="8">
        <f>[1]Ingreso!M25</f>
        <v>37532.838385529714</v>
      </c>
      <c r="M34" s="8">
        <f>[1]Ingreso!N25</f>
        <v>46.227671308712047</v>
      </c>
      <c r="N34" s="9">
        <f>[1]Ingreso!O25</f>
        <v>4.1166968905689947</v>
      </c>
      <c r="O34" s="9">
        <f>[1]Ingreso!P25</f>
        <v>11.870284180998981</v>
      </c>
      <c r="P34" s="8">
        <f>[1]Ingreso!Q25</f>
        <v>6064.2992497601635</v>
      </c>
    </row>
    <row r="35" spans="1:16">
      <c r="A35" s="29" t="s">
        <v>48</v>
      </c>
      <c r="B35" s="8">
        <f>[1]Ingreso!C26</f>
        <v>537524.44070427795</v>
      </c>
      <c r="C35" s="8">
        <f>[1]Ingreso!D26</f>
        <v>39.236327622248112</v>
      </c>
      <c r="D35" s="9">
        <f>[1]Ingreso!E26</f>
        <v>4.4138553261549625</v>
      </c>
      <c r="E35" s="9">
        <f>[1]Ingreso!F26</f>
        <v>7.358720464424775</v>
      </c>
      <c r="F35" s="8">
        <f>[1]Ingreso!G26</f>
        <v>2987.0155563091603</v>
      </c>
      <c r="G35" s="8">
        <f>[1]Ingreso!H26</f>
        <v>461409.97833828558</v>
      </c>
      <c r="H35" s="8">
        <f>[1]Ingreso!I26</f>
        <v>39.516464354822702</v>
      </c>
      <c r="I35" s="9">
        <f>[1]Ingreso!J26</f>
        <v>4.4962011218511364</v>
      </c>
      <c r="J35" s="9">
        <f>[1]Ingreso!K26</f>
        <v>7.1003270913472987</v>
      </c>
      <c r="K35" s="8">
        <f>[1]Ingreso!L26</f>
        <v>2856.4058672189685</v>
      </c>
      <c r="L35" s="8">
        <f>[1]Ingreso!M26</f>
        <v>76114.46236599407</v>
      </c>
      <c r="M35" s="8">
        <f>[1]Ingreso!N26</f>
        <v>37.538123631954377</v>
      </c>
      <c r="N35" s="9">
        <f>[1]Ingreso!O26</f>
        <v>3.9146706688985264</v>
      </c>
      <c r="O35" s="9">
        <f>[1]Ingreso!P26</f>
        <v>8.8331244862313518</v>
      </c>
      <c r="P35" s="8">
        <f>[1]Ingreso!Q26</f>
        <v>3782.8850202019098</v>
      </c>
    </row>
    <row r="36" spans="1:16">
      <c r="A36" s="29" t="s">
        <v>49</v>
      </c>
      <c r="B36" s="8">
        <f>[1]Ingreso!C27</f>
        <v>20007.647956440847</v>
      </c>
      <c r="C36" s="8">
        <f>[1]Ingreso!D27</f>
        <v>45.940454456073162</v>
      </c>
      <c r="D36" s="9">
        <f>[1]Ingreso!E27</f>
        <v>4.1402892300180785</v>
      </c>
      <c r="E36" s="9">
        <f>[1]Ingreso!F27</f>
        <v>5.5912149287375374</v>
      </c>
      <c r="F36" s="8">
        <f>[1]Ingreso!G27</f>
        <v>2503.9775255945915</v>
      </c>
      <c r="G36" s="8">
        <f>[1]Ingreso!H27</f>
        <v>4741.1021840069197</v>
      </c>
      <c r="H36" s="8">
        <f>[1]Ingreso!I27</f>
        <v>51.264005441373399</v>
      </c>
      <c r="I36" s="9">
        <f>[1]Ingreso!J27</f>
        <v>3.5114523971737666</v>
      </c>
      <c r="J36" s="9">
        <f>[1]Ingreso!K27</f>
        <v>4.8571084217705334</v>
      </c>
      <c r="K36" s="8">
        <f>[1]Ingreso!L27</f>
        <v>2813.2317270498152</v>
      </c>
      <c r="L36" s="8">
        <f>[1]Ingreso!M27</f>
        <v>15266.545772433914</v>
      </c>
      <c r="M36" s="8">
        <f>[1]Ingreso!N27</f>
        <v>44.287199058335879</v>
      </c>
      <c r="N36" s="9">
        <f>[1]Ingreso!O27</f>
        <v>4.335577655181388</v>
      </c>
      <c r="O36" s="9">
        <f>[1]Ingreso!P27</f>
        <v>5.7254129730244836</v>
      </c>
      <c r="P36" s="8">
        <f>[1]Ingreso!Q27</f>
        <v>2407.9370858128473</v>
      </c>
    </row>
    <row r="37" spans="1:16">
      <c r="A37" s="28" t="s">
        <v>50</v>
      </c>
      <c r="B37" s="8">
        <f>[1]Ingreso!C28</f>
        <v>836792.60614248947</v>
      </c>
      <c r="C37" s="8">
        <f>[1]Ingreso!D28</f>
        <v>49.040020459034913</v>
      </c>
      <c r="D37" s="9">
        <f>[1]Ingreso!E28</f>
        <v>4.5901122456250105</v>
      </c>
      <c r="E37" s="9">
        <f>[1]Ingreso!F28</f>
        <v>6.0060106796256294</v>
      </c>
      <c r="F37" s="8">
        <f>[1]Ingreso!G28</f>
        <v>2515.1544891906542</v>
      </c>
      <c r="G37" s="8">
        <f>[1]Ingreso!H28</f>
        <v>613220.25880223699</v>
      </c>
      <c r="H37" s="8">
        <f>[1]Ingreso!I28</f>
        <v>48.602487076468336</v>
      </c>
      <c r="I37" s="9">
        <f>[1]Ingreso!J28</f>
        <v>4.7526778965803951</v>
      </c>
      <c r="J37" s="9">
        <f>[1]Ingreso!K28</f>
        <v>6.0367144648030582</v>
      </c>
      <c r="K37" s="8">
        <f>[1]Ingreso!L28</f>
        <v>2539.9686651183843</v>
      </c>
      <c r="L37" s="8">
        <f>[1]Ingreso!M28</f>
        <v>223572.34734025397</v>
      </c>
      <c r="M37" s="8">
        <f>[1]Ingreso!N28</f>
        <v>50.240098810781113</v>
      </c>
      <c r="N37" s="9">
        <f>[1]Ingreso!O28</f>
        <v>4.1442227975910946</v>
      </c>
      <c r="O37" s="9">
        <f>[1]Ingreso!P28</f>
        <v>5.9203944248684319</v>
      </c>
      <c r="P37" s="8">
        <f>[1]Ingreso!Q28</f>
        <v>2447.227252261051</v>
      </c>
    </row>
    <row r="38" spans="1:16">
      <c r="A38" s="28" t="s">
        <v>51</v>
      </c>
      <c r="B38" s="8">
        <f>[1]Ingreso!C29</f>
        <v>21481.395673796698</v>
      </c>
      <c r="C38" s="8">
        <f>[1]Ingreso!D29</f>
        <v>51.220969638869413</v>
      </c>
      <c r="D38" s="9">
        <f>[1]Ingreso!E29</f>
        <v>4.2132971124326977</v>
      </c>
      <c r="E38" s="9">
        <f>[1]Ingreso!F29</f>
        <v>6.7802827058074957</v>
      </c>
      <c r="F38" s="8">
        <f>[1]Ingreso!G29</f>
        <v>2558.4600869565566</v>
      </c>
      <c r="G38" s="8">
        <f>[1]Ingreso!H29</f>
        <v>13553.561331447805</v>
      </c>
      <c r="H38" s="8">
        <f>[1]Ingreso!I29</f>
        <v>51.339872613133963</v>
      </c>
      <c r="I38" s="9">
        <f>[1]Ingreso!J29</f>
        <v>3.9675147007182909</v>
      </c>
      <c r="J38" s="9">
        <f>[1]Ingreso!K29</f>
        <v>6.662968517196143</v>
      </c>
      <c r="K38" s="8">
        <f>[1]Ingreso!L29</f>
        <v>2824.9708673894374</v>
      </c>
      <c r="L38" s="8">
        <f>[1]Ingreso!M29</f>
        <v>7927.8343423489014</v>
      </c>
      <c r="M38" s="8">
        <f>[1]Ingreso!N29</f>
        <v>51.017691078219173</v>
      </c>
      <c r="N38" s="9">
        <f>[1]Ingreso!O29</f>
        <v>4.6334909317671436</v>
      </c>
      <c r="O38" s="9">
        <f>[1]Ingreso!P29</f>
        <v>6.9746708875730246</v>
      </c>
      <c r="P38" s="8">
        <f>[1]Ingreso!Q29</f>
        <v>2102.8286935514807</v>
      </c>
    </row>
    <row r="39" spans="1:16">
      <c r="A39" s="28" t="s">
        <v>60</v>
      </c>
      <c r="B39" s="14">
        <f>[1]Ingreso!C31</f>
        <v>422711.74973934639</v>
      </c>
      <c r="C39" s="14">
        <f>[1]Ingreso!D31</f>
        <v>56.860739244128652</v>
      </c>
      <c r="D39" s="15">
        <f>[1]Ingreso!E31</f>
        <v>4.0300176089984694</v>
      </c>
      <c r="E39" s="15">
        <f>[1]Ingreso!F31</f>
        <v>7.0926594395026346</v>
      </c>
      <c r="F39" s="14">
        <f>[1]Ingreso!G31</f>
        <v>2626.520559478688</v>
      </c>
      <c r="G39" s="14">
        <f>[1]Ingreso!H31</f>
        <v>137456.75088864204</v>
      </c>
      <c r="H39" s="14">
        <f>[1]Ingreso!I31</f>
        <v>62.598960301146349</v>
      </c>
      <c r="I39" s="15">
        <f>[1]Ingreso!J31</f>
        <v>4.0998476697257651</v>
      </c>
      <c r="J39" s="15">
        <f>[1]Ingreso!K31</f>
        <v>7.7750060018439129</v>
      </c>
      <c r="K39" s="14">
        <f>[1]Ingreso!L31</f>
        <v>3180.6630049690475</v>
      </c>
      <c r="L39" s="14">
        <f>[1]Ingreso!M31</f>
        <v>285254.99885070144</v>
      </c>
      <c r="M39" s="14">
        <f>[1]Ingreso!N31</f>
        <v>54.095644064179574</v>
      </c>
      <c r="N39" s="15">
        <f>[1]Ingreso!O31</f>
        <v>3.9963683712967404</v>
      </c>
      <c r="O39" s="15">
        <f>[1]Ingreso!P31</f>
        <v>6.7620451152393111</v>
      </c>
      <c r="P39" s="14">
        <f>[1]Ingreso!Q31</f>
        <v>2366.6210852526397</v>
      </c>
    </row>
    <row r="40" spans="1:16" ht="9.6" customHeight="1">
      <c r="A40" s="28"/>
    </row>
    <row r="41" spans="1:16">
      <c r="A41" s="27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>
      <c r="A42" s="28" t="s">
        <v>52</v>
      </c>
      <c r="B42" s="14">
        <f>[1]Ingreso!C32</f>
        <v>516163.28580134368</v>
      </c>
      <c r="C42" s="14">
        <f>[1]Ingreso!D32</f>
        <v>47.628757626139851</v>
      </c>
      <c r="D42" s="15">
        <f>[1]Ingreso!E32</f>
        <v>4.9079926665593243</v>
      </c>
      <c r="E42" s="15">
        <f>[1]Ingreso!F32</f>
        <v>4.7082371018194689</v>
      </c>
      <c r="F42" s="14">
        <f>[1]Ingreso!G32</f>
        <v>1613.2830137375367</v>
      </c>
      <c r="G42" s="14">
        <f>[1]Ingreso!H32</f>
        <v>479866.23792958783</v>
      </c>
      <c r="H42" s="14">
        <f>[1]Ingreso!I32</f>
        <v>47.394259595135686</v>
      </c>
      <c r="I42" s="15">
        <f>[1]Ingreso!J32</f>
        <v>4.9279005849269808</v>
      </c>
      <c r="J42" s="15">
        <f>[1]Ingreso!K32</f>
        <v>4.7171494426501654</v>
      </c>
      <c r="K42" s="14">
        <f>[1]Ingreso!L32</f>
        <v>1610.4329640218953</v>
      </c>
      <c r="L42" s="14">
        <f>[1]Ingreso!M32</f>
        <v>36297.047871754534</v>
      </c>
      <c r="M42" s="14">
        <f>[1]Ingreso!N32</f>
        <v>50.728946058472182</v>
      </c>
      <c r="N42" s="15">
        <f>[1]Ingreso!O32</f>
        <v>4.6447994193881508</v>
      </c>
      <c r="O42" s="15">
        <f>[1]Ingreso!P32</f>
        <v>4.5780950000880249</v>
      </c>
      <c r="P42" s="14">
        <f>[1]Ingreso!Q32</f>
        <v>1650.85305597664</v>
      </c>
    </row>
    <row r="43" spans="1:16">
      <c r="A43" s="28" t="s">
        <v>53</v>
      </c>
      <c r="B43" s="14">
        <f>[1]Ingreso!C33</f>
        <v>728231.95675651706</v>
      </c>
      <c r="C43" s="14">
        <f>[1]Ingreso!D33</f>
        <v>43.73452773481862</v>
      </c>
      <c r="D43" s="15">
        <f>[1]Ingreso!E33</f>
        <v>4.2825378032780028</v>
      </c>
      <c r="E43" s="15">
        <f>[1]Ingreso!F33</f>
        <v>7.328713090269126</v>
      </c>
      <c r="F43" s="14">
        <f>[1]Ingreso!G33</f>
        <v>3323.4900653802806</v>
      </c>
      <c r="G43" s="14">
        <f>[1]Ingreso!H33</f>
        <v>520400.613672751</v>
      </c>
      <c r="H43" s="14">
        <f>[1]Ingreso!I33</f>
        <v>42.334181374304684</v>
      </c>
      <c r="I43" s="15">
        <f>[1]Ingreso!J33</f>
        <v>4.3728170063249436</v>
      </c>
      <c r="J43" s="15">
        <f>[1]Ingreso!K33</f>
        <v>7.5218122590217593</v>
      </c>
      <c r="K43" s="14">
        <f>[1]Ingreso!L33</f>
        <v>3467.7582682687689</v>
      </c>
      <c r="L43" s="14">
        <f>[1]Ingreso!M33</f>
        <v>207831.34308376777</v>
      </c>
      <c r="M43" s="14">
        <f>[1]Ingreso!N33</f>
        <v>47.240933912794333</v>
      </c>
      <c r="N43" s="15">
        <f>[1]Ingreso!O33</f>
        <v>4.056482618480481</v>
      </c>
      <c r="O43" s="15">
        <f>[1]Ingreso!P33</f>
        <v>6.8058016482675185</v>
      </c>
      <c r="P43" s="14">
        <f>[1]Ingreso!Q33</f>
        <v>2962.5553198916914</v>
      </c>
    </row>
    <row r="44" spans="1:16">
      <c r="A44" s="28" t="s">
        <v>54</v>
      </c>
      <c r="B44" s="14">
        <f>[1]Ingreso!C34</f>
        <v>280724.59073424956</v>
      </c>
      <c r="C44" s="14">
        <f>[1]Ingreso!D34</f>
        <v>45.550838204790104</v>
      </c>
      <c r="D44" s="15">
        <f>[1]Ingreso!E34</f>
        <v>4.3134592580106617</v>
      </c>
      <c r="E44" s="15">
        <f>[1]Ingreso!F34</f>
        <v>9.4947360062664465</v>
      </c>
      <c r="F44" s="14">
        <f>[1]Ingreso!G34</f>
        <v>4516.3364276483326</v>
      </c>
      <c r="G44" s="14">
        <f>[1]Ingreso!H34</f>
        <v>164438.95348321114</v>
      </c>
      <c r="H44" s="14">
        <f>[1]Ingreso!I34</f>
        <v>45.862485674823411</v>
      </c>
      <c r="I44" s="15">
        <f>[1]Ingreso!J34</f>
        <v>4.5039205884413516</v>
      </c>
      <c r="J44" s="15">
        <f>[1]Ingreso!K34</f>
        <v>9.9780505783436961</v>
      </c>
      <c r="K44" s="14">
        <f>[1]Ingreso!L34</f>
        <v>5032.8199825388383</v>
      </c>
      <c r="L44" s="14">
        <f>[1]Ingreso!M34</f>
        <v>116285.63725103947</v>
      </c>
      <c r="M44" s="14">
        <f>[1]Ingreso!N34</f>
        <v>45.110139034716923</v>
      </c>
      <c r="N44" s="15">
        <f>[1]Ingreso!O34</f>
        <v>4.0441288179372119</v>
      </c>
      <c r="O44" s="15">
        <f>[1]Ingreso!P34</f>
        <v>8.8089429084993753</v>
      </c>
      <c r="P44" s="14">
        <f>[1]Ingreso!Q34</f>
        <v>3789.8729622890487</v>
      </c>
    </row>
    <row r="45" spans="1:16">
      <c r="A45" s="28" t="s">
        <v>65</v>
      </c>
      <c r="B45" s="14">
        <f>[1]Ingreso!C35</f>
        <v>33098.153106333448</v>
      </c>
      <c r="C45" s="14">
        <f>[1]Ingreso!D35</f>
        <v>41.783646205326207</v>
      </c>
      <c r="D45" s="15">
        <f>[1]Ingreso!E35</f>
        <v>3.9616141506342952</v>
      </c>
      <c r="E45" s="15">
        <f>[1]Ingreso!F35</f>
        <v>8.3702332168710818</v>
      </c>
      <c r="F45" s="14">
        <f>[1]Ingreso!G35</f>
        <v>1897.9000293912206</v>
      </c>
      <c r="G45" s="14">
        <f>[1]Ingreso!H35</f>
        <v>21579.044032154878</v>
      </c>
      <c r="H45" s="14">
        <f>[1]Ingreso!I35</f>
        <v>43.789153949425796</v>
      </c>
      <c r="I45" s="15">
        <f>[1]Ingreso!J35</f>
        <v>4.2719185834532043</v>
      </c>
      <c r="J45" s="15">
        <f>[1]Ingreso!K35</f>
        <v>7.8227790804303385</v>
      </c>
      <c r="K45" s="14">
        <f>[1]Ingreso!L35</f>
        <v>1861.4217001819939</v>
      </c>
      <c r="L45" s="14">
        <f>[1]Ingreso!M35</f>
        <v>11519.109074178583</v>
      </c>
      <c r="M45" s="14">
        <f>[1]Ingreso!N35</f>
        <v>38.026676839200192</v>
      </c>
      <c r="N45" s="15">
        <f>[1]Ingreso!O35</f>
        <v>3.3803128558855451</v>
      </c>
      <c r="O45" s="15">
        <f>[1]Ingreso!P35</f>
        <v>9.3291061118296952</v>
      </c>
      <c r="P45" s="14">
        <f>[1]Ingreso!Q35</f>
        <v>1962.8155264644445</v>
      </c>
    </row>
    <row r="46" spans="1:16">
      <c r="A46" s="28" t="s">
        <v>66</v>
      </c>
      <c r="B46" s="14">
        <f>[1]Ingreso!C36</f>
        <v>10247.659779935722</v>
      </c>
      <c r="C46" s="14">
        <f>[1]Ingreso!D36</f>
        <v>41.8705074078294</v>
      </c>
      <c r="D46" s="15">
        <f>[1]Ingreso!E36</f>
        <v>4.0931180671456175</v>
      </c>
      <c r="E46" s="15">
        <f>[1]Ingreso!F36</f>
        <v>6.4991142141667995</v>
      </c>
      <c r="F46" s="14">
        <f>[1]Ingreso!G36</f>
        <v>1838.6904559043971</v>
      </c>
      <c r="G46" s="14">
        <f>[1]Ingreso!H36</f>
        <v>947.34680988440005</v>
      </c>
      <c r="H46" s="14">
        <f>[1]Ingreso!I36</f>
        <v>35.757744454639322</v>
      </c>
      <c r="I46" s="15">
        <f>[1]Ingreso!J36</f>
        <v>4.4156558852783911</v>
      </c>
      <c r="J46" s="15">
        <f>[1]Ingreso!K36</f>
        <v>8.5519609582055871</v>
      </c>
      <c r="K46" s="14">
        <f>[1]Ingreso!L36</f>
        <v>2643.833133587631</v>
      </c>
      <c r="L46" s="14">
        <f>[1]Ingreso!M36</f>
        <v>9300.3129700513218</v>
      </c>
      <c r="M46" s="14">
        <f>[1]Ingreso!N36</f>
        <v>42.493164570220799</v>
      </c>
      <c r="N46" s="15">
        <f>[1]Ingreso!O36</f>
        <v>4.0602637778266342</v>
      </c>
      <c r="O46" s="15">
        <f>[1]Ingreso!P36</f>
        <v>6.2593509455463439</v>
      </c>
      <c r="P46" s="14">
        <f>[1]Ingreso!Q36</f>
        <v>1756.6771570335759</v>
      </c>
    </row>
    <row r="47" spans="1:16">
      <c r="A47" s="28" t="s">
        <v>61</v>
      </c>
      <c r="B47" s="14">
        <f>[1]Ingreso!C37</f>
        <v>379953.07408516778</v>
      </c>
      <c r="C47" s="14">
        <f>[1]Ingreso!D37</f>
        <v>58.565556211221818</v>
      </c>
      <c r="D47" s="15">
        <f>[1]Ingreso!E37</f>
        <v>4.0378300841430788</v>
      </c>
      <c r="E47" s="15">
        <f>[1]Ingreso!F37</f>
        <v>6.9848772827444678</v>
      </c>
      <c r="F47" s="14">
        <f>[1]Ingreso!G37</f>
        <v>2708.0315205433221</v>
      </c>
      <c r="G47" s="14">
        <f>[1]Ingreso!H37</f>
        <v>115517.49727869313</v>
      </c>
      <c r="H47" s="14">
        <f>[1]Ingreso!I37</f>
        <v>66.261333397566517</v>
      </c>
      <c r="I47" s="15">
        <f>[1]Ingreso!J37</f>
        <v>4.0764544367937141</v>
      </c>
      <c r="J47" s="15">
        <f>[1]Ingreso!K37</f>
        <v>7.7804781716371219</v>
      </c>
      <c r="K47" s="14">
        <f>[1]Ingreso!L37</f>
        <v>3416.0382305244566</v>
      </c>
      <c r="L47" s="14">
        <f>[1]Ingreso!M37</f>
        <v>264435.57680647162</v>
      </c>
      <c r="M47" s="14">
        <f>[1]Ingreso!N37</f>
        <v>55.203690417983168</v>
      </c>
      <c r="N47" s="15">
        <f>[1]Ingreso!O37</f>
        <v>4.0209572086922911</v>
      </c>
      <c r="O47" s="15">
        <f>[1]Ingreso!P37</f>
        <v>6.6408778440194354</v>
      </c>
      <c r="P47" s="14">
        <f>[1]Ingreso!Q37</f>
        <v>2405.7035277813407</v>
      </c>
    </row>
    <row r="48" spans="1:16" ht="9.6" customHeight="1">
      <c r="A48" s="28"/>
    </row>
    <row r="49" spans="1:16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>
      <c r="A50" s="28" t="s">
        <v>55</v>
      </c>
      <c r="B50" s="14">
        <f>[1]Ingreso!C38</f>
        <v>130270.60405329337</v>
      </c>
      <c r="C50" s="14">
        <f>[1]Ingreso!D38</f>
        <v>22.52390489742475</v>
      </c>
      <c r="D50" s="15">
        <f>[1]Ingreso!E38</f>
        <v>3.1962386279644193</v>
      </c>
      <c r="E50" s="15">
        <f>[1]Ingreso!F38</f>
        <v>8.1750506025978247</v>
      </c>
      <c r="F50" s="14">
        <f>[1]Ingreso!G38</f>
        <v>2698.6183491121701</v>
      </c>
      <c r="G50" s="14">
        <f>[1]Ingreso!H38</f>
        <v>93362.123569346513</v>
      </c>
      <c r="H50" s="14">
        <f>[1]Ingreso!I38</f>
        <v>22.680698346302037</v>
      </c>
      <c r="I50" s="15">
        <f>[1]Ingreso!J38</f>
        <v>3.3491240533984348</v>
      </c>
      <c r="J50" s="15">
        <f>[1]Ingreso!K38</f>
        <v>7.8772914638520142</v>
      </c>
      <c r="K50" s="14">
        <f>[1]Ingreso!L38</f>
        <v>2726.3958381380112</v>
      </c>
      <c r="L50" s="14">
        <f>[1]Ingreso!M38</f>
        <v>36908.480483946871</v>
      </c>
      <c r="M50" s="14">
        <f>[1]Ingreso!N38</f>
        <v>22.127286853089117</v>
      </c>
      <c r="N50" s="15">
        <f>[1]Ingreso!O38</f>
        <v>2.8095061536342842</v>
      </c>
      <c r="O50" s="15">
        <f>[1]Ingreso!P38</f>
        <v>8.8845446734023863</v>
      </c>
      <c r="P50" s="14">
        <f>[1]Ingreso!Q38</f>
        <v>2628.724961027619</v>
      </c>
    </row>
    <row r="51" spans="1:16">
      <c r="A51" s="28" t="s">
        <v>56</v>
      </c>
      <c r="B51" s="14">
        <f>[1]Ingreso!C39</f>
        <v>174773.80224166944</v>
      </c>
      <c r="C51" s="14">
        <f>[1]Ingreso!D39</f>
        <v>28.295676049372851</v>
      </c>
      <c r="D51" s="15">
        <f>[1]Ingreso!E39</f>
        <v>3.81111920365464</v>
      </c>
      <c r="E51" s="15">
        <f>[1]Ingreso!F39</f>
        <v>7.9300551415331864</v>
      </c>
      <c r="F51" s="14">
        <f>[1]Ingreso!G39</f>
        <v>2640.9621908984764</v>
      </c>
      <c r="G51" s="14">
        <f>[1]Ingreso!H39</f>
        <v>131875.36977310551</v>
      </c>
      <c r="H51" s="14">
        <f>[1]Ingreso!I39</f>
        <v>28.240788169196904</v>
      </c>
      <c r="I51" s="15">
        <f>[1]Ingreso!J39</f>
        <v>3.8306122598472969</v>
      </c>
      <c r="J51" s="15">
        <f>[1]Ingreso!K39</f>
        <v>7.5349139102013671</v>
      </c>
      <c r="K51" s="14">
        <f>[1]Ingreso!L39</f>
        <v>2592.8131364693154</v>
      </c>
      <c r="L51" s="14">
        <f>[1]Ingreso!M39</f>
        <v>42898.432468565261</v>
      </c>
      <c r="M51" s="14">
        <f>[1]Ingreso!N39</f>
        <v>28.464408543259932</v>
      </c>
      <c r="N51" s="15">
        <f>[1]Ingreso!O39</f>
        <v>3.7511950095643751</v>
      </c>
      <c r="O51" s="15">
        <f>[1]Ingreso!P39</f>
        <v>9.1543441423834864</v>
      </c>
      <c r="P51" s="14">
        <f>[1]Ingreso!Q39</f>
        <v>2788.9786565752738</v>
      </c>
    </row>
    <row r="52" spans="1:16">
      <c r="A52" s="28" t="s">
        <v>57</v>
      </c>
      <c r="B52" s="14">
        <f>[1]Ingreso!C40</f>
        <v>435866.32434917981</v>
      </c>
      <c r="C52" s="14">
        <f>[1]Ingreso!D40</f>
        <v>35.853452952902067</v>
      </c>
      <c r="D52" s="15">
        <f>[1]Ingreso!E40</f>
        <v>4.4706326277978388</v>
      </c>
      <c r="E52" s="15">
        <f>[1]Ingreso!F40</f>
        <v>7.0569054841493255</v>
      </c>
      <c r="F52" s="14">
        <f>[1]Ingreso!G40</f>
        <v>2614.0637986919041</v>
      </c>
      <c r="G52" s="14">
        <f>[1]Ingreso!H40</f>
        <v>302996.42587283032</v>
      </c>
      <c r="H52" s="14">
        <f>[1]Ingreso!I40</f>
        <v>35.823681318600748</v>
      </c>
      <c r="I52" s="15">
        <f>[1]Ingreso!J40</f>
        <v>4.539178262613337</v>
      </c>
      <c r="J52" s="15">
        <f>[1]Ingreso!K40</f>
        <v>6.8038758711571274</v>
      </c>
      <c r="K52" s="14">
        <f>[1]Ingreso!L40</f>
        <v>2677.8043278115028</v>
      </c>
      <c r="L52" s="14">
        <f>[1]Ingreso!M40</f>
        <v>132869.89847634578</v>
      </c>
      <c r="M52" s="14">
        <f>[1]Ingreso!N40</f>
        <v>35.921344167459466</v>
      </c>
      <c r="N52" s="15">
        <f>[1]Ingreso!O40</f>
        <v>4.3143212089103082</v>
      </c>
      <c r="O52" s="15">
        <f>[1]Ingreso!P40</f>
        <v>7.6097754309746293</v>
      </c>
      <c r="P52" s="14">
        <f>[1]Ingreso!Q40</f>
        <v>2469.3559629756473</v>
      </c>
    </row>
    <row r="53" spans="1:16">
      <c r="A53" s="28" t="s">
        <v>58</v>
      </c>
      <c r="B53" s="14">
        <f>[1]Ingreso!C41</f>
        <v>410083.54185763351</v>
      </c>
      <c r="C53" s="14">
        <f>[1]Ingreso!D41</f>
        <v>45.576065734728331</v>
      </c>
      <c r="D53" s="15">
        <f>[1]Ingreso!E41</f>
        <v>4.9241662926902805</v>
      </c>
      <c r="E53" s="15">
        <f>[1]Ingreso!F41</f>
        <v>7.1248607760585037</v>
      </c>
      <c r="F53" s="14">
        <f>[1]Ingreso!G41</f>
        <v>3037.6200068756098</v>
      </c>
      <c r="G53" s="14">
        <f>[1]Ingreso!H41</f>
        <v>281159.03310306341</v>
      </c>
      <c r="H53" s="14">
        <f>[1]Ingreso!I41</f>
        <v>45.482661754171062</v>
      </c>
      <c r="I53" s="15">
        <f>[1]Ingreso!J41</f>
        <v>5.1698928223561369</v>
      </c>
      <c r="J53" s="15">
        <f>[1]Ingreso!K41</f>
        <v>7.1657066323242011</v>
      </c>
      <c r="K53" s="14">
        <f>[1]Ingreso!L41</f>
        <v>3129.3318404101938</v>
      </c>
      <c r="L53" s="14">
        <f>[1]Ingreso!M41</f>
        <v>128924.50875456608</v>
      </c>
      <c r="M53" s="14">
        <f>[1]Ingreso!N41</f>
        <v>45.779761471987044</v>
      </c>
      <c r="N53" s="15">
        <f>[1]Ingreso!O41</f>
        <v>4.388284991640341</v>
      </c>
      <c r="O53" s="15">
        <f>[1]Ingreso!P41</f>
        <v>7.0375049754765024</v>
      </c>
      <c r="P53" s="14">
        <f>[1]Ingreso!Q41</f>
        <v>2838.2213935558102</v>
      </c>
    </row>
    <row r="54" spans="1:16">
      <c r="A54" s="34" t="s">
        <v>59</v>
      </c>
      <c r="B54" s="25">
        <f>[1]Ingreso!C42</f>
        <v>797424.44776177488</v>
      </c>
      <c r="C54" s="25">
        <f>[1]Ingreso!D42</f>
        <v>64.065860850201531</v>
      </c>
      <c r="D54" s="35">
        <f>[1]Ingreso!E42</f>
        <v>4.4139304368967842</v>
      </c>
      <c r="E54" s="35">
        <f>[1]Ingreso!F42</f>
        <v>6.3864648521511871</v>
      </c>
      <c r="F54" s="25">
        <f>[1]Ingreso!G42</f>
        <v>3049.7903805230208</v>
      </c>
      <c r="G54" s="25">
        <f>[1]Ingreso!H42</f>
        <v>493356.74088793533</v>
      </c>
      <c r="H54" s="25">
        <f>[1]Ingreso!I42</f>
        <v>63.775906719165917</v>
      </c>
      <c r="I54" s="35">
        <f>[1]Ingreso!J42</f>
        <v>4.6649348381933429</v>
      </c>
      <c r="J54" s="35">
        <f>[1]Ingreso!K42</f>
        <v>6.5556578039824833</v>
      </c>
      <c r="K54" s="25">
        <f>[1]Ingreso!L42</f>
        <v>3146.1491177009393</v>
      </c>
      <c r="L54" s="25">
        <f>[1]Ingreso!M42</f>
        <v>304067.70687384158</v>
      </c>
      <c r="M54" s="25">
        <f>[1]Ingreso!N42</f>
        <v>64.536317994649963</v>
      </c>
      <c r="N54" s="35">
        <f>[1]Ingreso!O42</f>
        <v>4.0066701110787362</v>
      </c>
      <c r="O54" s="35">
        <f>[1]Ingreso!P42</f>
        <v>6.0945412598760695</v>
      </c>
      <c r="P54" s="25">
        <f>[1]Ingreso!Q42</f>
        <v>2894.4202510638565</v>
      </c>
    </row>
    <row r="55" spans="1:16">
      <c r="A55" s="16" t="str">
        <f>[2]Resumen!A49</f>
        <v>Fuente: Instituto Nacional de Estadística (INE). L Encuesta Permanente de Hogares de Propósitos Múltiples, Junio 2015.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>
      <c r="G59" s="4"/>
      <c r="K59" s="21"/>
      <c r="N59" s="18"/>
      <c r="O59" s="18"/>
    </row>
    <row r="60" spans="1:16">
      <c r="K60" s="21"/>
      <c r="N60" s="18"/>
      <c r="O60" s="18"/>
    </row>
    <row r="61" spans="1:16">
      <c r="K61" s="21"/>
    </row>
    <row r="62" spans="1:16">
      <c r="K62" s="21"/>
    </row>
    <row r="63" spans="1:16">
      <c r="K63" s="21"/>
    </row>
    <row r="64" spans="1:16">
      <c r="K64" s="21"/>
    </row>
    <row r="65" spans="11:11">
      <c r="K65" s="21"/>
    </row>
    <row r="66" spans="11:11">
      <c r="K66" s="21"/>
    </row>
    <row r="67" spans="11:11">
      <c r="K67" s="21"/>
    </row>
    <row r="68" spans="11:11">
      <c r="K68" s="21"/>
    </row>
    <row r="69" spans="11:11">
      <c r="K69" s="21"/>
    </row>
    <row r="70" spans="11:11">
      <c r="K70" s="21"/>
    </row>
    <row r="71" spans="11:11">
      <c r="K71" s="21"/>
    </row>
    <row r="72" spans="11:11">
      <c r="K72" s="21"/>
    </row>
    <row r="73" spans="11:11">
      <c r="K73" s="21"/>
    </row>
    <row r="74" spans="11:11">
      <c r="K74" s="21"/>
    </row>
  </sheetData>
  <mergeCells count="22">
    <mergeCell ref="L4:P4"/>
    <mergeCell ref="J5:J7"/>
    <mergeCell ref="F5:F7"/>
    <mergeCell ref="G5:G7"/>
    <mergeCell ref="M5:M7"/>
    <mergeCell ref="O5:O7"/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1"/>
  <dimension ref="A1:R68"/>
  <sheetViews>
    <sheetView topLeftCell="A22" workbookViewId="0">
      <selection activeCell="D59" sqref="D59"/>
    </sheetView>
  </sheetViews>
  <sheetFormatPr baseColWidth="10" defaultRowHeight="12.75"/>
  <cols>
    <col min="1" max="1" width="32.28515625" customWidth="1"/>
    <col min="2" max="2" width="11.28515625" bestFit="1" customWidth="1"/>
    <col min="3" max="3" width="6.5703125" customWidth="1"/>
    <col min="4" max="4" width="8.85546875" customWidth="1"/>
    <col min="5" max="5" width="5.855468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85546875" customWidth="1"/>
    <col min="15" max="15" width="8.5703125" customWidth="1"/>
    <col min="16" max="16" width="7" customWidth="1"/>
    <col min="17" max="17" width="5.5703125" customWidth="1"/>
  </cols>
  <sheetData>
    <row r="1" spans="1:18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>
      <c r="A2" s="73" t="s">
        <v>11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8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18" ht="12.75" customHeight="1">
      <c r="A4" s="70" t="s">
        <v>6</v>
      </c>
      <c r="B4" s="72" t="s">
        <v>10</v>
      </c>
      <c r="C4" s="71" t="s">
        <v>0</v>
      </c>
      <c r="D4" s="71" t="s">
        <v>13</v>
      </c>
      <c r="E4" s="71" t="s">
        <v>2</v>
      </c>
      <c r="F4" s="71" t="s">
        <v>14</v>
      </c>
      <c r="G4" s="74" t="s">
        <v>5</v>
      </c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8" ht="27.75" customHeight="1">
      <c r="A5" s="70"/>
      <c r="B5" s="72"/>
      <c r="C5" s="71"/>
      <c r="D5" s="71"/>
      <c r="E5" s="71"/>
      <c r="F5" s="71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>
      <c r="A6" s="43" t="s">
        <v>62</v>
      </c>
      <c r="B6" s="5">
        <f>[1]Ingreso!C48</f>
        <v>1948418.7202633102</v>
      </c>
      <c r="C6" s="5">
        <f>[1]Ingreso!D48</f>
        <v>47.877047956741052</v>
      </c>
      <c r="D6" s="6">
        <f>[1]Ingreso!E48</f>
        <v>4.398517345245291</v>
      </c>
      <c r="E6" s="6">
        <f>[1]Ingreso!F48</f>
        <v>7.0068846256888531</v>
      </c>
      <c r="F6" s="5">
        <f>[1]Ingreso!G48</f>
        <v>2889.7652746820104</v>
      </c>
      <c r="G6" s="22">
        <f>[1]Ingreso!I48/[1]Ingreso!$H48*100</f>
        <v>54.023477895856999</v>
      </c>
      <c r="H6" s="22">
        <f>[1]Ingreso!J48/[1]Ingreso!$H48*100</f>
        <v>28.99482245048015</v>
      </c>
      <c r="I6" s="22">
        <f>[1]Ingreso!K48/[1]Ingreso!$H48*100</f>
        <v>0.29231601345585162</v>
      </c>
      <c r="J6" s="22">
        <f>[1]Ingreso!L48/[1]Ingreso!$H48*100</f>
        <v>2.1420688384422402</v>
      </c>
      <c r="K6" s="22">
        <f>[1]Ingreso!M48/[1]Ingreso!$H48*100</f>
        <v>1.2467825100724963</v>
      </c>
      <c r="L6" s="22">
        <f>[1]Ingreso!N48/[1]Ingreso!$H48*100</f>
        <v>5.7604059541600448</v>
      </c>
      <c r="M6" s="22">
        <f>[1]Ingreso!O48/[1]Ingreso!$H48*100</f>
        <v>5.0661834670837669</v>
      </c>
      <c r="N6" s="22">
        <f>[1]Ingreso!P48/[1]Ingreso!$H48*100</f>
        <v>0.5902614048883047</v>
      </c>
      <c r="O6" s="22">
        <f>[1]Ingreso!Q48/[1]Ingreso!$H48*100</f>
        <v>0.5897051745984736</v>
      </c>
      <c r="P6" s="22">
        <f>[1]Ingreso!R48/[1]Ingreso!$H48*100</f>
        <v>1.1225439586048322</v>
      </c>
      <c r="Q6" s="22">
        <f>[1]Ingreso!S48/[1]Ingreso!$H48*100</f>
        <v>0.17143233235682795</v>
      </c>
      <c r="R6" s="23"/>
    </row>
    <row r="7" spans="1:18" s="3" customFormat="1" ht="8.25" customHeight="1">
      <c r="A7" s="36"/>
    </row>
    <row r="8" spans="1:18" s="3" customFormat="1" ht="11.25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>
      <c r="A9" s="38" t="s">
        <v>32</v>
      </c>
      <c r="B9" s="8">
        <f>[1]Ingreso!C49</f>
        <v>1101608.7230771456</v>
      </c>
      <c r="C9" s="8">
        <f>[1]Ingreso!D49</f>
        <v>47.916808427250601</v>
      </c>
      <c r="D9" s="9">
        <f>[1]Ingreso!E49</f>
        <v>4.1918300480352118</v>
      </c>
      <c r="E9" s="9">
        <f>[1]Ingreso!F49</f>
        <v>8.191479543729514</v>
      </c>
      <c r="F9" s="8">
        <f>[1]Ingreso!G49</f>
        <v>3674.8291713003109</v>
      </c>
      <c r="G9" s="24">
        <f>[1]Ingreso!I49/[1]Ingreso!$H49*100</f>
        <v>57.446207438841689</v>
      </c>
      <c r="H9" s="24">
        <f>[1]Ingreso!J49/[1]Ingreso!$H49*100</f>
        <v>25.489677976384289</v>
      </c>
      <c r="I9" s="24">
        <f>[1]Ingreso!K49/[1]Ingreso!$H49*100</f>
        <v>0.29818786468943959</v>
      </c>
      <c r="J9" s="24">
        <f>[1]Ingreso!L49/[1]Ingreso!$H49*100</f>
        <v>2.7251511529858998</v>
      </c>
      <c r="K9" s="24">
        <f>[1]Ingreso!M49/[1]Ingreso!$H49*100</f>
        <v>1.6762306989468314</v>
      </c>
      <c r="L9" s="24">
        <f>[1]Ingreso!N49/[1]Ingreso!$H49*100</f>
        <v>5.5481278414290589</v>
      </c>
      <c r="M9" s="24">
        <f>[1]Ingreso!O49/[1]Ingreso!$H49*100</f>
        <v>4.9728919165251462</v>
      </c>
      <c r="N9" s="24">
        <f>[1]Ingreso!P49/[1]Ingreso!$H49*100</f>
        <v>0.62302831474041864</v>
      </c>
      <c r="O9" s="24">
        <f>[1]Ingreso!Q49/[1]Ingreso!$H49*100</f>
        <v>0.41440137832892099</v>
      </c>
      <c r="P9" s="24">
        <f>[1]Ingreso!R49/[1]Ingreso!$H49*100</f>
        <v>0.58586987703888993</v>
      </c>
      <c r="Q9" s="23">
        <f>[1]Ingreso!S49/[1]Ingreso!$H49*100</f>
        <v>0.22022554008943235</v>
      </c>
    </row>
    <row r="10" spans="1:18" s="3" customFormat="1" ht="11.25">
      <c r="A10" s="39" t="s">
        <v>63</v>
      </c>
      <c r="B10" s="8">
        <f>[1]Ingreso!C50</f>
        <v>252204.82379112183</v>
      </c>
      <c r="C10" s="8">
        <f>[1]Ingreso!D50</f>
        <v>49.019004337946711</v>
      </c>
      <c r="D10" s="9">
        <f>[1]Ingreso!E50</f>
        <v>4.2953935137368386</v>
      </c>
      <c r="E10" s="9">
        <f>[1]Ingreso!F50</f>
        <v>9.5391139055417504</v>
      </c>
      <c r="F10" s="8">
        <f>[1]Ingreso!G50</f>
        <v>4581.9731708785966</v>
      </c>
      <c r="G10" s="24">
        <f>[1]Ingreso!I50/[1]Ingreso!$H50*100</f>
        <v>65.097453804868238</v>
      </c>
      <c r="H10" s="24">
        <f>[1]Ingreso!J50/[1]Ingreso!$H50*100</f>
        <v>18.421570543357806</v>
      </c>
      <c r="I10" s="24">
        <f>[1]Ingreso!K50/[1]Ingreso!$H50*100</f>
        <v>0.58819578531462002</v>
      </c>
      <c r="J10" s="24">
        <f>[1]Ingreso!L50/[1]Ingreso!$H50*100</f>
        <v>4.7829128513475396</v>
      </c>
      <c r="K10" s="24">
        <f>[1]Ingreso!M50/[1]Ingreso!$H50*100</f>
        <v>1.430491552689001</v>
      </c>
      <c r="L10" s="24">
        <f>[1]Ingreso!N50/[1]Ingreso!$H50*100</f>
        <v>2.7791509060083297</v>
      </c>
      <c r="M10" s="24">
        <f>[1]Ingreso!O50/[1]Ingreso!$H50*100</f>
        <v>5.4101017325072416</v>
      </c>
      <c r="N10" s="24">
        <f>[1]Ingreso!P50/[1]Ingreso!$H50*100</f>
        <v>0.53493201068262797</v>
      </c>
      <c r="O10" s="24">
        <f>[1]Ingreso!Q50/[1]Ingreso!$H50*100</f>
        <v>0.29043093641468581</v>
      </c>
      <c r="P10" s="24">
        <f>[1]Ingreso!R50/[1]Ingreso!$H50*100</f>
        <v>0.33198547745588536</v>
      </c>
      <c r="Q10" s="23">
        <f>[1]Ingreso!S50/[1]Ingreso!$H50*100</f>
        <v>0.33277439935401326</v>
      </c>
    </row>
    <row r="11" spans="1:18" s="3" customFormat="1" ht="11.25">
      <c r="A11" s="39" t="s">
        <v>33</v>
      </c>
      <c r="B11" s="8">
        <f>[1]Ingreso!C51</f>
        <v>175790.58918204115</v>
      </c>
      <c r="C11" s="8">
        <f>[1]Ingreso!D51</f>
        <v>47.258983050847483</v>
      </c>
      <c r="D11" s="9">
        <f>[1]Ingreso!E51</f>
        <v>3.9838418079096005</v>
      </c>
      <c r="E11" s="9">
        <f>[1]Ingreso!F51</f>
        <v>8.8669201520912555</v>
      </c>
      <c r="F11" s="8">
        <f>[1]Ingreso!G51</f>
        <v>4618.0761354438255</v>
      </c>
      <c r="G11" s="24">
        <f>[1]Ingreso!I51/[1]Ingreso!$H51*100</f>
        <v>55.985793163699718</v>
      </c>
      <c r="H11" s="24">
        <f>[1]Ingreso!J51/[1]Ingreso!$H51*100</f>
        <v>31.237880729678579</v>
      </c>
      <c r="I11" s="24">
        <f>[1]Ingreso!K51/[1]Ingreso!$H51*100</f>
        <v>0.24934959426494535</v>
      </c>
      <c r="J11" s="24">
        <f>[1]Ingreso!L51/[1]Ingreso!$H51*100</f>
        <v>2.3356072828539873</v>
      </c>
      <c r="K11" s="24">
        <f>[1]Ingreso!M51/[1]Ingreso!$H51*100</f>
        <v>2.0638581176928636</v>
      </c>
      <c r="L11" s="24">
        <f>[1]Ingreso!N51/[1]Ingreso!$H51*100</f>
        <v>4.1177948334081078</v>
      </c>
      <c r="M11" s="24">
        <f>[1]Ingreso!O51/[1]Ingreso!$H51*100</f>
        <v>2.65018377257049</v>
      </c>
      <c r="N11" s="24">
        <f>[1]Ingreso!P51/[1]Ingreso!$H51*100</f>
        <v>0.40497077795283598</v>
      </c>
      <c r="O11" s="24">
        <f>[1]Ingreso!Q51/[1]Ingreso!$H51*100</f>
        <v>0.31521238371819205</v>
      </c>
      <c r="P11" s="24">
        <f>[1]Ingreso!R51/[1]Ingreso!$H51*100</f>
        <v>0.29765752456158318</v>
      </c>
      <c r="Q11" s="23">
        <f>[1]Ingreso!S51/[1]Ingreso!$H51*100</f>
        <v>0.3416918195987026</v>
      </c>
    </row>
    <row r="12" spans="1:18" s="3" customFormat="1" ht="11.25">
      <c r="A12" s="39" t="s">
        <v>34</v>
      </c>
      <c r="B12" s="8">
        <f>[1]Ingreso!C52</f>
        <v>673613.310104009</v>
      </c>
      <c r="C12" s="8">
        <f>[1]Ingreso!D52</f>
        <v>47.675810197986962</v>
      </c>
      <c r="D12" s="9">
        <f>[1]Ingreso!E52</f>
        <v>4.2073332595951793</v>
      </c>
      <c r="E12" s="9">
        <f>[1]Ingreso!F52</f>
        <v>7.4728542043258832</v>
      </c>
      <c r="F12" s="8">
        <f>[1]Ingreso!G52</f>
        <v>3092.4513170209111</v>
      </c>
      <c r="G12" s="24">
        <f>[1]Ingreso!I52/[1]Ingreso!$H52*100</f>
        <v>53.761154778990793</v>
      </c>
      <c r="H12" s="24">
        <f>[1]Ingreso!J52/[1]Ingreso!$H52*100</f>
        <v>27.251548535500508</v>
      </c>
      <c r="I12" s="24">
        <f>[1]Ingreso!K52/[1]Ingreso!$H52*100</f>
        <v>0.15607923798335865</v>
      </c>
      <c r="J12" s="24">
        <f>[1]Ingreso!L52/[1]Ingreso!$H52*100</f>
        <v>1.7328713515502754</v>
      </c>
      <c r="K12" s="24">
        <f>[1]Ingreso!M52/[1]Ingreso!$H52*100</f>
        <v>1.6673825872382344</v>
      </c>
      <c r="L12" s="24">
        <f>[1]Ingreso!N52/[1]Ingreso!$H52*100</f>
        <v>7.6130489859271941</v>
      </c>
      <c r="M12" s="24">
        <f>[1]Ingreso!O52/[1]Ingreso!$H52*100</f>
        <v>5.5983076103882201</v>
      </c>
      <c r="N12" s="24">
        <f>[1]Ingreso!P52/[1]Ingreso!$H52*100</f>
        <v>0.75314364070921458</v>
      </c>
      <c r="O12" s="24">
        <f>[1]Ingreso!Q52/[1]Ingreso!$H52*100</f>
        <v>0.51997351131200453</v>
      </c>
      <c r="P12" s="24">
        <f>[1]Ingreso!R52/[1]Ingreso!$H52*100</f>
        <v>0.83383835292256647</v>
      </c>
      <c r="Q12" s="23">
        <f>[1]Ingreso!S52/[1]Ingreso!$H52*100</f>
        <v>0.11265140747761757</v>
      </c>
    </row>
    <row r="13" spans="1:18" s="3" customFormat="1" ht="11.25">
      <c r="A13" s="38" t="s">
        <v>35</v>
      </c>
      <c r="B13" s="8">
        <f>[1]Ingreso!C53</f>
        <v>846809.99718637799</v>
      </c>
      <c r="C13" s="8">
        <f>[1]Ingreso!D53</f>
        <v>47.825323861262042</v>
      </c>
      <c r="D13" s="9">
        <f>[1]Ingreso!E53</f>
        <v>4.6673952875373805</v>
      </c>
      <c r="E13" s="9">
        <f>[1]Ingreso!F53</f>
        <v>5.1653015320629709</v>
      </c>
      <c r="F13" s="8">
        <f>[1]Ingreso!G53</f>
        <v>1873.9042645685279</v>
      </c>
      <c r="G13" s="24">
        <f>[1]Ingreso!I53/[1]Ingreso!$H53*100</f>
        <v>45.981195770993978</v>
      </c>
      <c r="H13" s="24">
        <f>[1]Ingreso!J53/[1]Ingreso!$H53*100</f>
        <v>37.230752399093547</v>
      </c>
      <c r="I13" s="24">
        <f>[1]Ingreso!K53/[1]Ingreso!$H53*100</f>
        <v>0.27851910557211473</v>
      </c>
      <c r="J13" s="24">
        <f>[1]Ingreso!L53/[1]Ingreso!$H53*100</f>
        <v>0.77201829349425866</v>
      </c>
      <c r="K13" s="24">
        <f>[1]Ingreso!M53/[1]Ingreso!$H53*100</f>
        <v>0.23772133548564536</v>
      </c>
      <c r="L13" s="24">
        <f>[1]Ingreso!N53/[1]Ingreso!$H53*100</f>
        <v>6.2591892936204863</v>
      </c>
      <c r="M13" s="24">
        <f>[1]Ingreso!O53/[1]Ingreso!$H53*100</f>
        <v>5.2853877483568343</v>
      </c>
      <c r="N13" s="24">
        <f>[1]Ingreso!P53/[1]Ingreso!$H53*100</f>
        <v>0.51327000662539446</v>
      </c>
      <c r="O13" s="24">
        <f>[1]Ingreso!Q53/[1]Ingreso!$H53*100</f>
        <v>1.0016111021494827</v>
      </c>
      <c r="P13" s="24">
        <f>[1]Ingreso!R53/[1]Ingreso!$H53*100</f>
        <v>2.3835505087429114</v>
      </c>
      <c r="Q13" s="23">
        <f>[1]Ingreso!S53/[1]Ingreso!$H53*100</f>
        <v>5.6784435865348044E-2</v>
      </c>
    </row>
    <row r="14" spans="1:18" s="3" customFormat="1" ht="9.6" customHeight="1">
      <c r="A14" s="38"/>
    </row>
    <row r="15" spans="1:18" s="3" customFormat="1" ht="11.25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>
      <c r="A16" s="41" t="s">
        <v>36</v>
      </c>
      <c r="B16" s="8">
        <f>[1]Ingreso!C54</f>
        <v>387708.23319293419</v>
      </c>
      <c r="C16" s="8">
        <f>[1]Ingreso!D54</f>
        <v>48.085927854540486</v>
      </c>
      <c r="D16" s="9">
        <f>[1]Ingreso!E54</f>
        <v>5.0304159006298788</v>
      </c>
      <c r="E16" s="9">
        <f>[1]Ingreso!F54</f>
        <v>4.7589087510563397</v>
      </c>
      <c r="F16" s="8">
        <f>[1]Ingreso!G54</f>
        <v>466.56424187884767</v>
      </c>
      <c r="G16" s="48">
        <f>[1]Ingreso!I54/[1]Ingreso!$H54*100</f>
        <v>36.797166392569345</v>
      </c>
      <c r="H16" s="48">
        <f>[1]Ingreso!J54/[1]Ingreso!$H54*100</f>
        <v>36.953515466079885</v>
      </c>
      <c r="I16" s="48">
        <f>[1]Ingreso!K54/[1]Ingreso!$H54*100</f>
        <v>0.13640727766148159</v>
      </c>
      <c r="J16" s="48">
        <f>[1]Ingreso!L54/[1]Ingreso!$H54*100</f>
        <v>0.25829105715119133</v>
      </c>
      <c r="K16" s="48">
        <f>[1]Ingreso!M54/[1]Ingreso!$H54*100</f>
        <v>0.11381881219208749</v>
      </c>
      <c r="L16" s="48">
        <f>[1]Ingreso!N54/[1]Ingreso!$H54*100</f>
        <v>4.798195844087183</v>
      </c>
      <c r="M16" s="48">
        <f>[1]Ingreso!O54/[1]Ingreso!$H54*100</f>
        <v>9.3656797822167537</v>
      </c>
      <c r="N16" s="48">
        <f>[1]Ingreso!P54/[1]Ingreso!$H54*100</f>
        <v>1.2673353807924483</v>
      </c>
      <c r="O16" s="48">
        <f>[1]Ingreso!Q54/[1]Ingreso!$H54*100</f>
        <v>3.4296623454694801</v>
      </c>
      <c r="P16" s="48">
        <f>[1]Ingreso!R54/[1]Ingreso!$H54*100</f>
        <v>6.7602637340273848</v>
      </c>
      <c r="Q16" s="49">
        <f>[1]Ingreso!S54/[1]Ingreso!$H54*100</f>
        <v>0.1196639077527631</v>
      </c>
    </row>
    <row r="17" spans="1:17" s="3" customFormat="1" ht="11.25">
      <c r="A17" s="41" t="s">
        <v>37</v>
      </c>
      <c r="B17" s="8">
        <f>[1]Ingreso!C55</f>
        <v>387733.22026176768</v>
      </c>
      <c r="C17" s="8">
        <f>[1]Ingreso!D55</f>
        <v>48.21096719900504</v>
      </c>
      <c r="D17" s="9">
        <f>[1]Ingreso!E55</f>
        <v>4.8347047014196489</v>
      </c>
      <c r="E17" s="9">
        <f>[1]Ingreso!F55</f>
        <v>5.2115901787351522</v>
      </c>
      <c r="F17" s="8">
        <f>[1]Ingreso!G55</f>
        <v>1091.169311101743</v>
      </c>
      <c r="G17" s="48">
        <f>[1]Ingreso!I55/[1]Ingreso!$H55*100</f>
        <v>45.661807161045139</v>
      </c>
      <c r="H17" s="48">
        <f>[1]Ingreso!J55/[1]Ingreso!$H55*100</f>
        <v>34.000507343897361</v>
      </c>
      <c r="I17" s="48">
        <f>[1]Ingreso!K55/[1]Ingreso!$H55*100</f>
        <v>8.2500644734603862E-2</v>
      </c>
      <c r="J17" s="48">
        <f>[1]Ingreso!L55/[1]Ingreso!$H55*100</f>
        <v>0.17963799478376943</v>
      </c>
      <c r="K17" s="48">
        <f>[1]Ingreso!M55/[1]Ingreso!$H55*100</f>
        <v>0.37090056765210355</v>
      </c>
      <c r="L17" s="48">
        <f>[1]Ingreso!N55/[1]Ingreso!$H55*100</f>
        <v>5.6039727595485758</v>
      </c>
      <c r="M17" s="48">
        <f>[1]Ingreso!O55/[1]Ingreso!$H55*100</f>
        <v>8.9101272883763372</v>
      </c>
      <c r="N17" s="48">
        <f>[1]Ingreso!P55/[1]Ingreso!$H55*100</f>
        <v>1.243691618009882</v>
      </c>
      <c r="O17" s="48">
        <f>[1]Ingreso!Q55/[1]Ingreso!$H55*100</f>
        <v>1.3078295602392047</v>
      </c>
      <c r="P17" s="48">
        <f>[1]Ingreso!R55/[1]Ingreso!$H55*100</f>
        <v>2.6038480121382923</v>
      </c>
      <c r="Q17" s="49">
        <f>[1]Ingreso!S55/[1]Ingreso!$H55*100</f>
        <v>3.5177049574732826E-2</v>
      </c>
    </row>
    <row r="18" spans="1:17" s="3" customFormat="1" ht="11.25">
      <c r="A18" s="41" t="s">
        <v>38</v>
      </c>
      <c r="B18" s="8">
        <f>[1]Ingreso!C56</f>
        <v>387797.521069974</v>
      </c>
      <c r="C18" s="8">
        <f>[1]Ingreso!D56</f>
        <v>46.848634187504857</v>
      </c>
      <c r="D18" s="9">
        <f>[1]Ingreso!E56</f>
        <v>4.4518956065017585</v>
      </c>
      <c r="E18" s="9">
        <f>[1]Ingreso!F56</f>
        <v>6.4408362274311663</v>
      </c>
      <c r="F18" s="8">
        <f>[1]Ingreso!G56</f>
        <v>1865.6728553615922</v>
      </c>
      <c r="G18" s="48">
        <f>[1]Ingreso!I56/[1]Ingreso!$H56*100</f>
        <v>54.680438982217517</v>
      </c>
      <c r="H18" s="48">
        <f>[1]Ingreso!J56/[1]Ingreso!$H56*100</f>
        <v>29.407434758751293</v>
      </c>
      <c r="I18" s="48">
        <f>[1]Ingreso!K56/[1]Ingreso!$H56*100</f>
        <v>0.44297701141541312</v>
      </c>
      <c r="J18" s="48">
        <f>[1]Ingreso!L56/[1]Ingreso!$H56*100</f>
        <v>0.71275282537008344</v>
      </c>
      <c r="K18" s="48">
        <f>[1]Ingreso!M56/[1]Ingreso!$H56*100</f>
        <v>0.54325943821854972</v>
      </c>
      <c r="L18" s="48">
        <f>[1]Ingreso!N56/[1]Ingreso!$H56*100</f>
        <v>5.8699875084408015</v>
      </c>
      <c r="M18" s="48">
        <f>[1]Ingreso!O56/[1]Ingreso!$H56*100</f>
        <v>5.8239393913419963</v>
      </c>
      <c r="N18" s="48">
        <f>[1]Ingreso!P56/[1]Ingreso!$H56*100</f>
        <v>0.73252988450229206</v>
      </c>
      <c r="O18" s="48">
        <f>[1]Ingreso!Q56/[1]Ingreso!$H56*100</f>
        <v>0.65994936547157901</v>
      </c>
      <c r="P18" s="48">
        <f>[1]Ingreso!R56/[1]Ingreso!$H56*100</f>
        <v>1.0524768873383099</v>
      </c>
      <c r="Q18" s="49">
        <f>[1]Ingreso!S56/[1]Ingreso!$H56*100</f>
        <v>7.4253946932158116E-2</v>
      </c>
    </row>
    <row r="19" spans="1:17" s="3" customFormat="1" ht="11.25">
      <c r="A19" s="41" t="s">
        <v>39</v>
      </c>
      <c r="B19" s="8">
        <f>[1]Ingreso!C57</f>
        <v>387573.94711382239</v>
      </c>
      <c r="C19" s="8">
        <f>[1]Ingreso!D57</f>
        <v>47.476719012992277</v>
      </c>
      <c r="D19" s="9">
        <f>[1]Ingreso!E57</f>
        <v>4.1753186002700939</v>
      </c>
      <c r="E19" s="9">
        <f>[1]Ingreso!F57</f>
        <v>7.2784749077512414</v>
      </c>
      <c r="F19" s="8">
        <f>[1]Ingreso!G57</f>
        <v>3057.3550500438369</v>
      </c>
      <c r="G19" s="48">
        <f>[1]Ingreso!I57/[1]Ingreso!$H57*100</f>
        <v>56.214609000990379</v>
      </c>
      <c r="H19" s="48">
        <f>[1]Ingreso!J57/[1]Ingreso!$H57*100</f>
        <v>28.300823832337691</v>
      </c>
      <c r="I19" s="48">
        <f>[1]Ingreso!K57/[1]Ingreso!$H57*100</f>
        <v>7.7254422239302012E-2</v>
      </c>
      <c r="J19" s="48">
        <f>[1]Ingreso!L57/[1]Ingreso!$H57*100</f>
        <v>0.74499701334949531</v>
      </c>
      <c r="K19" s="48">
        <f>[1]Ingreso!M57/[1]Ingreso!$H57*100</f>
        <v>0.79138292339888694</v>
      </c>
      <c r="L19" s="48">
        <f>[1]Ingreso!N57/[1]Ingreso!$H57*100</f>
        <v>7.4561927788220528</v>
      </c>
      <c r="M19" s="48">
        <f>[1]Ingreso!O57/[1]Ingreso!$H57*100</f>
        <v>4.7712281596595743</v>
      </c>
      <c r="N19" s="48">
        <f>[1]Ingreso!P57/[1]Ingreso!$H57*100</f>
        <v>0.68009339490957421</v>
      </c>
      <c r="O19" s="48">
        <f>[1]Ingreso!Q57/[1]Ingreso!$H57*100</f>
        <v>0.52705218601039916</v>
      </c>
      <c r="P19" s="48">
        <f>[1]Ingreso!R57/[1]Ingreso!$H57*100</f>
        <v>0.30313721177976705</v>
      </c>
      <c r="Q19" s="49">
        <f>[1]Ingreso!S57/[1]Ingreso!$H57*100</f>
        <v>0.13322907650288421</v>
      </c>
    </row>
    <row r="20" spans="1:17" s="3" customFormat="1" ht="11.25">
      <c r="A20" s="41" t="s">
        <v>40</v>
      </c>
      <c r="B20" s="8">
        <f>[1]Ingreso!C58</f>
        <v>388009.983417215</v>
      </c>
      <c r="C20" s="8">
        <f>[1]Ingreso!D58</f>
        <v>48.697869548402558</v>
      </c>
      <c r="D20" s="9">
        <f>[1]Ingreso!E58</f>
        <v>3.5208958650384954</v>
      </c>
      <c r="E20" s="9">
        <f>[1]Ingreso!F58</f>
        <v>10.382375636920461</v>
      </c>
      <c r="F20" s="8">
        <f>[1]Ingreso!G58</f>
        <v>7964.5250772337531</v>
      </c>
      <c r="G20" s="48">
        <f>[1]Ingreso!I58/[1]Ingreso!$H58*100</f>
        <v>55.956382544265992</v>
      </c>
      <c r="H20" s="48">
        <f>[1]Ingreso!J58/[1]Ingreso!$H58*100</f>
        <v>27.500938408071701</v>
      </c>
      <c r="I20" s="48">
        <f>[1]Ingreso!K58/[1]Ingreso!$H58*100</f>
        <v>0.40336782542226896</v>
      </c>
      <c r="J20" s="48">
        <f>[1]Ingreso!L58/[1]Ingreso!$H58*100</f>
        <v>3.8090427230677508</v>
      </c>
      <c r="K20" s="48">
        <f>[1]Ingreso!M58/[1]Ingreso!$H58*100</f>
        <v>1.9569121435618817</v>
      </c>
      <c r="L20" s="48">
        <f>[1]Ingreso!N58/[1]Ingreso!$H58*100</f>
        <v>5.0335142456714577</v>
      </c>
      <c r="M20" s="48">
        <f>[1]Ingreso!O58/[1]Ingreso!$H58*100</f>
        <v>3.8289987567558406</v>
      </c>
      <c r="N20" s="48">
        <f>[1]Ingreso!P58/[1]Ingreso!$H58*100</f>
        <v>0.31375247299425796</v>
      </c>
      <c r="O20" s="48">
        <f>[1]Ingreso!Q58/[1]Ingreso!$H58*100</f>
        <v>0.20364489379086528</v>
      </c>
      <c r="P20" s="48">
        <f>[1]Ingreso!R58/[1]Ingreso!$H58*100</f>
        <v>0.74198126960137223</v>
      </c>
      <c r="Q20" s="49">
        <f>[1]Ingreso!S58/[1]Ingreso!$H58*100</f>
        <v>0.25146471679662147</v>
      </c>
    </row>
    <row r="21" spans="1:17" s="3" customFormat="1" ht="11.25">
      <c r="A21" s="38" t="s">
        <v>41</v>
      </c>
      <c r="B21" s="8">
        <f>[1]Ingreso!C59</f>
        <v>9595.8152078348612</v>
      </c>
      <c r="C21" s="8">
        <f>[1]Ingreso!D59</f>
        <v>50.485515009278934</v>
      </c>
      <c r="D21" s="9">
        <f>[1]Ingreso!E59</f>
        <v>3.5872633375910032</v>
      </c>
      <c r="E21" s="9">
        <f>[1]Ingreso!F59</f>
        <v>9.0221139607555578</v>
      </c>
      <c r="F21" s="8">
        <f>[1]Ingreso!G59</f>
        <v>0</v>
      </c>
      <c r="G21" s="48">
        <f>IF(ISNUMBER([1]Ingreso!I59/[1]Ingreso!$H59*100),([1]Ingreso!I59/[1]Ingreso!$H59*100),0)</f>
        <v>0</v>
      </c>
      <c r="H21" s="48">
        <f>IF(ISNUMBER([1]Ingreso!J59/[1]Ingreso!$H59*100),([1]Ingreso!J59/[1]Ingreso!$H59*100),0)</f>
        <v>0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</v>
      </c>
      <c r="M21" s="48">
        <f>IF(ISNUMBER([1]Ingreso!O59/[1]Ingreso!$H59*100),([1]Ingreso!O59/[1]Ingreso!$H59*100),0)</f>
        <v>0</v>
      </c>
      <c r="N21" s="48">
        <f>IF(ISNUMBER([1]Ingreso!P59/[1]Ingreso!$H59*100),([1]Ingreso!P59/[1]Ingreso!$H59*100),0)</f>
        <v>0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0</v>
      </c>
      <c r="Q21" s="48">
        <f>IF(ISNUMBER([1]Ingreso!S59/[1]Ingreso!$H59*100),([1]Ingreso!S59/[1]Ingreso!$H59*100),0)</f>
        <v>0</v>
      </c>
    </row>
    <row r="22" spans="1:17" s="3" customFormat="1" ht="9.6" customHeight="1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>
      <c r="A24" s="38" t="s">
        <v>42</v>
      </c>
      <c r="B24" s="8">
        <f>[1]Ingreso!C60</f>
        <v>299228.61939757009</v>
      </c>
      <c r="C24" s="8">
        <f>[1]Ingreso!D60</f>
        <v>59.614251574475468</v>
      </c>
      <c r="D24" s="9">
        <f>[1]Ingreso!E60</f>
        <v>4.6368653589906001</v>
      </c>
      <c r="E24" s="9">
        <f>[1]Ingreso!F60</f>
        <v>0</v>
      </c>
      <c r="F24" s="8">
        <f>[1]Ingreso!G60</f>
        <v>1577.0216700891015</v>
      </c>
      <c r="G24" s="48">
        <f>[1]Ingreso!I60/[1]Ingreso!$H60*100</f>
        <v>48.406746262871224</v>
      </c>
      <c r="H24" s="48">
        <f>[1]Ingreso!J60/[1]Ingreso!$H60*100</f>
        <v>31.22185549991335</v>
      </c>
      <c r="I24" s="48">
        <f>[1]Ingreso!K60/[1]Ingreso!$H60*100</f>
        <v>0.20533246569326458</v>
      </c>
      <c r="J24" s="48">
        <f>[1]Ingreso!L60/[1]Ingreso!$H60*100</f>
        <v>0.14973192325669563</v>
      </c>
      <c r="K24" s="48">
        <f>[1]Ingreso!M60/[1]Ingreso!$H60*100</f>
        <v>1.5211736074432338</v>
      </c>
      <c r="L24" s="48">
        <f>[1]Ingreso!N60/[1]Ingreso!$H60*100</f>
        <v>6.3642065372053995</v>
      </c>
      <c r="M24" s="48">
        <f>[1]Ingreso!O60/[1]Ingreso!$H60*100</f>
        <v>8.1156623347733614</v>
      </c>
      <c r="N24" s="48">
        <f>[1]Ingreso!P60/[1]Ingreso!$H60*100</f>
        <v>1.1212709435685473</v>
      </c>
      <c r="O24" s="48">
        <f>[1]Ingreso!Q60/[1]Ingreso!$H60*100</f>
        <v>0.98180746159798604</v>
      </c>
      <c r="P24" s="48">
        <f>[1]Ingreso!R60/[1]Ingreso!$H60*100</f>
        <v>1.8825589775763534</v>
      </c>
      <c r="Q24" s="49">
        <f>[1]Ingreso!S60/[1]Ingreso!$H60*100</f>
        <v>2.9653986100593235E-2</v>
      </c>
    </row>
    <row r="25" spans="1:17" s="3" customFormat="1" ht="11.25">
      <c r="A25" s="38" t="s">
        <v>43</v>
      </c>
      <c r="B25" s="8">
        <f>[1]Ingreso!C61</f>
        <v>1070109.7900702222</v>
      </c>
      <c r="C25" s="8">
        <f>[1]Ingreso!D61</f>
        <v>46.962834614407818</v>
      </c>
      <c r="D25" s="9">
        <f>[1]Ingreso!E61</f>
        <v>4.5474031777347896</v>
      </c>
      <c r="E25" s="9">
        <f>[1]Ingreso!F61</f>
        <v>4.4175673260903414</v>
      </c>
      <c r="F25" s="8">
        <f>[1]Ingreso!G61</f>
        <v>2122.3803252633265</v>
      </c>
      <c r="G25" s="48">
        <f>[1]Ingreso!I61/[1]Ingreso!$H61*100</f>
        <v>49.058889131386231</v>
      </c>
      <c r="H25" s="48">
        <f>[1]Ingreso!J61/[1]Ingreso!$H61*100</f>
        <v>34.613000582538646</v>
      </c>
      <c r="I25" s="48">
        <f>[1]Ingreso!K61/[1]Ingreso!$H61*100</f>
        <v>0.13108083489747296</v>
      </c>
      <c r="J25" s="48">
        <f>[1]Ingreso!L61/[1]Ingreso!$H61*100</f>
        <v>0.6860422264720093</v>
      </c>
      <c r="K25" s="48">
        <f>[1]Ingreso!M61/[1]Ingreso!$H61*100</f>
        <v>0.57339497509781645</v>
      </c>
      <c r="L25" s="48">
        <f>[1]Ingreso!N61/[1]Ingreso!$H61*100</f>
        <v>6.7022960860769727</v>
      </c>
      <c r="M25" s="48">
        <f>[1]Ingreso!O61/[1]Ingreso!$H61*100</f>
        <v>5.25075359379115</v>
      </c>
      <c r="N25" s="48">
        <f>[1]Ingreso!P61/[1]Ingreso!$H61*100</f>
        <v>0.60362553111967931</v>
      </c>
      <c r="O25" s="48">
        <f>[1]Ingreso!Q61/[1]Ingreso!$H61*100</f>
        <v>0.82837699067826642</v>
      </c>
      <c r="P25" s="48">
        <f>[1]Ingreso!R61/[1]Ingreso!$H61*100</f>
        <v>1.4807427482097586</v>
      </c>
      <c r="Q25" s="49">
        <f>[1]Ingreso!S61/[1]Ingreso!$H61*100</f>
        <v>7.1797299732017233E-2</v>
      </c>
    </row>
    <row r="26" spans="1:17" s="3" customFormat="1" ht="11.25">
      <c r="A26" s="38" t="s">
        <v>44</v>
      </c>
      <c r="B26" s="8">
        <f>[1]Ingreso!C62</f>
        <v>420482.07997142221</v>
      </c>
      <c r="C26" s="8">
        <f>[1]Ingreso!D62</f>
        <v>42.639267331162635</v>
      </c>
      <c r="D26" s="9">
        <f>[1]Ingreso!E62</f>
        <v>4.0873915839135462</v>
      </c>
      <c r="E26" s="9">
        <f>[1]Ingreso!F62</f>
        <v>10.470001047726436</v>
      </c>
      <c r="F26" s="8">
        <f>[1]Ingreso!G62</f>
        <v>3860.0439534923439</v>
      </c>
      <c r="G26" s="48">
        <f>[1]Ingreso!I62/[1]Ingreso!$H62*100</f>
        <v>56.270626562662741</v>
      </c>
      <c r="H26" s="48">
        <f>[1]Ingreso!J62/[1]Ingreso!$H62*100</f>
        <v>24.933445870149782</v>
      </c>
      <c r="I26" s="48">
        <f>[1]Ingreso!K62/[1]Ingreso!$H62*100</f>
        <v>0.33132025618526634</v>
      </c>
      <c r="J26" s="48">
        <f>[1]Ingreso!L62/[1]Ingreso!$H62*100</f>
        <v>3.1242461560451695</v>
      </c>
      <c r="K26" s="48">
        <f>[1]Ingreso!M62/[1]Ingreso!$H62*100</f>
        <v>1.6846842100195831</v>
      </c>
      <c r="L26" s="48">
        <f>[1]Ingreso!N62/[1]Ingreso!$H62*100</f>
        <v>6.2890554482781651</v>
      </c>
      <c r="M26" s="48">
        <f>[1]Ingreso!O62/[1]Ingreso!$H62*100</f>
        <v>5.0131539806833381</v>
      </c>
      <c r="N26" s="48">
        <f>[1]Ingreso!P62/[1]Ingreso!$H62*100</f>
        <v>0.71952244104244401</v>
      </c>
      <c r="O26" s="48">
        <f>[1]Ingreso!Q62/[1]Ingreso!$H62*100</f>
        <v>0.39576607031384353</v>
      </c>
      <c r="P26" s="48">
        <f>[1]Ingreso!R62/[1]Ingreso!$H62*100</f>
        <v>1.0114403800539349</v>
      </c>
      <c r="Q26" s="49">
        <f>[1]Ingreso!S62/[1]Ingreso!$H62*100</f>
        <v>0.22673862456575269</v>
      </c>
    </row>
    <row r="27" spans="1:17" s="3" customFormat="1" ht="11.25">
      <c r="A27" s="38" t="s">
        <v>45</v>
      </c>
      <c r="B27" s="8">
        <f>[1]Ingreso!C63</f>
        <v>147940.83775723734</v>
      </c>
      <c r="C27" s="12">
        <f>[1]Ingreso!D63</f>
        <v>45.198869693423781</v>
      </c>
      <c r="D27" s="13">
        <f>[1]Ingreso!E63</f>
        <v>3.6982593772332928</v>
      </c>
      <c r="E27" s="13">
        <f>[1]Ingreso!F63</f>
        <v>15.893378818282585</v>
      </c>
      <c r="F27" s="8">
        <f>[1]Ingreso!G63</f>
        <v>8386.4404545894777</v>
      </c>
      <c r="G27" s="48">
        <f>[1]Ingreso!I63/[1]Ingreso!$H63*100</f>
        <v>64.876885369614399</v>
      </c>
      <c r="H27" s="48">
        <f>[1]Ingreso!J63/[1]Ingreso!$H63*100</f>
        <v>21.449343829405983</v>
      </c>
      <c r="I27" s="48">
        <f>[1]Ingreso!K63/[1]Ingreso!$H63*100</f>
        <v>0.62114491153345952</v>
      </c>
      <c r="J27" s="48">
        <f>[1]Ingreso!L63/[1]Ingreso!$H63*100</f>
        <v>4.6251682887981032</v>
      </c>
      <c r="K27" s="48">
        <f>[1]Ingreso!M63/[1]Ingreso!$H63*100</f>
        <v>2.0041339633863333</v>
      </c>
      <c r="L27" s="48">
        <f>[1]Ingreso!N63/[1]Ingreso!$H63*100</f>
        <v>2.09216226301516</v>
      </c>
      <c r="M27" s="48">
        <f>[1]Ingreso!O63/[1]Ingreso!$H63*100</f>
        <v>3.4357675697436343</v>
      </c>
      <c r="N27" s="48">
        <f>[1]Ingreso!P63/[1]Ingreso!$H63*100</f>
        <v>0.14662173471309575</v>
      </c>
      <c r="O27" s="48">
        <f>[1]Ingreso!Q63/[1]Ingreso!$H63*100</f>
        <v>0.1850973048837474</v>
      </c>
      <c r="P27" s="48">
        <f>[1]Ingreso!R63/[1]Ingreso!$H63*100</f>
        <v>0.18316771529457695</v>
      </c>
      <c r="Q27" s="49">
        <f>[1]Ingreso!S63/[1]Ingreso!$H63*100</f>
        <v>0.3805070496114929</v>
      </c>
    </row>
    <row r="28" spans="1:17" s="3" customFormat="1" ht="11.25">
      <c r="A28" s="38" t="s">
        <v>64</v>
      </c>
      <c r="B28" s="8">
        <f>[1]Ingreso!C64</f>
        <v>10657.393067090981</v>
      </c>
      <c r="C28" s="12">
        <f>[1]Ingreso!D64</f>
        <v>53.957919810519826</v>
      </c>
      <c r="D28" s="13">
        <f>[1]Ingreso!E64</f>
        <v>4.7527150020861404</v>
      </c>
      <c r="E28" s="13">
        <f>[1]Ingreso!F64</f>
        <v>0</v>
      </c>
      <c r="F28" s="8">
        <f>[1]Ingreso!G64</f>
        <v>3157.6873749785896</v>
      </c>
      <c r="G28" s="48">
        <f>[1]Ingreso!I64/[1]Ingreso!$H64*100</f>
        <v>37.947648932428777</v>
      </c>
      <c r="H28" s="48">
        <f>[1]Ingreso!J64/[1]Ingreso!$H64*100</f>
        <v>34.965373064731679</v>
      </c>
      <c r="I28" s="48">
        <f>[1]Ingreso!K64/[1]Ingreso!$H64*100</f>
        <v>0</v>
      </c>
      <c r="J28" s="48">
        <f>[1]Ingreso!L64/[1]Ingreso!$H64*100</f>
        <v>0</v>
      </c>
      <c r="K28" s="48">
        <f>[1]Ingreso!M64/[1]Ingreso!$H64*100</f>
        <v>0</v>
      </c>
      <c r="L28" s="48">
        <f>[1]Ingreso!N64/[1]Ingreso!$H64*100</f>
        <v>24.661881565190413</v>
      </c>
      <c r="M28" s="48">
        <f>[1]Ingreso!O64/[1]Ingreso!$H64*100</f>
        <v>2.3251825855247312</v>
      </c>
      <c r="N28" s="48">
        <f>[1]Ingreso!P64/[1]Ingreso!$H64*100</f>
        <v>2.5917980247288943E-2</v>
      </c>
      <c r="O28" s="48">
        <f>[1]Ingreso!Q64/[1]Ingreso!$H64*100</f>
        <v>7.3995871877112984E-2</v>
      </c>
      <c r="P28" s="48">
        <f>[1]Ingreso!R64/[1]Ingreso!$H64*100</f>
        <v>0</v>
      </c>
      <c r="Q28" s="49">
        <f>[1]Ingreso!S64/[1]Ingreso!$H64*100</f>
        <v>0</v>
      </c>
    </row>
    <row r="29" spans="1:17" s="3" customFormat="1" ht="9.6" customHeight="1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>
      <c r="A31" s="42" t="s">
        <v>46</v>
      </c>
      <c r="B31" s="8">
        <f>[1]Ingreso!C65</f>
        <v>667432.96870791831</v>
      </c>
      <c r="C31" s="8">
        <f>[1]Ingreso!D65</f>
        <v>40.621621590244914</v>
      </c>
      <c r="D31" s="9">
        <f>[1]Ingreso!E65</f>
        <v>4.3976524814398852</v>
      </c>
      <c r="E31" s="9">
        <f>[1]Ingreso!F65</f>
        <v>8.1078282303584093</v>
      </c>
      <c r="F31" s="8">
        <f>[1]Ingreso!G65</f>
        <v>3536.1680509849839</v>
      </c>
      <c r="G31" s="48">
        <f>[1]Ingreso!I65/[1]Ingreso!$H65*100</f>
        <v>83.819288746201039</v>
      </c>
      <c r="H31" s="48">
        <f>[1]Ingreso!J65/[1]Ingreso!$H65*100</f>
        <v>8.841977060456955</v>
      </c>
      <c r="I31" s="48">
        <f>[1]Ingreso!K65/[1]Ingreso!$H65*100</f>
        <v>4.0706920981524057E-2</v>
      </c>
      <c r="J31" s="48">
        <f>[1]Ingreso!L65/[1]Ingreso!$H65*100</f>
        <v>0.26920293171923099</v>
      </c>
      <c r="K31" s="48">
        <f>[1]Ingreso!M65/[1]Ingreso!$H65*100</f>
        <v>0.50824886393687485</v>
      </c>
      <c r="L31" s="48">
        <f>[1]Ingreso!N65/[1]Ingreso!$H65*100</f>
        <v>2.8583084535236196</v>
      </c>
      <c r="M31" s="48">
        <f>[1]Ingreso!O65/[1]Ingreso!$H65*100</f>
        <v>2.2492625021494526</v>
      </c>
      <c r="N31" s="48">
        <f>[1]Ingreso!P65/[1]Ingreso!$H65*100</f>
        <v>0.38384328830244574</v>
      </c>
      <c r="O31" s="48">
        <f>[1]Ingreso!Q65/[1]Ingreso!$H65*100</f>
        <v>0.4733943582286389</v>
      </c>
      <c r="P31" s="48">
        <f>[1]Ingreso!R65/[1]Ingreso!$H65*100</f>
        <v>0.51118851246734831</v>
      </c>
      <c r="Q31" s="49">
        <f>[1]Ingreso!S65/[1]Ingreso!$H65*100</f>
        <v>4.4578362032865741E-2</v>
      </c>
    </row>
    <row r="32" spans="1:17" s="3" customFormat="1" ht="11.25">
      <c r="A32" s="39" t="s">
        <v>47</v>
      </c>
      <c r="B32" s="8">
        <f>[1]Ingreso!C66</f>
        <v>109900.88004720173</v>
      </c>
      <c r="C32" s="8">
        <f>[1]Ingreso!D66</f>
        <v>46.428781911124332</v>
      </c>
      <c r="D32" s="9">
        <f>[1]Ingreso!E66</f>
        <v>4.3652579118023533</v>
      </c>
      <c r="E32" s="9">
        <f>[1]Ingreso!F66</f>
        <v>11.902020385521713</v>
      </c>
      <c r="F32" s="8">
        <f>[1]Ingreso!G66</f>
        <v>6439.1029530796513</v>
      </c>
      <c r="G32" s="48">
        <f>[1]Ingreso!I66/[1]Ingreso!$H66*100</f>
        <v>86.397154716268147</v>
      </c>
      <c r="H32" s="48">
        <f>[1]Ingreso!J66/[1]Ingreso!$H66*100</f>
        <v>7.0334593560611394</v>
      </c>
      <c r="I32" s="48">
        <f>[1]Ingreso!K66/[1]Ingreso!$H66*100</f>
        <v>3.392437101680576E-2</v>
      </c>
      <c r="J32" s="48">
        <f>[1]Ingreso!L66/[1]Ingreso!$H66*100</f>
        <v>0.6195781739666657</v>
      </c>
      <c r="K32" s="48">
        <f>[1]Ingreso!M66/[1]Ingreso!$H66*100</f>
        <v>0.60200214901570348</v>
      </c>
      <c r="L32" s="48">
        <f>[1]Ingreso!N66/[1]Ingreso!$H66*100</f>
        <v>2.5255937547861596</v>
      </c>
      <c r="M32" s="48">
        <f>[1]Ingreso!O66/[1]Ingreso!$H66*100</f>
        <v>2.0470743912777318</v>
      </c>
      <c r="N32" s="48">
        <f>[1]Ingreso!P66/[1]Ingreso!$H66*100</f>
        <v>0.20871010632370693</v>
      </c>
      <c r="O32" s="48">
        <f>[1]Ingreso!Q66/[1]Ingreso!$H66*100</f>
        <v>0.2750195941740084</v>
      </c>
      <c r="P32" s="48">
        <f>[1]Ingreso!R66/[1]Ingreso!$H66*100</f>
        <v>0.17031604676057677</v>
      </c>
      <c r="Q32" s="49">
        <f>[1]Ingreso!S66/[1]Ingreso!$H66*100</f>
        <v>8.7167340349345521E-2</v>
      </c>
    </row>
    <row r="33" spans="1:17" s="3" customFormat="1" ht="11.25">
      <c r="A33" s="39" t="s">
        <v>48</v>
      </c>
      <c r="B33" s="8">
        <f>[1]Ingreso!C67</f>
        <v>537524.44070427795</v>
      </c>
      <c r="C33" s="8">
        <f>[1]Ingreso!D67</f>
        <v>39.236327622248112</v>
      </c>
      <c r="D33" s="9">
        <f>[1]Ingreso!E67</f>
        <v>4.4138553261549625</v>
      </c>
      <c r="E33" s="9">
        <f>[1]Ingreso!F67</f>
        <v>7.358720464424775</v>
      </c>
      <c r="F33" s="8">
        <f>[1]Ingreso!G67</f>
        <v>2987.0155563091603</v>
      </c>
      <c r="G33" s="48">
        <f>[1]Ingreso!I67/[1]Ingreso!$H67*100</f>
        <v>82.995846271113081</v>
      </c>
      <c r="H33" s="48">
        <f>[1]Ingreso!J67/[1]Ingreso!$H67*100</f>
        <v>9.6979251342940742</v>
      </c>
      <c r="I33" s="48">
        <f>[1]Ingreso!K67/[1]Ingreso!$H67*100</f>
        <v>4.488508504406772E-2</v>
      </c>
      <c r="J33" s="48">
        <f>[1]Ingreso!L67/[1]Ingreso!$H67*100</f>
        <v>0.12567937657412978</v>
      </c>
      <c r="K33" s="48">
        <f>[1]Ingreso!M67/[1]Ingreso!$H67*100</f>
        <v>0.4375866352119987</v>
      </c>
      <c r="L33" s="48">
        <f>[1]Ingreso!N67/[1]Ingreso!$H67*100</f>
        <v>2.7722783680238123</v>
      </c>
      <c r="M33" s="48">
        <f>[1]Ingreso!O67/[1]Ingreso!$H67*100</f>
        <v>2.2968492107333671</v>
      </c>
      <c r="N33" s="48">
        <f>[1]Ingreso!P67/[1]Ingreso!$H67*100</f>
        <v>0.41153847417268402</v>
      </c>
      <c r="O33" s="48">
        <f>[1]Ingreso!Q67/[1]Ingreso!$H67*100</f>
        <v>0.55524976968471629</v>
      </c>
      <c r="P33" s="48">
        <f>[1]Ingreso!R67/[1]Ingreso!$H67*100</f>
        <v>0.63466751728667881</v>
      </c>
      <c r="Q33" s="49">
        <f>[1]Ingreso!S67/[1]Ingreso!$H67*100</f>
        <v>2.7494157861373322E-2</v>
      </c>
    </row>
    <row r="34" spans="1:17" s="3" customFormat="1" ht="11.25">
      <c r="A34" s="39" t="s">
        <v>49</v>
      </c>
      <c r="B34" s="8">
        <f>[1]Ingreso!C68</f>
        <v>20007.647956440847</v>
      </c>
      <c r="C34" s="8">
        <f>[1]Ingreso!D68</f>
        <v>45.940454456073162</v>
      </c>
      <c r="D34" s="9">
        <f>[1]Ingreso!E68</f>
        <v>4.1402892300180785</v>
      </c>
      <c r="E34" s="9">
        <f>[1]Ingreso!F68</f>
        <v>5.5912149287375374</v>
      </c>
      <c r="F34" s="8">
        <f>[1]Ingreso!G68</f>
        <v>2503.9775255945915</v>
      </c>
      <c r="G34" s="48">
        <f>[1]Ingreso!I68/[1]Ingreso!$H68*100</f>
        <v>74.211299716736917</v>
      </c>
      <c r="H34" s="48">
        <f>[1]Ingreso!J68/[1]Ingreso!$H68*100</f>
        <v>6.455024565626867</v>
      </c>
      <c r="I34" s="48">
        <f>[1]Ingreso!K68/[1]Ingreso!$H68*100</f>
        <v>0</v>
      </c>
      <c r="J34" s="48">
        <f>[1]Ingreso!L68/[1]Ingreso!$H68*100</f>
        <v>0</v>
      </c>
      <c r="K34" s="48">
        <f>[1]Ingreso!M68/[1]Ingreso!$H68*100</f>
        <v>1.4943635813331193</v>
      </c>
      <c r="L34" s="48">
        <f>[1]Ingreso!N68/[1]Ingreso!$H68*100</f>
        <v>10.406552107673654</v>
      </c>
      <c r="M34" s="48">
        <f>[1]Ingreso!O68/[1]Ingreso!$H68*100</f>
        <v>3.5604093293323023</v>
      </c>
      <c r="N34" s="48">
        <f>[1]Ingreso!P68/[1]Ingreso!$H68*100</f>
        <v>1.9631614870811875</v>
      </c>
      <c r="O34" s="48">
        <f>[1]Ingreso!Q68/[1]Ingreso!$H68*100</f>
        <v>0.60627639824897783</v>
      </c>
      <c r="P34" s="48">
        <f>[1]Ingreso!R68/[1]Ingreso!$H68*100</f>
        <v>1.3029128139669739</v>
      </c>
      <c r="Q34" s="49">
        <f>[1]Ingreso!S68/[1]Ingreso!$H68*100</f>
        <v>0</v>
      </c>
    </row>
    <row r="35" spans="1:17" s="3" customFormat="1" ht="11.25">
      <c r="A35" s="38" t="s">
        <v>50</v>
      </c>
      <c r="B35" s="8">
        <f>[1]Ingreso!C69</f>
        <v>836792.60614248947</v>
      </c>
      <c r="C35" s="8">
        <f>[1]Ingreso!D69</f>
        <v>49.040020459034913</v>
      </c>
      <c r="D35" s="9">
        <f>[1]Ingreso!E69</f>
        <v>4.5901122456250105</v>
      </c>
      <c r="E35" s="9">
        <f>[1]Ingreso!F69</f>
        <v>6.0060106796256294</v>
      </c>
      <c r="F35" s="8">
        <f>[1]Ingreso!G69</f>
        <v>2515.1544891906542</v>
      </c>
      <c r="G35" s="48">
        <f>[1]Ingreso!I69/[1]Ingreso!$H69*100</f>
        <v>26.952387365273257</v>
      </c>
      <c r="H35" s="48">
        <f>[1]Ingreso!J69/[1]Ingreso!$H69*100</f>
        <v>58.24443115940133</v>
      </c>
      <c r="I35" s="48">
        <f>[1]Ingreso!K69/[1]Ingreso!$H69*100</f>
        <v>0.13194704392089074</v>
      </c>
      <c r="J35" s="48">
        <f>[1]Ingreso!L69/[1]Ingreso!$H69*100</f>
        <v>1.3640968717523647</v>
      </c>
      <c r="K35" s="48">
        <f>[1]Ingreso!M69/[1]Ingreso!$H69*100</f>
        <v>0.8098661406875578</v>
      </c>
      <c r="L35" s="48">
        <f>[1]Ingreso!N69/[1]Ingreso!$H69*100</f>
        <v>4.836128584239793</v>
      </c>
      <c r="M35" s="48">
        <f>[1]Ingreso!O69/[1]Ingreso!$H69*100</f>
        <v>4.3677469851019017</v>
      </c>
      <c r="N35" s="48">
        <f>[1]Ingreso!P69/[1]Ingreso!$H69*100</f>
        <v>0.51404031315040244</v>
      </c>
      <c r="O35" s="48">
        <f>[1]Ingreso!Q69/[1]Ingreso!$H69*100</f>
        <v>0.69850552384341758</v>
      </c>
      <c r="P35" s="48">
        <f>[1]Ingreso!R69/[1]Ingreso!$H69*100</f>
        <v>1.9583578570950468</v>
      </c>
      <c r="Q35" s="49">
        <f>[1]Ingreso!S69/[1]Ingreso!$H69*100</f>
        <v>0.12249215553404348</v>
      </c>
    </row>
    <row r="36" spans="1:17" s="3" customFormat="1" ht="11.25">
      <c r="A36" s="38" t="s">
        <v>51</v>
      </c>
      <c r="B36" s="14">
        <f>[1]Ingreso!C70</f>
        <v>21481.395673796698</v>
      </c>
      <c r="C36" s="14">
        <f>[1]Ingreso!D70</f>
        <v>51.220969638869413</v>
      </c>
      <c r="D36" s="15">
        <f>[1]Ingreso!E70</f>
        <v>4.2132971124326977</v>
      </c>
      <c r="E36" s="15">
        <f>[1]Ingreso!F70</f>
        <v>6.7802827058074957</v>
      </c>
      <c r="F36" s="14">
        <f>[1]Ingreso!G70</f>
        <v>2558.4600869565566</v>
      </c>
      <c r="G36" s="48">
        <f>[1]Ingreso!I70/[1]Ingreso!$H70*100</f>
        <v>35.963809596853544</v>
      </c>
      <c r="H36" s="48">
        <f>[1]Ingreso!J70/[1]Ingreso!$H70*100</f>
        <v>31.877621206883493</v>
      </c>
      <c r="I36" s="48">
        <f>[1]Ingreso!K70/[1]Ingreso!$H70*100</f>
        <v>0</v>
      </c>
      <c r="J36" s="48">
        <f>[1]Ingreso!L70/[1]Ingreso!$H70*100</f>
        <v>1.8546332666942773</v>
      </c>
      <c r="K36" s="48">
        <f>[1]Ingreso!M70/[1]Ingreso!$H70*100</f>
        <v>0.3391778010422844</v>
      </c>
      <c r="L36" s="48">
        <f>[1]Ingreso!N70/[1]Ingreso!$H70*100</f>
        <v>8.9990850766586838</v>
      </c>
      <c r="M36" s="48">
        <f>[1]Ingreso!O70/[1]Ingreso!$H70*100</f>
        <v>18.97004659881798</v>
      </c>
      <c r="N36" s="48">
        <f>[1]Ingreso!P70/[1]Ingreso!$H70*100</f>
        <v>0.25661099382076458</v>
      </c>
      <c r="O36" s="48">
        <f>[1]Ingreso!Q70/[1]Ingreso!$H70*100</f>
        <v>0.66345329509648088</v>
      </c>
      <c r="P36" s="48">
        <f>[1]Ingreso!R70/[1]Ingreso!$H70*100</f>
        <v>1.046037835636177</v>
      </c>
      <c r="Q36" s="49">
        <f>[1]Ingreso!S70/[1]Ingreso!$H70*100</f>
        <v>2.9524328496302432E-2</v>
      </c>
    </row>
    <row r="37" spans="1:17" s="3" customFormat="1" ht="9.6" customHeight="1">
      <c r="A37" s="38" t="s">
        <v>61</v>
      </c>
      <c r="B37" s="14">
        <f>[1]Ingreso!C72</f>
        <v>422711.74973934639</v>
      </c>
      <c r="C37" s="14">
        <f>[1]Ingreso!D72</f>
        <v>56.860739244128652</v>
      </c>
      <c r="D37" s="15">
        <f>[1]Ingreso!E72</f>
        <v>4.0300176089984694</v>
      </c>
      <c r="E37" s="15">
        <f>[1]Ingreso!F72</f>
        <v>7.0926594395026346</v>
      </c>
      <c r="F37" s="14">
        <f>[1]Ingreso!G72</f>
        <v>2626.520559478688</v>
      </c>
      <c r="G37" s="48">
        <f>[1]Ingreso!I72/[1]Ingreso!$H72*100</f>
        <v>45.753236049375175</v>
      </c>
      <c r="H37" s="48">
        <f>[1]Ingreso!J72/[1]Ingreso!$H72*100</f>
        <v>10.571043636818628</v>
      </c>
      <c r="I37" s="48">
        <f>[1]Ingreso!K72/[1]Ingreso!$H72*100</f>
        <v>1.2490806082857226</v>
      </c>
      <c r="J37" s="48">
        <f>[1]Ingreso!L72/[1]Ingreso!$H72*100</f>
        <v>8.2964553534271541</v>
      </c>
      <c r="K37" s="48">
        <f>[1]Ingreso!M72/[1]Ingreso!$H72*100</f>
        <v>4.0078315261148836</v>
      </c>
      <c r="L37" s="48">
        <f>[1]Ingreso!N72/[1]Ingreso!$H72*100</f>
        <v>14.469962671334461</v>
      </c>
      <c r="M37" s="48">
        <f>[1]Ingreso!O72/[1]Ingreso!$H72*100</f>
        <v>12.499853675021988</v>
      </c>
      <c r="N37" s="48">
        <f>[1]Ingreso!P72/[1]Ingreso!$H72*100</f>
        <v>1.2633829692211762</v>
      </c>
      <c r="O37" s="48">
        <f>[1]Ingreso!Q72/[1]Ingreso!$H72*100</f>
        <v>0.61487912875626893</v>
      </c>
      <c r="P37" s="48">
        <f>[1]Ingreso!R72/[1]Ingreso!$H72*100</f>
        <v>0.68786142941306483</v>
      </c>
      <c r="Q37" s="49">
        <f>[1]Ingreso!S72/[1]Ingreso!$H72*100</f>
        <v>0.58641295223147716</v>
      </c>
    </row>
    <row r="38" spans="1:17" s="3" customFormat="1" ht="9.6" customHeight="1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>
      <c r="A39" s="37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>
      <c r="A40" s="38" t="s">
        <v>52</v>
      </c>
      <c r="B40" s="8">
        <f>[1]Ingreso!C73</f>
        <v>516163.28580134368</v>
      </c>
      <c r="C40" s="8">
        <f>[1]Ingreso!D73</f>
        <v>47.628757626139851</v>
      </c>
      <c r="D40" s="9">
        <f>[1]Ingreso!E73</f>
        <v>4.9079926665593243</v>
      </c>
      <c r="E40" s="9">
        <f>[1]Ingreso!F73</f>
        <v>4.7082371018194689</v>
      </c>
      <c r="F40" s="8">
        <f>[1]Ingreso!G73</f>
        <v>1613.2830137375367</v>
      </c>
      <c r="G40" s="48">
        <f>[1]Ingreso!I73/[1]Ingreso!$H73*100</f>
        <v>39.600693172300758</v>
      </c>
      <c r="H40" s="48">
        <f>[1]Ingreso!J73/[1]Ingreso!$H73*100</f>
        <v>43.319597868714766</v>
      </c>
      <c r="I40" s="48">
        <f>[1]Ingreso!K73/[1]Ingreso!$H73*100</f>
        <v>9.3360553383225853E-2</v>
      </c>
      <c r="J40" s="48">
        <f>[1]Ingreso!L73/[1]Ingreso!$H73*100</f>
        <v>1.8556573317187317</v>
      </c>
      <c r="K40" s="48">
        <f>[1]Ingreso!M73/[1]Ingreso!$H73*100</f>
        <v>0.6420568862239755</v>
      </c>
      <c r="L40" s="48">
        <f>[1]Ingreso!N73/[1]Ingreso!$H73*100</f>
        <v>5.0079254222398104</v>
      </c>
      <c r="M40" s="48">
        <f>[1]Ingreso!O73/[1]Ingreso!$H73*100</f>
        <v>4.4830099429225392</v>
      </c>
      <c r="N40" s="48">
        <f>[1]Ingreso!P73/[1]Ingreso!$H73*100</f>
        <v>0.39224980383154751</v>
      </c>
      <c r="O40" s="48">
        <f>[1]Ingreso!Q73/[1]Ingreso!$H73*100</f>
        <v>1.3389630933972507</v>
      </c>
      <c r="P40" s="48">
        <f>[1]Ingreso!R73/[1]Ingreso!$H73*100</f>
        <v>3.2399291564781558</v>
      </c>
      <c r="Q40" s="49">
        <f>[1]Ingreso!S73/[1]Ingreso!$H73*100</f>
        <v>2.6556768789228434E-2</v>
      </c>
    </row>
    <row r="41" spans="1:17" s="3" customFormat="1" ht="11.25">
      <c r="A41" s="38" t="s">
        <v>53</v>
      </c>
      <c r="B41" s="8">
        <f>[1]Ingreso!C74</f>
        <v>728231.95675651706</v>
      </c>
      <c r="C41" s="8">
        <f>[1]Ingreso!D74</f>
        <v>43.73452773481862</v>
      </c>
      <c r="D41" s="9">
        <f>[1]Ingreso!E74</f>
        <v>4.2825378032780028</v>
      </c>
      <c r="E41" s="9">
        <f>[1]Ingreso!F74</f>
        <v>7.328713090269126</v>
      </c>
      <c r="F41" s="8">
        <f>[1]Ingreso!G74</f>
        <v>3323.4900653802806</v>
      </c>
      <c r="G41" s="48">
        <f>[1]Ingreso!I74/[1]Ingreso!$H74*100</f>
        <v>54.132376084575505</v>
      </c>
      <c r="H41" s="48">
        <f>[1]Ingreso!J74/[1]Ingreso!$H74*100</f>
        <v>35.638732395871045</v>
      </c>
      <c r="I41" s="48">
        <f>[1]Ingreso!K74/[1]Ingreso!$H74*100</f>
        <v>8.0968545335389649E-2</v>
      </c>
      <c r="J41" s="48">
        <f>[1]Ingreso!L74/[1]Ingreso!$H74*100</f>
        <v>0.53960218738462296</v>
      </c>
      <c r="K41" s="48">
        <f>[1]Ingreso!M74/[1]Ingreso!$H74*100</f>
        <v>0.59582355540662457</v>
      </c>
      <c r="L41" s="48">
        <f>[1]Ingreso!N74/[1]Ingreso!$H74*100</f>
        <v>3.7280469585080356</v>
      </c>
      <c r="M41" s="48">
        <f>[1]Ingreso!O74/[1]Ingreso!$H74*100</f>
        <v>3.4704401014187027</v>
      </c>
      <c r="N41" s="48">
        <f>[1]Ingreso!P74/[1]Ingreso!$H74*100</f>
        <v>0.43057739305043635</v>
      </c>
      <c r="O41" s="48">
        <f>[1]Ingreso!Q74/[1]Ingreso!$H74*100</f>
        <v>0.3928267278574234</v>
      </c>
      <c r="P41" s="48">
        <f>[1]Ingreso!R74/[1]Ingreso!$H74*100</f>
        <v>0.90503832960017605</v>
      </c>
      <c r="Q41" s="49">
        <f>[1]Ingreso!S74/[1]Ingreso!$H74*100</f>
        <v>8.5567720992057408E-2</v>
      </c>
    </row>
    <row r="42" spans="1:17" s="3" customFormat="1" ht="11.25">
      <c r="A42" s="38" t="s">
        <v>54</v>
      </c>
      <c r="B42" s="8">
        <f>[1]Ingreso!C75</f>
        <v>280724.59073424956</v>
      </c>
      <c r="C42" s="8">
        <f>[1]Ingreso!D75</f>
        <v>45.550838204790104</v>
      </c>
      <c r="D42" s="9">
        <f>[1]Ingreso!E75</f>
        <v>4.3134592580106617</v>
      </c>
      <c r="E42" s="9">
        <f>[1]Ingreso!F75</f>
        <v>9.4947360062664465</v>
      </c>
      <c r="F42" s="8">
        <f>[1]Ingreso!G75</f>
        <v>4516.3364276483326</v>
      </c>
      <c r="G42" s="48">
        <f>[1]Ingreso!I75/[1]Ingreso!$H75*100</f>
        <v>71.085926757149622</v>
      </c>
      <c r="H42" s="48">
        <f>[1]Ingreso!J75/[1]Ingreso!$H75*100</f>
        <v>20.046092337811203</v>
      </c>
      <c r="I42" s="48">
        <f>[1]Ingreso!K75/[1]Ingreso!$H75*100</f>
        <v>9.1216712729720623E-2</v>
      </c>
      <c r="J42" s="48">
        <f>[1]Ingreso!L75/[1]Ingreso!$H75*100</f>
        <v>0.58859701214825855</v>
      </c>
      <c r="K42" s="48">
        <f>[1]Ingreso!M75/[1]Ingreso!$H75*100</f>
        <v>0.76982839513285573</v>
      </c>
      <c r="L42" s="48">
        <f>[1]Ingreso!N75/[1]Ingreso!$H75*100</f>
        <v>3.3558410063598116</v>
      </c>
      <c r="M42" s="48">
        <f>[1]Ingreso!O75/[1]Ingreso!$H75*100</f>
        <v>2.7048692471561235</v>
      </c>
      <c r="N42" s="48">
        <f>[1]Ingreso!P75/[1]Ingreso!$H75*100</f>
        <v>0.51373475780104083</v>
      </c>
      <c r="O42" s="48">
        <f>[1]Ingreso!Q75/[1]Ingreso!$H75*100</f>
        <v>0.39913699610441233</v>
      </c>
      <c r="P42" s="48">
        <f>[1]Ingreso!R75/[1]Ingreso!$H75*100</f>
        <v>0.32848134043958394</v>
      </c>
      <c r="Q42" s="49">
        <f>[1]Ingreso!S75/[1]Ingreso!$H75*100</f>
        <v>0.11627543716738029</v>
      </c>
    </row>
    <row r="43" spans="1:17" s="3" customFormat="1" ht="11.25">
      <c r="A43" s="38" t="s">
        <v>65</v>
      </c>
      <c r="B43" s="8">
        <f>[1]Ingreso!C76</f>
        <v>33098.153106333448</v>
      </c>
      <c r="C43" s="8">
        <f>[1]Ingreso!D76</f>
        <v>41.783646205326207</v>
      </c>
      <c r="D43" s="9">
        <f>[1]Ingreso!E76</f>
        <v>3.9616141506342952</v>
      </c>
      <c r="E43" s="9">
        <f>[1]Ingreso!F76</f>
        <v>8.3702332168710818</v>
      </c>
      <c r="F43" s="8">
        <f>[1]Ingreso!G76</f>
        <v>1897.9000293912206</v>
      </c>
      <c r="G43" s="48">
        <f>[1]Ingreso!I76/[1]Ingreso!$H76*100</f>
        <v>50.615872953528196</v>
      </c>
      <c r="H43" s="48">
        <f>[1]Ingreso!J76/[1]Ingreso!$H76*100</f>
        <v>14.633243925062548</v>
      </c>
      <c r="I43" s="48">
        <f>[1]Ingreso!K76/[1]Ingreso!$H76*100</f>
        <v>1.5196296663259734</v>
      </c>
      <c r="J43" s="48">
        <f>[1]Ingreso!L76/[1]Ingreso!$H76*100</f>
        <v>2.0332959350770592</v>
      </c>
      <c r="K43" s="48">
        <f>[1]Ingreso!M76/[1]Ingreso!$H76*100</f>
        <v>2.1939437526953349</v>
      </c>
      <c r="L43" s="48">
        <f>[1]Ingreso!N76/[1]Ingreso!$H76*100</f>
        <v>15.997674989428539</v>
      </c>
      <c r="M43" s="48">
        <f>[1]Ingreso!O76/[1]Ingreso!$H76*100</f>
        <v>9.8106995483354478</v>
      </c>
      <c r="N43" s="48">
        <f>[1]Ingreso!P76/[1]Ingreso!$H76*100</f>
        <v>1.1061425881759916</v>
      </c>
      <c r="O43" s="48">
        <f>[1]Ingreso!Q76/[1]Ingreso!$H76*100</f>
        <v>0.649110462454763</v>
      </c>
      <c r="P43" s="48">
        <f>[1]Ingreso!R76/[1]Ingreso!$H76*100</f>
        <v>1.2710890738023994</v>
      </c>
      <c r="Q43" s="49">
        <f>[1]Ingreso!S76/[1]Ingreso!$H76*100</f>
        <v>0.1692971051137579</v>
      </c>
    </row>
    <row r="44" spans="1:17" s="3" customFormat="1" ht="11.25">
      <c r="A44" s="38" t="s">
        <v>66</v>
      </c>
      <c r="B44" s="8">
        <f>[1]Ingreso!C77</f>
        <v>10247.659779935722</v>
      </c>
      <c r="C44" s="8">
        <f>[1]Ingreso!D77</f>
        <v>41.8705074078294</v>
      </c>
      <c r="D44" s="9">
        <f>[1]Ingreso!E77</f>
        <v>4.0931180671456175</v>
      </c>
      <c r="E44" s="9">
        <f>[1]Ingreso!F77</f>
        <v>6.4991142141667995</v>
      </c>
      <c r="F44" s="8">
        <f>[1]Ingreso!G77</f>
        <v>1838.6904559043971</v>
      </c>
      <c r="G44" s="48">
        <f>[1]Ingreso!I77/[1]Ingreso!$H77*100</f>
        <v>40.840698175317193</v>
      </c>
      <c r="H44" s="48">
        <f>[1]Ingreso!J77/[1]Ingreso!$H77*100</f>
        <v>11.061077300815857</v>
      </c>
      <c r="I44" s="48">
        <f>[1]Ingreso!K77/[1]Ingreso!$H77*100</f>
        <v>0</v>
      </c>
      <c r="J44" s="48">
        <f>[1]Ingreso!L77/[1]Ingreso!$H77*100</f>
        <v>0</v>
      </c>
      <c r="K44" s="48">
        <f>[1]Ingreso!M77/[1]Ingreso!$H77*100</f>
        <v>0.71379058955555286</v>
      </c>
      <c r="L44" s="48">
        <f>[1]Ingreso!N77/[1]Ingreso!$H77*100</f>
        <v>20.811080868429155</v>
      </c>
      <c r="M44" s="48">
        <f>[1]Ingreso!O77/[1]Ingreso!$H77*100</f>
        <v>20.252951904922231</v>
      </c>
      <c r="N44" s="48">
        <f>[1]Ingreso!P77/[1]Ingreso!$H77*100</f>
        <v>4.4936523930913301</v>
      </c>
      <c r="O44" s="48">
        <f>[1]Ingreso!Q77/[1]Ingreso!$H77*100</f>
        <v>0.48681253773743116</v>
      </c>
      <c r="P44" s="48">
        <f>[1]Ingreso!R77/[1]Ingreso!$H77*100</f>
        <v>1.339936230131239</v>
      </c>
      <c r="Q44" s="49">
        <f>[1]Ingreso!S77/[1]Ingreso!$H77*100</f>
        <v>0</v>
      </c>
    </row>
    <row r="45" spans="1:17" s="3" customFormat="1" ht="11.25">
      <c r="A45" s="38" t="s">
        <v>61</v>
      </c>
      <c r="B45" s="8">
        <f>[1]Ingreso!C78</f>
        <v>379953.07408516778</v>
      </c>
      <c r="C45" s="8">
        <f>[1]Ingreso!D78</f>
        <v>58.565556211221818</v>
      </c>
      <c r="D45" s="9">
        <f>[1]Ingreso!E78</f>
        <v>4.0378300841430788</v>
      </c>
      <c r="E45" s="9">
        <f>[1]Ingreso!F78</f>
        <v>6.9848772827444678</v>
      </c>
      <c r="F45" s="8">
        <f>[1]Ingreso!G78</f>
        <v>2708.0315205433221</v>
      </c>
      <c r="G45" s="48">
        <f>[1]Ingreso!I78/[1]Ingreso!$H78*100</f>
        <v>45.516115060362033</v>
      </c>
      <c r="H45" s="48">
        <f>[1]Ingreso!J78/[1]Ingreso!$H78*100</f>
        <v>10.371449895324638</v>
      </c>
      <c r="I45" s="48">
        <f>[1]Ingreso!K78/[1]Ingreso!$H78*100</f>
        <v>1.2546585111868123</v>
      </c>
      <c r="J45" s="48">
        <f>[1]Ingreso!L78/[1]Ingreso!$H78*100</f>
        <v>8.8763062037786788</v>
      </c>
      <c r="K45" s="48">
        <f>[1]Ingreso!M78/[1]Ingreso!$H78*100</f>
        <v>4.1913843324140059</v>
      </c>
      <c r="L45" s="48">
        <f>[1]Ingreso!N78/[1]Ingreso!$H78*100</f>
        <v>14.215964744135917</v>
      </c>
      <c r="M45" s="48">
        <f>[1]Ingreso!O78/[1]Ingreso!$H78*100</f>
        <v>12.49464831863552</v>
      </c>
      <c r="N45" s="48">
        <f>[1]Ingreso!P78/[1]Ingreso!$H78*100</f>
        <v>1.2038662654621697</v>
      </c>
      <c r="O45" s="48">
        <f>[1]Ingreso!Q78/[1]Ingreso!$H78*100</f>
        <v>0.61632300293063902</v>
      </c>
      <c r="P45" s="48">
        <f>[1]Ingreso!R78/[1]Ingreso!$H78*100</f>
        <v>0.63360807974546851</v>
      </c>
      <c r="Q45" s="49">
        <f>[1]Ingreso!S78/[1]Ingreso!$H78*100</f>
        <v>0.62567558602411366</v>
      </c>
    </row>
    <row r="46" spans="1:17" s="3" customFormat="1" ht="6.75" customHeight="1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>
      <c r="A48" s="38" t="s">
        <v>55</v>
      </c>
      <c r="B48" s="8">
        <f>[1]Ingreso!C79</f>
        <v>130270.60405329337</v>
      </c>
      <c r="C48" s="12">
        <f>[1]Ingreso!D79</f>
        <v>22.52390489742475</v>
      </c>
      <c r="D48" s="13">
        <f>[1]Ingreso!E79</f>
        <v>3.1962386279644193</v>
      </c>
      <c r="E48" s="13">
        <f>[1]Ingreso!F79</f>
        <v>8.1750506025978247</v>
      </c>
      <c r="F48" s="8">
        <f>[1]Ingreso!G79</f>
        <v>2698.6183491121701</v>
      </c>
      <c r="G48" s="48">
        <f>[1]Ingreso!I79/[1]Ingreso!$H79*100</f>
        <v>60.67111651046222</v>
      </c>
      <c r="H48" s="48">
        <f>[1]Ingreso!J79/[1]Ingreso!$H79*100</f>
        <v>18.50016963900498</v>
      </c>
      <c r="I48" s="48">
        <f>[1]Ingreso!K79/[1]Ingreso!$H79*100</f>
        <v>0</v>
      </c>
      <c r="J48" s="48">
        <f>[1]Ingreso!L79/[1]Ingreso!$H79*100</f>
        <v>0</v>
      </c>
      <c r="K48" s="48">
        <f>[1]Ingreso!M79/[1]Ingreso!$H79*100</f>
        <v>0</v>
      </c>
      <c r="L48" s="48">
        <f>[1]Ingreso!N79/[1]Ingreso!$H79*100</f>
        <v>10.735947782933909</v>
      </c>
      <c r="M48" s="48">
        <f>[1]Ingreso!O79/[1]Ingreso!$H79*100</f>
        <v>8.151018067542152</v>
      </c>
      <c r="N48" s="48">
        <f>[1]Ingreso!P79/[1]Ingreso!$H79*100</f>
        <v>1.2439425613903281</v>
      </c>
      <c r="O48" s="48">
        <f>[1]Ingreso!Q79/[1]Ingreso!$H79*100</f>
        <v>0.36060955605705824</v>
      </c>
      <c r="P48" s="48">
        <f>[1]Ingreso!R79/[1]Ingreso!$H79*100</f>
        <v>0.2665029210641221</v>
      </c>
      <c r="Q48" s="49">
        <f>[1]Ingreso!S79/[1]Ingreso!$H79*100</f>
        <v>7.0692961545225863E-2</v>
      </c>
    </row>
    <row r="49" spans="1:17" s="3" customFormat="1" ht="11.25">
      <c r="A49" s="38" t="s">
        <v>56</v>
      </c>
      <c r="B49" s="8">
        <f>[1]Ingreso!C80</f>
        <v>174773.80224166944</v>
      </c>
      <c r="C49" s="8">
        <f>[1]Ingreso!D80</f>
        <v>28.295676049372851</v>
      </c>
      <c r="D49" s="9">
        <f>[1]Ingreso!E80</f>
        <v>3.81111920365464</v>
      </c>
      <c r="E49" s="9">
        <f>[1]Ingreso!F80</f>
        <v>7.9300551415331864</v>
      </c>
      <c r="F49" s="8">
        <f>[1]Ingreso!G80</f>
        <v>2640.9621908984764</v>
      </c>
      <c r="G49" s="48">
        <f>[1]Ingreso!I80/[1]Ingreso!$H80*100</f>
        <v>64.449783259567084</v>
      </c>
      <c r="H49" s="48">
        <f>[1]Ingreso!J80/[1]Ingreso!$H80*100</f>
        <v>24.168198658064235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0.56106473602260398</v>
      </c>
      <c r="L49" s="48">
        <f>[1]Ingreso!N80/[1]Ingreso!$H80*100</f>
        <v>4.8372734917031917</v>
      </c>
      <c r="M49" s="48">
        <f>[1]Ingreso!O80/[1]Ingreso!$H80*100</f>
        <v>4.0181617487305701</v>
      </c>
      <c r="N49" s="48">
        <f>[1]Ingreso!P80/[1]Ingreso!$H80*100</f>
        <v>0.5919375174942868</v>
      </c>
      <c r="O49" s="48">
        <f>[1]Ingreso!Q80/[1]Ingreso!$H80*100</f>
        <v>0.60115231741825204</v>
      </c>
      <c r="P49" s="48">
        <f>[1]Ingreso!R80/[1]Ingreso!$H80*100</f>
        <v>0.76082165180133643</v>
      </c>
      <c r="Q49" s="49">
        <f>[1]Ingreso!S80/[1]Ingreso!$H80*100</f>
        <v>1.1606619198432868E-2</v>
      </c>
    </row>
    <row r="50" spans="1:17" s="3" customFormat="1" ht="11.25">
      <c r="A50" s="38" t="s">
        <v>57</v>
      </c>
      <c r="B50" s="8">
        <f>[1]Ingreso!C81</f>
        <v>435866.32434917981</v>
      </c>
      <c r="C50" s="8">
        <f>[1]Ingreso!D81</f>
        <v>35.853452952902067</v>
      </c>
      <c r="D50" s="9">
        <f>[1]Ingreso!E81</f>
        <v>4.4706326277978388</v>
      </c>
      <c r="E50" s="9">
        <f>[1]Ingreso!F81</f>
        <v>7.0569054841493255</v>
      </c>
      <c r="F50" s="8">
        <f>[1]Ingreso!G81</f>
        <v>2614.0637986919041</v>
      </c>
      <c r="G50" s="48">
        <f>[1]Ingreso!I81/[1]Ingreso!$H81*100</f>
        <v>56.697894457891948</v>
      </c>
      <c r="H50" s="48">
        <f>[1]Ingreso!J81/[1]Ingreso!$H81*100</f>
        <v>30.737263768904359</v>
      </c>
      <c r="I50" s="48">
        <f>[1]Ingreso!K81/[1]Ingreso!$H81*100</f>
        <v>2.8041835402552048E-2</v>
      </c>
      <c r="J50" s="48">
        <f>[1]Ingreso!L81/[1]Ingreso!$H81*100</f>
        <v>0.14738080047480726</v>
      </c>
      <c r="K50" s="48">
        <f>[1]Ingreso!M81/[1]Ingreso!$H81*100</f>
        <v>0.42212319198594767</v>
      </c>
      <c r="L50" s="48">
        <f>[1]Ingreso!N81/[1]Ingreso!$H81*100</f>
        <v>5.6735001971971482</v>
      </c>
      <c r="M50" s="48">
        <f>[1]Ingreso!O81/[1]Ingreso!$H81*100</f>
        <v>3.1291179278890011</v>
      </c>
      <c r="N50" s="48">
        <f>[1]Ingreso!P81/[1]Ingreso!$H81*100</f>
        <v>0.83125050825661428</v>
      </c>
      <c r="O50" s="48">
        <f>[1]Ingreso!Q81/[1]Ingreso!$H81*100</f>
        <v>0.89054080696281057</v>
      </c>
      <c r="P50" s="48">
        <f>[1]Ingreso!R81/[1]Ingreso!$H81*100</f>
        <v>1.3572691921781448</v>
      </c>
      <c r="Q50" s="49">
        <f>[1]Ingreso!S81/[1]Ingreso!$H81*100</f>
        <v>8.5617312856667016E-2</v>
      </c>
    </row>
    <row r="51" spans="1:17" s="3" customFormat="1" ht="11.25">
      <c r="A51" s="38" t="s">
        <v>58</v>
      </c>
      <c r="B51" s="8">
        <f>[1]Ingreso!C82</f>
        <v>410083.54185763351</v>
      </c>
      <c r="C51" s="8">
        <f>[1]Ingreso!D82</f>
        <v>45.576065734728331</v>
      </c>
      <c r="D51" s="9">
        <f>[1]Ingreso!E82</f>
        <v>4.9241662926902805</v>
      </c>
      <c r="E51" s="9">
        <f>[1]Ingreso!F82</f>
        <v>7.1248607760585037</v>
      </c>
      <c r="F51" s="8">
        <f>[1]Ingreso!G82</f>
        <v>3037.6200068756098</v>
      </c>
      <c r="G51" s="52">
        <f>[1]Ingreso!I82/[1]Ingreso!$H82*100</f>
        <v>56.513001842262312</v>
      </c>
      <c r="H51" s="52">
        <f>[1]Ingreso!J82/[1]Ingreso!$H82*100</f>
        <v>33.033060374503982</v>
      </c>
      <c r="I51" s="52">
        <f>[1]Ingreso!K82/[1]Ingreso!$H82*100</f>
        <v>0.27143069560795907</v>
      </c>
      <c r="J51" s="52">
        <f>[1]Ingreso!L82/[1]Ingreso!$H82*100</f>
        <v>8.9154792076888853E-2</v>
      </c>
      <c r="K51" s="52">
        <f>[1]Ingreso!M82/[1]Ingreso!$H82*100</f>
        <v>1.0812221864213372</v>
      </c>
      <c r="L51" s="52">
        <f>[1]Ingreso!N82/[1]Ingreso!$H82*100</f>
        <v>4.0847128805285591</v>
      </c>
      <c r="M51" s="52">
        <f>[1]Ingreso!O82/[1]Ingreso!$H82*100</f>
        <v>3.1691683961790602</v>
      </c>
      <c r="N51" s="52">
        <f>[1]Ingreso!P82/[1]Ingreso!$H82*100</f>
        <v>0.32274572145328617</v>
      </c>
      <c r="O51" s="52">
        <f>[1]Ingreso!Q82/[1]Ingreso!$H82*100</f>
        <v>0.51593065255969106</v>
      </c>
      <c r="P51" s="52">
        <f>[1]Ingreso!R82/[1]Ingreso!$H82*100</f>
        <v>0.74686245682437502</v>
      </c>
      <c r="Q51" s="53">
        <f>[1]Ingreso!S82/[1]Ingreso!$H82*100</f>
        <v>0.17271000158254127</v>
      </c>
    </row>
    <row r="52" spans="1:17" s="3" customFormat="1" ht="11.25">
      <c r="A52" s="44" t="s">
        <v>59</v>
      </c>
      <c r="B52" s="25">
        <f>[1]Ingreso!C83</f>
        <v>797424.44776177488</v>
      </c>
      <c r="C52" s="25">
        <f>[1]Ingreso!D83</f>
        <v>64.065860850201531</v>
      </c>
      <c r="D52" s="35">
        <f>[1]Ingreso!E83</f>
        <v>4.4139304368967842</v>
      </c>
      <c r="E52" s="35">
        <f>[1]Ingreso!F83</f>
        <v>6.3864648521511871</v>
      </c>
      <c r="F52" s="25">
        <f>[1]Ingreso!G83</f>
        <v>3049.7903805230208</v>
      </c>
      <c r="G52" s="54">
        <f>[1]Ingreso!I83/[1]Ingreso!$H83*100</f>
        <v>48.849933109702754</v>
      </c>
      <c r="H52" s="54">
        <f>[1]Ingreso!J83/[1]Ingreso!$H83*100</f>
        <v>27.775961782692722</v>
      </c>
      <c r="I52" s="54">
        <f>[1]Ingreso!K83/[1]Ingreso!$H83*100</f>
        <v>0.47097898198091881</v>
      </c>
      <c r="J52" s="54">
        <f>[1]Ingreso!L83/[1]Ingreso!$H83*100</f>
        <v>4.8668352985207504</v>
      </c>
      <c r="K52" s="54">
        <f>[1]Ingreso!M83/[1]Ingreso!$H83*100</f>
        <v>1.9802127194560242</v>
      </c>
      <c r="L52" s="54">
        <f>[1]Ingreso!N83/[1]Ingreso!$H83*100</f>
        <v>6.411057735167434</v>
      </c>
      <c r="M52" s="54">
        <f>[1]Ingreso!O83/[1]Ingreso!$H83*100</f>
        <v>6.9354533377627687</v>
      </c>
      <c r="N52" s="54">
        <f>[1]Ingreso!P83/[1]Ingreso!$H83*100</f>
        <v>0.56347109318848188</v>
      </c>
      <c r="O52" s="54">
        <f>[1]Ingreso!Q83/[1]Ingreso!$H83*100</f>
        <v>0.5136140494555802</v>
      </c>
      <c r="P52" s="54">
        <f>[1]Ingreso!R83/[1]Ingreso!$H83*100</f>
        <v>1.3833333714940683</v>
      </c>
      <c r="Q52" s="55">
        <f>[1]Ingreso!S83/[1]Ingreso!$H83*100</f>
        <v>0.24914852057849071</v>
      </c>
    </row>
    <row r="53" spans="1:17" ht="4.5" customHeight="1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>
      <c r="A54" s="16" t="str">
        <f>'C01'!A55</f>
        <v>Fuente: Instituto Nacional de Estadística (INE). L Encuesta Permanente de Hogares de Propósitos Múltiples, Junio 2015.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ine</cp:lastModifiedBy>
  <cp:lastPrinted>2011-01-20T20:17:28Z</cp:lastPrinted>
  <dcterms:created xsi:type="dcterms:W3CDTF">2007-08-17T16:49:04Z</dcterms:created>
  <dcterms:modified xsi:type="dcterms:W3CDTF">2015-10-16T19:04:10Z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