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52511" iterate="1" iterateCount="1000"/>
</workbook>
</file>

<file path=xl/calcChain.xml><?xml version="1.0" encoding="utf-8"?>
<calcChain xmlns="http://schemas.openxmlformats.org/spreadsheetml/2006/main">
  <c r="A55" i="5" l="1"/>
  <c r="Q31" i="3" l="1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54" i="3" l="1"/>
  <c r="Q21" i="3"/>
  <c r="P21" i="3"/>
  <c r="O21" i="3"/>
  <c r="N21" i="3"/>
  <c r="M21" i="3"/>
  <c r="L21" i="3"/>
  <c r="K21" i="3"/>
  <c r="J21" i="3"/>
  <c r="I21" i="3"/>
  <c r="H21" i="3"/>
  <c r="G21" i="3"/>
  <c r="B40" i="3"/>
  <c r="B41" i="3"/>
  <c r="B42" i="3"/>
  <c r="B43" i="3"/>
  <c r="B44" i="3"/>
  <c r="B45" i="3"/>
  <c r="B35" i="3"/>
  <c r="B36" i="3"/>
  <c r="B37" i="3"/>
  <c r="B48" i="3"/>
  <c r="B49" i="3"/>
  <c r="B50" i="3"/>
  <c r="B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B24" i="3"/>
  <c r="B25" i="3"/>
  <c r="B26" i="3"/>
  <c r="B27" i="3"/>
  <c r="B28" i="3"/>
  <c r="B16" i="3"/>
  <c r="B17" i="3"/>
  <c r="B18" i="3"/>
  <c r="B19" i="3"/>
  <c r="B20" i="3"/>
  <c r="B21" i="3"/>
  <c r="B9" i="3"/>
  <c r="B13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C21" i="3"/>
  <c r="D21" i="3"/>
  <c r="E21" i="3"/>
  <c r="F21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B52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B53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B54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B47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B50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B46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B42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B39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G48" i="3"/>
  <c r="H48" i="3"/>
  <c r="I48" i="3"/>
  <c r="J48" i="3"/>
  <c r="K48" i="3"/>
  <c r="L48" i="3"/>
  <c r="M48" i="3"/>
  <c r="N48" i="3"/>
  <c r="O48" i="3"/>
  <c r="P48" i="3"/>
  <c r="Q48" i="3"/>
  <c r="G49" i="3"/>
  <c r="H49" i="3"/>
  <c r="I49" i="3"/>
  <c r="J49" i="3"/>
  <c r="K49" i="3"/>
  <c r="L49" i="3"/>
  <c r="M49" i="3"/>
  <c r="N49" i="3"/>
  <c r="O49" i="3"/>
  <c r="P49" i="3"/>
  <c r="Q49" i="3"/>
  <c r="G50" i="3"/>
  <c r="H50" i="3"/>
  <c r="I50" i="3"/>
  <c r="J50" i="3"/>
  <c r="K50" i="3"/>
  <c r="L50" i="3"/>
  <c r="M50" i="3"/>
  <c r="N50" i="3"/>
  <c r="O50" i="3"/>
  <c r="P50" i="3"/>
  <c r="Q50" i="3"/>
  <c r="G40" i="3"/>
  <c r="H40" i="3"/>
  <c r="I40" i="3"/>
  <c r="J40" i="3"/>
  <c r="K40" i="3"/>
  <c r="L40" i="3"/>
  <c r="M40" i="3"/>
  <c r="N40" i="3"/>
  <c r="O40" i="3"/>
  <c r="P40" i="3"/>
  <c r="Q40" i="3"/>
  <c r="G41" i="3"/>
  <c r="H41" i="3"/>
  <c r="I41" i="3"/>
  <c r="J41" i="3"/>
  <c r="K41" i="3"/>
  <c r="L41" i="3"/>
  <c r="M41" i="3"/>
  <c r="N41" i="3"/>
  <c r="O41" i="3"/>
  <c r="P41" i="3"/>
  <c r="Q41" i="3"/>
  <c r="G42" i="3"/>
  <c r="H42" i="3"/>
  <c r="I42" i="3"/>
  <c r="J42" i="3"/>
  <c r="K42" i="3"/>
  <c r="L42" i="3"/>
  <c r="M42" i="3"/>
  <c r="N42" i="3"/>
  <c r="O42" i="3"/>
  <c r="P42" i="3"/>
  <c r="Q42" i="3"/>
  <c r="G43" i="3"/>
  <c r="H43" i="3"/>
  <c r="I43" i="3"/>
  <c r="J43" i="3"/>
  <c r="K43" i="3"/>
  <c r="L43" i="3"/>
  <c r="M43" i="3"/>
  <c r="N43" i="3"/>
  <c r="O43" i="3"/>
  <c r="P43" i="3"/>
  <c r="Q43" i="3"/>
  <c r="G32" i="3"/>
  <c r="H32" i="3"/>
  <c r="I32" i="3"/>
  <c r="J32" i="3"/>
  <c r="K32" i="3"/>
  <c r="L32" i="3"/>
  <c r="M32" i="3"/>
  <c r="N32" i="3"/>
  <c r="O32" i="3"/>
  <c r="P32" i="3"/>
  <c r="Q32" i="3"/>
  <c r="G33" i="3"/>
  <c r="H33" i="3"/>
  <c r="I33" i="3"/>
  <c r="J33" i="3"/>
  <c r="K33" i="3"/>
  <c r="L33" i="3"/>
  <c r="M33" i="3"/>
  <c r="N33" i="3"/>
  <c r="O33" i="3"/>
  <c r="P33" i="3"/>
  <c r="Q33" i="3"/>
  <c r="G34" i="3"/>
  <c r="H34" i="3"/>
  <c r="I34" i="3"/>
  <c r="J34" i="3"/>
  <c r="K34" i="3"/>
  <c r="L34" i="3"/>
  <c r="M34" i="3"/>
  <c r="N34" i="3"/>
  <c r="O34" i="3"/>
  <c r="P34" i="3"/>
  <c r="Q34" i="3"/>
  <c r="G35" i="3"/>
  <c r="H35" i="3"/>
  <c r="I35" i="3"/>
  <c r="J35" i="3"/>
  <c r="K35" i="3"/>
  <c r="L35" i="3"/>
  <c r="M35" i="3"/>
  <c r="N35" i="3"/>
  <c r="O35" i="3"/>
  <c r="P35" i="3"/>
  <c r="Q35" i="3"/>
  <c r="G36" i="3"/>
  <c r="H36" i="3"/>
  <c r="I36" i="3"/>
  <c r="J36" i="3"/>
  <c r="K36" i="3"/>
  <c r="L36" i="3"/>
  <c r="M36" i="3"/>
  <c r="N36" i="3"/>
  <c r="O36" i="3"/>
  <c r="P36" i="3"/>
  <c r="Q36" i="3"/>
  <c r="G24" i="3"/>
  <c r="H24" i="3"/>
  <c r="I24" i="3"/>
  <c r="J24" i="3"/>
  <c r="K24" i="3"/>
  <c r="L24" i="3"/>
  <c r="M24" i="3"/>
  <c r="N24" i="3"/>
  <c r="O24" i="3"/>
  <c r="P24" i="3"/>
  <c r="Q24" i="3"/>
  <c r="G25" i="3"/>
  <c r="H25" i="3"/>
  <c r="I25" i="3"/>
  <c r="J25" i="3"/>
  <c r="K25" i="3"/>
  <c r="L25" i="3"/>
  <c r="M25" i="3"/>
  <c r="N25" i="3"/>
  <c r="O25" i="3"/>
  <c r="P25" i="3"/>
  <c r="Q25" i="3"/>
  <c r="G26" i="3"/>
  <c r="H26" i="3"/>
  <c r="I26" i="3"/>
  <c r="J26" i="3"/>
  <c r="K26" i="3"/>
  <c r="L26" i="3"/>
  <c r="M26" i="3"/>
  <c r="N26" i="3"/>
  <c r="O26" i="3"/>
  <c r="P26" i="3"/>
  <c r="Q26" i="3"/>
  <c r="G27" i="3"/>
  <c r="H27" i="3"/>
  <c r="I27" i="3"/>
  <c r="J27" i="3"/>
  <c r="K27" i="3"/>
  <c r="L27" i="3"/>
  <c r="M27" i="3"/>
  <c r="N27" i="3"/>
  <c r="O27" i="3"/>
  <c r="P27" i="3"/>
  <c r="Q27" i="3"/>
  <c r="G16" i="3"/>
  <c r="H16" i="3"/>
  <c r="I16" i="3"/>
  <c r="J16" i="3"/>
  <c r="K16" i="3"/>
  <c r="L16" i="3"/>
  <c r="M16" i="3"/>
  <c r="N16" i="3"/>
  <c r="O16" i="3"/>
  <c r="P16" i="3"/>
  <c r="Q16" i="3"/>
  <c r="G17" i="3"/>
  <c r="H17" i="3"/>
  <c r="I17" i="3"/>
  <c r="J17" i="3"/>
  <c r="K17" i="3"/>
  <c r="L17" i="3"/>
  <c r="M17" i="3"/>
  <c r="N17" i="3"/>
  <c r="O17" i="3"/>
  <c r="P17" i="3"/>
  <c r="Q17" i="3"/>
  <c r="G18" i="3"/>
  <c r="H18" i="3"/>
  <c r="I18" i="3"/>
  <c r="J18" i="3"/>
  <c r="K18" i="3"/>
  <c r="L18" i="3"/>
  <c r="M18" i="3"/>
  <c r="N18" i="3"/>
  <c r="O18" i="3"/>
  <c r="P18" i="3"/>
  <c r="Q18" i="3"/>
  <c r="G19" i="3"/>
  <c r="H19" i="3"/>
  <c r="I19" i="3"/>
  <c r="J19" i="3"/>
  <c r="K19" i="3"/>
  <c r="L19" i="3"/>
  <c r="M19" i="3"/>
  <c r="N19" i="3"/>
  <c r="O19" i="3"/>
  <c r="P19" i="3"/>
  <c r="Q19" i="3"/>
  <c r="G20" i="3"/>
  <c r="H20" i="3"/>
  <c r="I20" i="3"/>
  <c r="J20" i="3"/>
  <c r="K20" i="3"/>
  <c r="L20" i="3"/>
  <c r="M20" i="3"/>
  <c r="N20" i="3"/>
  <c r="O20" i="3"/>
  <c r="P20" i="3"/>
  <c r="Q20" i="3"/>
  <c r="Q12" i="3"/>
  <c r="P12" i="3"/>
  <c r="O12" i="3"/>
  <c r="N12" i="3"/>
  <c r="M12" i="3"/>
  <c r="L12" i="3"/>
  <c r="K12" i="3"/>
  <c r="J12" i="3"/>
  <c r="I12" i="3"/>
  <c r="H12" i="3"/>
  <c r="G12" i="3"/>
  <c r="Q11" i="3"/>
  <c r="P11" i="3"/>
  <c r="O11" i="3"/>
  <c r="N11" i="3"/>
  <c r="M11" i="3"/>
  <c r="L11" i="3"/>
  <c r="K11" i="3"/>
  <c r="J11" i="3"/>
  <c r="I11" i="3"/>
  <c r="H11" i="3"/>
  <c r="G11" i="3"/>
  <c r="Q10" i="3"/>
  <c r="P10" i="3"/>
  <c r="O10" i="3"/>
  <c r="N10" i="3"/>
  <c r="M10" i="3"/>
  <c r="L10" i="3"/>
  <c r="K10" i="3"/>
  <c r="J10" i="3"/>
  <c r="I10" i="3"/>
  <c r="H10" i="3"/>
  <c r="G10" i="3"/>
  <c r="Q9" i="3"/>
  <c r="P9" i="3"/>
  <c r="O9" i="3"/>
  <c r="N9" i="3"/>
  <c r="M9" i="3"/>
  <c r="L9" i="3"/>
  <c r="K9" i="3"/>
  <c r="J9" i="3"/>
  <c r="I9" i="3"/>
  <c r="H9" i="3"/>
  <c r="G9" i="3"/>
  <c r="C48" i="3"/>
  <c r="D48" i="3"/>
  <c r="E48" i="3"/>
  <c r="F48" i="3"/>
  <c r="C49" i="3"/>
  <c r="D49" i="3"/>
  <c r="E49" i="3"/>
  <c r="F49" i="3"/>
  <c r="C50" i="3"/>
  <c r="D50" i="3"/>
  <c r="E50" i="3"/>
  <c r="F50" i="3"/>
  <c r="C40" i="3"/>
  <c r="D40" i="3"/>
  <c r="E40" i="3"/>
  <c r="F40" i="3"/>
  <c r="C41" i="3"/>
  <c r="D41" i="3"/>
  <c r="E41" i="3"/>
  <c r="F41" i="3"/>
  <c r="C42" i="3"/>
  <c r="D42" i="3"/>
  <c r="E42" i="3"/>
  <c r="F42" i="3"/>
  <c r="C43" i="3"/>
  <c r="D43" i="3"/>
  <c r="E43" i="3"/>
  <c r="F43" i="3"/>
  <c r="B32" i="3"/>
  <c r="C32" i="3"/>
  <c r="D32" i="3"/>
  <c r="E32" i="3"/>
  <c r="F32" i="3"/>
  <c r="B33" i="3"/>
  <c r="C33" i="3"/>
  <c r="D33" i="3"/>
  <c r="E33" i="3"/>
  <c r="F33" i="3"/>
  <c r="B34" i="3"/>
  <c r="C34" i="3"/>
  <c r="D34" i="3"/>
  <c r="E34" i="3"/>
  <c r="F34" i="3"/>
  <c r="C35" i="3"/>
  <c r="D35" i="3"/>
  <c r="E35" i="3"/>
  <c r="F35" i="3"/>
  <c r="C36" i="3"/>
  <c r="D36" i="3"/>
  <c r="E36" i="3"/>
  <c r="F36" i="3"/>
  <c r="C24" i="3"/>
  <c r="D24" i="3"/>
  <c r="E24" i="3"/>
  <c r="F24" i="3"/>
  <c r="C25" i="3"/>
  <c r="D25" i="3"/>
  <c r="E25" i="3"/>
  <c r="F25" i="3"/>
  <c r="C26" i="3"/>
  <c r="D26" i="3"/>
  <c r="E26" i="3"/>
  <c r="F26" i="3"/>
  <c r="C27" i="3"/>
  <c r="D27" i="3"/>
  <c r="E27" i="3"/>
  <c r="F27" i="3"/>
  <c r="C16" i="3"/>
  <c r="D16" i="3"/>
  <c r="E16" i="3"/>
  <c r="F16" i="3"/>
  <c r="C17" i="3"/>
  <c r="D17" i="3"/>
  <c r="E17" i="3"/>
  <c r="F17" i="3"/>
  <c r="C18" i="3"/>
  <c r="D18" i="3"/>
  <c r="E18" i="3"/>
  <c r="F18" i="3"/>
  <c r="C19" i="3"/>
  <c r="D19" i="3"/>
  <c r="E19" i="3"/>
  <c r="F19" i="3"/>
  <c r="C20" i="3"/>
  <c r="D20" i="3"/>
  <c r="E20" i="3"/>
  <c r="F20" i="3"/>
  <c r="C9" i="3"/>
  <c r="D9" i="3"/>
  <c r="E9" i="3"/>
  <c r="F9" i="3"/>
  <c r="B10" i="3"/>
  <c r="C10" i="3"/>
  <c r="D10" i="3"/>
  <c r="E10" i="3"/>
  <c r="F10" i="3"/>
  <c r="B11" i="3"/>
  <c r="C11" i="3"/>
  <c r="D11" i="3"/>
  <c r="E11" i="3"/>
  <c r="F11" i="3"/>
  <c r="B12" i="3"/>
  <c r="C12" i="3"/>
  <c r="D12" i="3"/>
  <c r="E12" i="3"/>
  <c r="F12" i="3"/>
  <c r="B33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B34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B35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B36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B37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B3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</calcChain>
</file>

<file path=xl/sharedStrings.xml><?xml version="1.0" encoding="utf-8"?>
<sst xmlns="http://schemas.openxmlformats.org/spreadsheetml/2006/main" count="135" uniqueCount="74">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</sst>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5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0" fontId="2" fillId="0" borderId="0" xfId="9" applyFont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4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1" i="0" u="none" strike="noStrike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  <xdr:twoCellAnchor editAs="oneCell">
    <xdr:from>
      <xdr:col>1</xdr:col>
      <xdr:colOff>200025</xdr:colOff>
      <xdr:row>11</xdr:row>
      <xdr:rowOff>104775</xdr:rowOff>
    </xdr:from>
    <xdr:to>
      <xdr:col>7</xdr:col>
      <xdr:colOff>399511</xdr:colOff>
      <xdr:row>19</xdr:row>
      <xdr:rowOff>66537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1638300"/>
          <a:ext cx="4314286" cy="11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6.%20Ingre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"/>
    </sheetNames>
    <sheetDataSet>
      <sheetData sheetId="0">
        <row r="7">
          <cell r="C7">
            <v>2060165.4762680647</v>
          </cell>
          <cell r="D7">
            <v>48.564723904517713</v>
          </cell>
          <cell r="E7">
            <v>4.3006158260479612</v>
          </cell>
          <cell r="F7">
            <v>6.7720248798652287</v>
          </cell>
          <cell r="G7">
            <v>3068.1988970958801</v>
          </cell>
          <cell r="H7">
            <v>1390928.662582505</v>
          </cell>
          <cell r="I7">
            <v>46.990313929492523</v>
          </cell>
          <cell r="J7">
            <v>4.4570717207465407</v>
          </cell>
          <cell r="K7">
            <v>6.7581308514003764</v>
          </cell>
          <cell r="L7">
            <v>3061.3526943823267</v>
          </cell>
          <cell r="M7">
            <v>669236.81368537759</v>
          </cell>
          <cell r="N7">
            <v>51.836946705380491</v>
          </cell>
          <cell r="O7">
            <v>3.9754409643009545</v>
          </cell>
          <cell r="P7">
            <v>6.8016374744831705</v>
          </cell>
          <cell r="Q7">
            <v>3082.4152657136101</v>
          </cell>
        </row>
        <row r="8">
          <cell r="C8">
            <v>1162381.0839400601</v>
          </cell>
          <cell r="D8">
            <v>48.540034461342586</v>
          </cell>
          <cell r="E8">
            <v>4.1420012738938095</v>
          </cell>
          <cell r="F8">
            <v>7.9889090343883362</v>
          </cell>
          <cell r="G8">
            <v>4038.4785748277186</v>
          </cell>
          <cell r="H8">
            <v>721260.25525119691</v>
          </cell>
          <cell r="I8">
            <v>46.641626500206669</v>
          </cell>
          <cell r="J8">
            <v>4.2225376177182508</v>
          </cell>
          <cell r="K8">
            <v>8.2198479441422414</v>
          </cell>
          <cell r="L8">
            <v>4191.1729174804441</v>
          </cell>
          <cell r="M8">
            <v>441120.82868884556</v>
          </cell>
          <cell r="N8">
            <v>51.644050689027125</v>
          </cell>
          <cell r="O8">
            <v>4.0103192944314756</v>
          </cell>
          <cell r="P8">
            <v>7.5880822526007767</v>
          </cell>
          <cell r="Q8">
            <v>3789.3296526819386</v>
          </cell>
        </row>
        <row r="9">
          <cell r="C9">
            <v>295215.42475222616</v>
          </cell>
          <cell r="D9">
            <v>50.37219997033079</v>
          </cell>
          <cell r="E9">
            <v>4.2745141670375242</v>
          </cell>
          <cell r="F9">
            <v>9.3153497254714654</v>
          </cell>
          <cell r="G9">
            <v>4817.6209588265529</v>
          </cell>
          <cell r="H9">
            <v>174606.71984677602</v>
          </cell>
          <cell r="I9">
            <v>48.323175319789357</v>
          </cell>
          <cell r="J9">
            <v>4.4255079006772018</v>
          </cell>
          <cell r="K9">
            <v>9.7793352022426774</v>
          </cell>
          <cell r="L9">
            <v>5115.2961905407892</v>
          </cell>
          <cell r="M9">
            <v>120608.7049054477</v>
          </cell>
          <cell r="N9">
            <v>53.338598402323903</v>
          </cell>
          <cell r="O9">
            <v>4.0559186637617985</v>
          </cell>
          <cell r="P9">
            <v>8.6306146572104012</v>
          </cell>
          <cell r="Q9">
            <v>4390.2937879542715</v>
          </cell>
        </row>
        <row r="10">
          <cell r="C10">
            <v>189705.88241889104</v>
          </cell>
          <cell r="D10">
            <v>47.633798103736787</v>
          </cell>
          <cell r="E10">
            <v>3.8957055214723915</v>
          </cell>
          <cell r="F10">
            <v>8.3405652632813361</v>
          </cell>
          <cell r="G10">
            <v>4903.5043573816147</v>
          </cell>
          <cell r="H10">
            <v>117865.22755975797</v>
          </cell>
          <cell r="I10">
            <v>45.229263913824092</v>
          </cell>
          <cell r="J10">
            <v>3.9500897666068209</v>
          </cell>
          <cell r="K10">
            <v>8.93851313583008</v>
          </cell>
          <cell r="L10">
            <v>4929.0029777871277</v>
          </cell>
          <cell r="M10">
            <v>71840.654859134287</v>
          </cell>
          <cell r="N10">
            <v>51.578792341678927</v>
          </cell>
          <cell r="O10">
            <v>3.806480117820326</v>
          </cell>
          <cell r="P10">
            <v>7.3250000000000064</v>
          </cell>
          <cell r="Q10">
            <v>4861.605574826227</v>
          </cell>
        </row>
        <row r="11">
          <cell r="C11">
            <v>677459.77676892793</v>
          </cell>
          <cell r="D11">
            <v>47.995404117660314</v>
          </cell>
          <cell r="E11">
            <v>4.1532254133561288</v>
          </cell>
          <cell r="F11">
            <v>7.2778297419072793</v>
          </cell>
          <cell r="G11">
            <v>3460.2327984206518</v>
          </cell>
          <cell r="H11">
            <v>428788.30784466234</v>
          </cell>
          <cell r="I11">
            <v>46.345113550383608</v>
          </cell>
          <cell r="J11">
            <v>4.2147765680265179</v>
          </cell>
          <cell r="K11">
            <v>7.3629245404691739</v>
          </cell>
          <cell r="L11">
            <v>3616.2149422403113</v>
          </cell>
          <cell r="M11">
            <v>248671.46892426308</v>
          </cell>
          <cell r="N11">
            <v>50.841027312213747</v>
          </cell>
          <cell r="O11">
            <v>4.0470917440165257</v>
          </cell>
          <cell r="P11">
            <v>7.1173492582734728</v>
          </cell>
          <cell r="Q11">
            <v>3191.3364645070155</v>
          </cell>
        </row>
        <row r="12">
          <cell r="C12">
            <v>897784.39232779329</v>
          </cell>
          <cell r="D12">
            <v>48.596689866462434</v>
          </cell>
          <cell r="E12">
            <v>4.5059775550301282</v>
          </cell>
          <cell r="F12">
            <v>4.901133747447993</v>
          </cell>
          <cell r="G12">
            <v>1815.5848713237717</v>
          </cell>
          <cell r="H12">
            <v>669668.40733127459</v>
          </cell>
          <cell r="I12">
            <v>47.365864547524531</v>
          </cell>
          <cell r="J12">
            <v>4.709674539041921</v>
          </cell>
          <cell r="K12">
            <v>4.8612459546925528</v>
          </cell>
          <cell r="L12">
            <v>1848.9214096410697</v>
          </cell>
          <cell r="M12">
            <v>228115.98499655261</v>
          </cell>
          <cell r="N12">
            <v>52.209960681520286</v>
          </cell>
          <cell r="O12">
            <v>3.9079947575360441</v>
          </cell>
          <cell r="P12">
            <v>5.0218646143082069</v>
          </cell>
          <cell r="Q12">
            <v>1717.7319397186391</v>
          </cell>
        </row>
        <row r="13">
          <cell r="C13">
            <v>409913.63226932072</v>
          </cell>
          <cell r="D13">
            <v>48.576826325323765</v>
          </cell>
          <cell r="E13">
            <v>4.9304972175253834</v>
          </cell>
          <cell r="F13">
            <v>4.3625177683091145</v>
          </cell>
          <cell r="G13">
            <v>438.07271586794099</v>
          </cell>
          <cell r="H13">
            <v>302695.91011627298</v>
          </cell>
          <cell r="I13">
            <v>47.278306608256692</v>
          </cell>
          <cell r="J13">
            <v>5.0968942453834272</v>
          </cell>
          <cell r="K13">
            <v>4.4153705124976153</v>
          </cell>
          <cell r="L13">
            <v>431.63934599875779</v>
          </cell>
          <cell r="M13">
            <v>107217.72215304679</v>
          </cell>
          <cell r="N13">
            <v>52.242793104588678</v>
          </cell>
          <cell r="O13">
            <v>4.4607269335024329</v>
          </cell>
          <cell r="P13">
            <v>4.2089993122445284</v>
          </cell>
          <cell r="Q13">
            <v>456.23533589532053</v>
          </cell>
        </row>
        <row r="14">
          <cell r="C14">
            <v>409893.61129149102</v>
          </cell>
          <cell r="D14">
            <v>48.419596221840003</v>
          </cell>
          <cell r="E14">
            <v>4.4752535980386012</v>
          </cell>
          <cell r="F14">
            <v>5.2555748134010267</v>
          </cell>
          <cell r="G14">
            <v>1099.4973786108922</v>
          </cell>
          <cell r="H14">
            <v>273203.88663272059</v>
          </cell>
          <cell r="I14">
            <v>47.005389257649277</v>
          </cell>
          <cell r="J14">
            <v>4.7307792255930519</v>
          </cell>
          <cell r="K14">
            <v>5.0653342151799752</v>
          </cell>
          <cell r="L14">
            <v>1102.9736679375014</v>
          </cell>
          <cell r="M14">
            <v>136689.72465877017</v>
          </cell>
          <cell r="N14">
            <v>51.246193759324953</v>
          </cell>
          <cell r="O14">
            <v>3.9645305370592752</v>
          </cell>
          <cell r="P14">
            <v>5.6615741252423106</v>
          </cell>
          <cell r="Q14">
            <v>1092.5492648630543</v>
          </cell>
        </row>
        <row r="15">
          <cell r="C15">
            <v>409976.24796421081</v>
          </cell>
          <cell r="D15">
            <v>47.787792240786423</v>
          </cell>
          <cell r="E15">
            <v>4.5122408541068788</v>
          </cell>
          <cell r="F15">
            <v>6.1009226092571787</v>
          </cell>
          <cell r="G15">
            <v>1907.0485484912895</v>
          </cell>
          <cell r="H15">
            <v>275290.26248467702</v>
          </cell>
          <cell r="I15">
            <v>46.068581836167432</v>
          </cell>
          <cell r="J15">
            <v>4.6248048179963401</v>
          </cell>
          <cell r="K15">
            <v>6.022165188475209</v>
          </cell>
          <cell r="L15">
            <v>1903.6187173128124</v>
          </cell>
          <cell r="M15">
            <v>134685.98547953338</v>
          </cell>
          <cell r="N15">
            <v>51.301757571840682</v>
          </cell>
          <cell r="O15">
            <v>4.2821667075272352</v>
          </cell>
          <cell r="P15">
            <v>6.2711415021991481</v>
          </cell>
          <cell r="Q15">
            <v>1914.0589224514313</v>
          </cell>
        </row>
        <row r="16">
          <cell r="C16">
            <v>410117.88431135967</v>
          </cell>
          <cell r="D16">
            <v>47.728009739996409</v>
          </cell>
          <cell r="E16">
            <v>4.0672211663832609</v>
          </cell>
          <cell r="F16">
            <v>7.0856002687403157</v>
          </cell>
          <cell r="G16">
            <v>3194.0191940109316</v>
          </cell>
          <cell r="H16">
            <v>267339.03171251429</v>
          </cell>
          <cell r="I16">
            <v>45.492860697435077</v>
          </cell>
          <cell r="J16">
            <v>4.0962092691105312</v>
          </cell>
          <cell r="K16">
            <v>7.251235596782597</v>
          </cell>
          <cell r="L16">
            <v>3207.7896955541169</v>
          </cell>
          <cell r="M16">
            <v>142778.85259884442</v>
          </cell>
          <cell r="N16">
            <v>51.913101368729308</v>
          </cell>
          <cell r="O16">
            <v>4.0129438614936621</v>
          </cell>
          <cell r="P16">
            <v>6.7722121252917296</v>
          </cell>
          <cell r="Q16">
            <v>3168.235315784274</v>
          </cell>
        </row>
        <row r="17">
          <cell r="C17">
            <v>409989.00126500375</v>
          </cell>
          <cell r="D17">
            <v>50.360849085500661</v>
          </cell>
          <cell r="E17">
            <v>3.5523698813603013</v>
          </cell>
          <cell r="F17">
            <v>10.102179799789424</v>
          </cell>
          <cell r="G17">
            <v>8701.3394286311304</v>
          </cell>
          <cell r="H17">
            <v>265062.53082536272</v>
          </cell>
          <cell r="I17">
            <v>49.112165432708409</v>
          </cell>
          <cell r="J17">
            <v>3.6745432907334341</v>
          </cell>
          <cell r="K17">
            <v>10.399478268133677</v>
          </cell>
          <cell r="L17">
            <v>9137.6728599606304</v>
          </cell>
          <cell r="M17">
            <v>144926.47043964182</v>
          </cell>
          <cell r="N17">
            <v>52.644622699839822</v>
          </cell>
          <cell r="O17">
            <v>3.3289214458207663</v>
          </cell>
          <cell r="P17">
            <v>9.5413729730519883</v>
          </cell>
          <cell r="Q17">
            <v>7903.30961916244</v>
          </cell>
        </row>
        <row r="18">
          <cell r="C18">
            <v>10275.099166507352</v>
          </cell>
          <cell r="D18">
            <v>46.599717558226828</v>
          </cell>
          <cell r="E18">
            <v>2.9333122832444336</v>
          </cell>
          <cell r="F18">
            <v>9.1855426175798058</v>
          </cell>
          <cell r="G18">
            <v>0</v>
          </cell>
          <cell r="H18">
            <v>7337.0408109450364</v>
          </cell>
          <cell r="I18">
            <v>47.038752160414425</v>
          </cell>
          <cell r="J18">
            <v>2.9941768460304594</v>
          </cell>
          <cell r="K18">
            <v>9.2464695868140137</v>
          </cell>
          <cell r="L18">
            <v>0</v>
          </cell>
          <cell r="M18">
            <v>2938.0583555623075</v>
          </cell>
          <cell r="N18">
            <v>45.503342196052991</v>
          </cell>
          <cell r="O18">
            <v>2.781318780373411</v>
          </cell>
          <cell r="P18">
            <v>9.0503337624091547</v>
          </cell>
          <cell r="Q18">
            <v>0</v>
          </cell>
        </row>
        <row r="19">
          <cell r="C19">
            <v>301884.9932253302</v>
          </cell>
          <cell r="D19">
            <v>59.186071112985772</v>
          </cell>
          <cell r="E19">
            <v>4.3836135674121532</v>
          </cell>
          <cell r="F19">
            <v>0</v>
          </cell>
          <cell r="G19">
            <v>1518.5697351548356</v>
          </cell>
          <cell r="H19">
            <v>193321.24608682722</v>
          </cell>
          <cell r="I19">
            <v>56.329937922929005</v>
          </cell>
          <cell r="J19">
            <v>4.5232455833310317</v>
          </cell>
          <cell r="K19">
            <v>0</v>
          </cell>
          <cell r="L19">
            <v>1393.9763974329292</v>
          </cell>
          <cell r="M19">
            <v>108563.74713850254</v>
          </cell>
          <cell r="N19">
            <v>64.272034354354901</v>
          </cell>
          <cell r="O19">
            <v>4.1349685452703033</v>
          </cell>
          <cell r="P19">
            <v>0</v>
          </cell>
          <cell r="Q19">
            <v>1739.4976026270933</v>
          </cell>
        </row>
        <row r="20">
          <cell r="C20">
            <v>1185437.0601464624</v>
          </cell>
          <cell r="D20">
            <v>48.47186444350308</v>
          </cell>
          <cell r="E20">
            <v>4.4768443814172993</v>
          </cell>
          <cell r="F20">
            <v>4.3304893660462325</v>
          </cell>
          <cell r="G20">
            <v>2334.2305012847264</v>
          </cell>
          <cell r="H20">
            <v>819064.34468929784</v>
          </cell>
          <cell r="I20">
            <v>46.79518568634046</v>
          </cell>
          <cell r="J20">
            <v>4.6459074805155982</v>
          </cell>
          <cell r="K20">
            <v>4.3730721106565111</v>
          </cell>
          <cell r="L20">
            <v>2269.0368953726606</v>
          </cell>
          <cell r="M20">
            <v>366372.71545716311</v>
          </cell>
          <cell r="N20">
            <v>52.220254346873219</v>
          </cell>
          <cell r="O20">
            <v>4.098886223967356</v>
          </cell>
          <cell r="P20">
            <v>4.2352912076196541</v>
          </cell>
          <cell r="Q20">
            <v>2479.9391191560376</v>
          </cell>
        </row>
        <row r="21">
          <cell r="C21">
            <v>414618.87121040316</v>
          </cell>
          <cell r="D21">
            <v>42.120057626443128</v>
          </cell>
          <cell r="E21">
            <v>3.9045750826077921</v>
          </cell>
          <cell r="F21">
            <v>10.40634619478792</v>
          </cell>
          <cell r="G21">
            <v>4348.7799130804287</v>
          </cell>
          <cell r="H21">
            <v>268163.34641843085</v>
          </cell>
          <cell r="I21">
            <v>40.628267017246394</v>
          </cell>
          <cell r="J21">
            <v>3.9752165795602932</v>
          </cell>
          <cell r="K21">
            <v>10.344173013207504</v>
          </cell>
          <cell r="L21">
            <v>4391.4784905449787</v>
          </cell>
          <cell r="M21">
            <v>146455.52479197131</v>
          </cell>
          <cell r="N21">
            <v>44.851559647182917</v>
          </cell>
          <cell r="O21">
            <v>3.775228919356544</v>
          </cell>
          <cell r="P21">
            <v>10.520186682907166</v>
          </cell>
          <cell r="Q21">
            <v>4270.6590907686441</v>
          </cell>
        </row>
        <row r="22">
          <cell r="C22">
            <v>146376.61779996307</v>
          </cell>
          <cell r="D22">
            <v>45.53125255597552</v>
          </cell>
          <cell r="E22">
            <v>3.823902131270279</v>
          </cell>
          <cell r="F22">
            <v>16.250509226536451</v>
          </cell>
          <cell r="G22">
            <v>8716.2713856732462</v>
          </cell>
          <cell r="H22">
            <v>101474.06143881087</v>
          </cell>
          <cell r="I22">
            <v>47.277067594452959</v>
          </cell>
          <cell r="J22">
            <v>4.0873181368634262</v>
          </cell>
          <cell r="K22">
            <v>16.532761865093732</v>
          </cell>
          <cell r="L22">
            <v>9270.3769203180145</v>
          </cell>
          <cell r="M22">
            <v>44902.556361152187</v>
          </cell>
          <cell r="N22">
            <v>41.585932805126596</v>
          </cell>
          <cell r="O22">
            <v>3.2286154905602134</v>
          </cell>
          <cell r="P22">
            <v>15.612654193164463</v>
          </cell>
          <cell r="Q22">
            <v>7463.9747336139344</v>
          </cell>
        </row>
        <row r="23">
          <cell r="C23">
            <v>11847.933885693001</v>
          </cell>
          <cell r="D23">
            <v>50.232799564460954</v>
          </cell>
          <cell r="E23">
            <v>4.3024786925127776</v>
          </cell>
          <cell r="F23">
            <v>0</v>
          </cell>
          <cell r="G23">
            <v>2420.8429177070298</v>
          </cell>
          <cell r="H23">
            <v>8905.6639490834405</v>
          </cell>
          <cell r="I23">
            <v>50.498706951707</v>
          </cell>
          <cell r="J23">
            <v>4.3756441743062071</v>
          </cell>
          <cell r="K23">
            <v>0</v>
          </cell>
          <cell r="L23">
            <v>2283.6704253606408</v>
          </cell>
          <cell r="M23">
            <v>2942.2699366095512</v>
          </cell>
          <cell r="N23">
            <v>49.427950966809597</v>
          </cell>
          <cell r="O23">
            <v>4.0810213797701191</v>
          </cell>
          <cell r="P23">
            <v>0</v>
          </cell>
          <cell r="Q23">
            <v>2836.0366783797335</v>
          </cell>
        </row>
        <row r="24">
          <cell r="C24">
            <v>694264.6173447175</v>
          </cell>
          <cell r="D24">
            <v>40.823659956024933</v>
          </cell>
          <cell r="E24">
            <v>4.2925246721766124</v>
          </cell>
          <cell r="F24">
            <v>7.82926438669229</v>
          </cell>
          <cell r="G24">
            <v>3532.8418524821009</v>
          </cell>
          <cell r="H24">
            <v>568469.51545660966</v>
          </cell>
          <cell r="I24">
            <v>40.707440688639338</v>
          </cell>
          <cell r="J24">
            <v>4.3562180435455717</v>
          </cell>
          <cell r="K24">
            <v>7.5927112103007524</v>
          </cell>
          <cell r="L24">
            <v>3367.0206098760091</v>
          </cell>
          <cell r="M24">
            <v>125795.10188812544</v>
          </cell>
          <cell r="N24">
            <v>41.348856164985378</v>
          </cell>
          <cell r="O24">
            <v>4.0046935927749034</v>
          </cell>
          <cell r="P24">
            <v>8.856622904168475</v>
          </cell>
          <cell r="Q24">
            <v>4279.8141870699201</v>
          </cell>
        </row>
        <row r="25">
          <cell r="C25">
            <v>79913.317531765104</v>
          </cell>
          <cell r="D25">
            <v>46.444936104350376</v>
          </cell>
          <cell r="E25">
            <v>4.4320056214325465</v>
          </cell>
          <cell r="F25">
            <v>12.665593095227289</v>
          </cell>
          <cell r="G25">
            <v>7114.5926814389441</v>
          </cell>
          <cell r="H25">
            <v>53941.341071496296</v>
          </cell>
          <cell r="I25">
            <v>46.64588222993514</v>
          </cell>
          <cell r="J25">
            <v>4.7962393996982611</v>
          </cell>
          <cell r="K25">
            <v>12.623284859523466</v>
          </cell>
          <cell r="L25">
            <v>7150.2700561566116</v>
          </cell>
          <cell r="M25">
            <v>25971.976460268656</v>
          </cell>
          <cell r="N25">
            <v>46.027589988480258</v>
          </cell>
          <cell r="O25">
            <v>3.6755264796449931</v>
          </cell>
          <cell r="P25">
            <v>12.757940883616715</v>
          </cell>
          <cell r="Q25">
            <v>7040.4941452291441</v>
          </cell>
        </row>
        <row r="26">
          <cell r="C26">
            <v>578781.98221800744</v>
          </cell>
          <cell r="D26">
            <v>39.651901918561933</v>
          </cell>
          <cell r="E26">
            <v>4.3026962118977572</v>
          </cell>
          <cell r="F26">
            <v>7.2399271322531478</v>
          </cell>
          <cell r="G26">
            <v>3088.7962678963149</v>
          </cell>
          <cell r="H26">
            <v>502451.51686416753</v>
          </cell>
          <cell r="I26">
            <v>39.692688810384084</v>
          </cell>
          <cell r="J26">
            <v>4.3418340877968689</v>
          </cell>
          <cell r="K26">
            <v>7.0475701194717573</v>
          </cell>
          <cell r="L26">
            <v>2958.5424683288343</v>
          </cell>
          <cell r="M26">
            <v>76330.465353848718</v>
          </cell>
          <cell r="N26">
            <v>39.383418874874927</v>
          </cell>
          <cell r="O26">
            <v>4.0450679500865263</v>
          </cell>
          <cell r="P26">
            <v>8.4304510706893687</v>
          </cell>
          <cell r="Q26">
            <v>3943.1269962385327</v>
          </cell>
        </row>
        <row r="27">
          <cell r="C27">
            <v>35569.31759496111</v>
          </cell>
          <cell r="D27">
            <v>47.261163661757379</v>
          </cell>
          <cell r="E27">
            <v>3.8136431399670641</v>
          </cell>
          <cell r="F27">
            <v>5.5816851607230999</v>
          </cell>
          <cell r="G27">
            <v>2688.7347568108407</v>
          </cell>
          <cell r="H27">
            <v>12076.657520953098</v>
          </cell>
          <cell r="I27">
            <v>56.401859407486789</v>
          </cell>
          <cell r="J27">
            <v>2.9892751093863588</v>
          </cell>
          <cell r="K27">
            <v>5.0754075972505222</v>
          </cell>
          <cell r="L27">
            <v>3402.6853438855187</v>
          </cell>
          <cell r="M27">
            <v>23492.660074008032</v>
          </cell>
          <cell r="N27">
            <v>42.562289559095007</v>
          </cell>
          <cell r="O27">
            <v>4.2374184955540004</v>
          </cell>
          <cell r="P27">
            <v>5.7882738192542229</v>
          </cell>
          <cell r="Q27">
            <v>2321.7206894458709</v>
          </cell>
        </row>
        <row r="28">
          <cell r="C28">
            <v>927670.93980653468</v>
          </cell>
          <cell r="D28">
            <v>49.225413060754455</v>
          </cell>
          <cell r="E28">
            <v>4.4281070953750916</v>
          </cell>
          <cell r="F28">
            <v>6.0309847792746547</v>
          </cell>
          <cell r="G28">
            <v>2800.0867513304797</v>
          </cell>
          <cell r="H28">
            <v>680956.69982155669</v>
          </cell>
          <cell r="I28">
            <v>48.651552013349203</v>
          </cell>
          <cell r="J28">
            <v>4.6366336378329409</v>
          </cell>
          <cell r="K28">
            <v>5.8902729152327034</v>
          </cell>
          <cell r="L28">
            <v>2717.0364500003807</v>
          </cell>
          <cell r="M28">
            <v>246714.23998501516</v>
          </cell>
          <cell r="N28">
            <v>50.809328626475192</v>
          </cell>
          <cell r="O28">
            <v>3.8525523718782591</v>
          </cell>
          <cell r="P28">
            <v>6.4148933100312924</v>
          </cell>
          <cell r="Q28">
            <v>3028.4338216315296</v>
          </cell>
        </row>
        <row r="29">
          <cell r="C29">
            <v>14270.826222533662</v>
          </cell>
          <cell r="D29">
            <v>54.611642158165964</v>
          </cell>
          <cell r="E29">
            <v>4.6832963657482516</v>
          </cell>
          <cell r="F29">
            <v>6.6128075564585842</v>
          </cell>
          <cell r="G29">
            <v>2596.6825332462745</v>
          </cell>
          <cell r="H29">
            <v>9076.1664105630061</v>
          </cell>
          <cell r="I29">
            <v>54.752161992921025</v>
          </cell>
          <cell r="J29">
            <v>4.9994621624991549</v>
          </cell>
          <cell r="K29">
            <v>6.7362088989676394</v>
          </cell>
          <cell r="L29">
            <v>2732.8089545735443</v>
          </cell>
          <cell r="M29">
            <v>5194.659811970645</v>
          </cell>
          <cell r="N29">
            <v>54.36612436674433</v>
          </cell>
          <cell r="O29">
            <v>4.1308880293973775</v>
          </cell>
          <cell r="P29">
            <v>6.3159833655134054</v>
          </cell>
          <cell r="Q29">
            <v>2358.8409617936813</v>
          </cell>
        </row>
        <row r="31">
          <cell r="C31">
            <v>423959.09289402113</v>
          </cell>
          <cell r="D31">
            <v>59.592085337108152</v>
          </cell>
          <cell r="E31">
            <v>4.0220188735402287</v>
          </cell>
          <cell r="F31">
            <v>6.5094743116934231</v>
          </cell>
          <cell r="G31">
            <v>2907.9504464549718</v>
          </cell>
          <cell r="H31">
            <v>132426.28089373364</v>
          </cell>
          <cell r="I31">
            <v>64.886632266234486</v>
          </cell>
          <cell r="J31">
            <v>3.9294991354582911</v>
          </cell>
          <cell r="K31">
            <v>7.3302219078947042</v>
          </cell>
          <cell r="L31">
            <v>3550.392935788112</v>
          </cell>
          <cell r="M31">
            <v>291532.81200028694</v>
          </cell>
          <cell r="N31">
            <v>57.187082778285308</v>
          </cell>
          <cell r="O31">
            <v>4.0640451715043904</v>
          </cell>
          <cell r="P31">
            <v>6.1154312003582669</v>
          </cell>
          <cell r="Q31">
            <v>2619.6549268004305</v>
          </cell>
        </row>
        <row r="32">
          <cell r="C32">
            <v>619978.60373931844</v>
          </cell>
          <cell r="D32">
            <v>47.696887057701225</v>
          </cell>
          <cell r="E32">
            <v>4.6817386489769692</v>
          </cell>
          <cell r="F32">
            <v>4.7413685212129613</v>
          </cell>
          <cell r="G32">
            <v>1833.1658552560468</v>
          </cell>
          <cell r="H32">
            <v>575502.01088967395</v>
          </cell>
          <cell r="I32">
            <v>47.259840672171038</v>
          </cell>
          <cell r="J32">
            <v>4.7294017454000157</v>
          </cell>
          <cell r="K32">
            <v>4.7485698346784622</v>
          </cell>
          <cell r="L32">
            <v>1847.0609602953268</v>
          </cell>
          <cell r="M32">
            <v>44476.59284965221</v>
          </cell>
          <cell r="N32">
            <v>53.352020637174498</v>
          </cell>
          <cell r="O32">
            <v>4.0650050801666593</v>
          </cell>
          <cell r="P32">
            <v>4.640811817416389</v>
          </cell>
          <cell r="Q32">
            <v>1653.9688179539337</v>
          </cell>
        </row>
        <row r="33">
          <cell r="C33">
            <v>742931.16272643674</v>
          </cell>
          <cell r="D33">
            <v>43.786560840574829</v>
          </cell>
          <cell r="E33">
            <v>4.2118927378355018</v>
          </cell>
          <cell r="F33">
            <v>7.4483368238775487</v>
          </cell>
          <cell r="G33">
            <v>3549.8628141489635</v>
          </cell>
          <cell r="H33">
            <v>524618.78375953611</v>
          </cell>
          <cell r="I33">
            <v>42.148236451923026</v>
          </cell>
          <cell r="J33">
            <v>4.3178718701403742</v>
          </cell>
          <cell r="K33">
            <v>7.6307990912113075</v>
          </cell>
          <cell r="L33">
            <v>3665.2982041516238</v>
          </cell>
          <cell r="M33">
            <v>218312.37896692252</v>
          </cell>
          <cell r="N33">
            <v>47.723560438331575</v>
          </cell>
          <cell r="O33">
            <v>3.9572180200903091</v>
          </cell>
          <cell r="P33">
            <v>6.9763302191092214</v>
          </cell>
          <cell r="Q33">
            <v>3273.614435865557</v>
          </cell>
        </row>
        <row r="34">
          <cell r="C34">
            <v>273296.61690808024</v>
          </cell>
          <cell r="D34">
            <v>46.415909772586659</v>
          </cell>
          <cell r="E34">
            <v>4.1093981745113037</v>
          </cell>
          <cell r="F34">
            <v>9.0048948607021746</v>
          </cell>
          <cell r="G34">
            <v>4802.9644428439015</v>
          </cell>
          <cell r="H34">
            <v>158381.58703954399</v>
          </cell>
          <cell r="I34">
            <v>47.08621356032004</v>
          </cell>
          <cell r="J34">
            <v>4.3697184786392018</v>
          </cell>
          <cell r="K34">
            <v>9.2575170568286804</v>
          </cell>
          <cell r="L34">
            <v>5071.0734526252027</v>
          </cell>
          <cell r="M34">
            <v>114915.02986853626</v>
          </cell>
          <cell r="N34">
            <v>45.492063885575377</v>
          </cell>
          <cell r="O34">
            <v>3.7506118351302855</v>
          </cell>
          <cell r="P34">
            <v>8.6398938933201634</v>
          </cell>
          <cell r="Q34">
            <v>4434.209644178075</v>
          </cell>
        </row>
        <row r="35">
          <cell r="C35">
            <v>31209.133170063222</v>
          </cell>
          <cell r="D35">
            <v>40.001128748113103</v>
          </cell>
          <cell r="E35">
            <v>3.8733372210284607</v>
          </cell>
          <cell r="F35">
            <v>8.1994322340724679</v>
          </cell>
          <cell r="G35">
            <v>2425.2218637712404</v>
          </cell>
          <cell r="H35">
            <v>20586.229767000375</v>
          </cell>
          <cell r="I35">
            <v>43.034836280449284</v>
          </cell>
          <cell r="J35">
            <v>4.1023343520918045</v>
          </cell>
          <cell r="K35">
            <v>7.5309286976910466</v>
          </cell>
          <cell r="L35">
            <v>2336.4913898766072</v>
          </cell>
          <cell r="M35">
            <v>10622.903403062852</v>
          </cell>
          <cell r="N35">
            <v>34.122076860232241</v>
          </cell>
          <cell r="O35">
            <v>3.4295614116113615</v>
          </cell>
          <cell r="P35">
            <v>9.5059794267259203</v>
          </cell>
          <cell r="Q35">
            <v>2601.2937540669855</v>
          </cell>
        </row>
        <row r="36">
          <cell r="C36">
            <v>6634.5768963900036</v>
          </cell>
          <cell r="D36">
            <v>47.035837287912635</v>
          </cell>
          <cell r="E36">
            <v>3.9891082179607804</v>
          </cell>
          <cell r="F36">
            <v>7.3149033221414008</v>
          </cell>
          <cell r="G36">
            <v>1517.6466033831312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6634.5768963900036</v>
          </cell>
          <cell r="N36">
            <v>47.035837287912635</v>
          </cell>
          <cell r="O36">
            <v>3.9891082179607804</v>
          </cell>
          <cell r="P36">
            <v>7.3149033221414008</v>
          </cell>
          <cell r="Q36">
            <v>1517.6466033831312</v>
          </cell>
        </row>
        <row r="37">
          <cell r="C37">
            <v>386115.38282756787</v>
          </cell>
          <cell r="D37">
            <v>61.391345861876374</v>
          </cell>
          <cell r="E37">
            <v>4.0346020908488951</v>
          </cell>
          <cell r="F37">
            <v>6.3365608856799325</v>
          </cell>
          <cell r="G37">
            <v>2968.0240454406953</v>
          </cell>
          <cell r="H37">
            <v>111840.05112673331</v>
          </cell>
          <cell r="I37">
            <v>68.908859442036032</v>
          </cell>
          <cell r="J37">
            <v>3.8976856174421473</v>
          </cell>
          <cell r="K37">
            <v>7.2874469387174576</v>
          </cell>
          <cell r="L37">
            <v>3758.8480837697366</v>
          </cell>
          <cell r="M37">
            <v>274275.33170083398</v>
          </cell>
          <cell r="N37">
            <v>58.325962263806275</v>
          </cell>
          <cell r="O37">
            <v>4.0904319217379692</v>
          </cell>
          <cell r="P37">
            <v>5.9353760768388604</v>
          </cell>
          <cell r="Q37">
            <v>2647.1406465643558</v>
          </cell>
        </row>
        <row r="38">
          <cell r="C38">
            <v>139172.13403836353</v>
          </cell>
          <cell r="D38">
            <v>22.723431558221101</v>
          </cell>
          <cell r="E38">
            <v>3.2116208163534159</v>
          </cell>
          <cell r="F38">
            <v>8.3330675326552335</v>
          </cell>
          <cell r="G38">
            <v>3374.1890776480736</v>
          </cell>
          <cell r="H38">
            <v>102982.36635553262</v>
          </cell>
          <cell r="I38">
            <v>22.911778311013407</v>
          </cell>
          <cell r="J38">
            <v>3.3285881407515063</v>
          </cell>
          <cell r="K38">
            <v>7.930750066196004</v>
          </cell>
          <cell r="L38">
            <v>3370.410185719732</v>
          </cell>
          <cell r="M38">
            <v>36189.767682830876</v>
          </cell>
          <cell r="N38">
            <v>22.187468065227094</v>
          </cell>
          <cell r="O38">
            <v>2.8787761305748654</v>
          </cell>
          <cell r="P38">
            <v>9.4748687738099182</v>
          </cell>
          <cell r="Q38">
            <v>3384.8846389664259</v>
          </cell>
        </row>
        <row r="39">
          <cell r="C39">
            <v>178915.53099490941</v>
          </cell>
          <cell r="D39">
            <v>28.189182222251695</v>
          </cell>
          <cell r="E39">
            <v>3.9652945653998919</v>
          </cell>
          <cell r="F39">
            <v>7.8692251131248714</v>
          </cell>
          <cell r="G39">
            <v>3156.335858194032</v>
          </cell>
          <cell r="H39">
            <v>138029.12131250853</v>
          </cell>
          <cell r="I39">
            <v>28.21937167277714</v>
          </cell>
          <cell r="J39">
            <v>4.0267048938984198</v>
          </cell>
          <cell r="K39">
            <v>7.6240487861368162</v>
          </cell>
          <cell r="L39">
            <v>3288.9340733792169</v>
          </cell>
          <cell r="M39">
            <v>40886.409682400852</v>
          </cell>
          <cell r="N39">
            <v>28.087265146105707</v>
          </cell>
          <cell r="O39">
            <v>3.7579783997593252</v>
          </cell>
          <cell r="P39">
            <v>8.652028171591116</v>
          </cell>
          <cell r="Q39">
            <v>2706.2275022760991</v>
          </cell>
        </row>
        <row r="40">
          <cell r="C40">
            <v>440338.95436833182</v>
          </cell>
          <cell r="D40">
            <v>35.939069042843819</v>
          </cell>
          <cell r="E40">
            <v>4.4746139346937523</v>
          </cell>
          <cell r="F40">
            <v>7.0468072244137687</v>
          </cell>
          <cell r="G40">
            <v>2466.2399624116729</v>
          </cell>
          <cell r="H40">
            <v>324117.82303897769</v>
          </cell>
          <cell r="I40">
            <v>35.848600973780428</v>
          </cell>
          <cell r="J40">
            <v>4.5803471132302915</v>
          </cell>
          <cell r="K40">
            <v>6.9016882424845649</v>
          </cell>
          <cell r="L40">
            <v>2448.4748360603935</v>
          </cell>
          <cell r="M40">
            <v>116221.13132935386</v>
          </cell>
          <cell r="N40">
            <v>36.191366652271668</v>
          </cell>
          <cell r="O40">
            <v>4.1797449443624295</v>
          </cell>
          <cell r="P40">
            <v>7.4309661348670923</v>
          </cell>
          <cell r="Q40">
            <v>2515.5548373690285</v>
          </cell>
        </row>
        <row r="41">
          <cell r="C41">
            <v>436962.87782868149</v>
          </cell>
          <cell r="D41">
            <v>45.477855214603579</v>
          </cell>
          <cell r="E41">
            <v>4.7622584748180614</v>
          </cell>
          <cell r="F41">
            <v>6.8384976427035671</v>
          </cell>
          <cell r="G41">
            <v>3003.1464923088024</v>
          </cell>
          <cell r="H41">
            <v>304535.34782377543</v>
          </cell>
          <cell r="I41">
            <v>45.524760377187086</v>
          </cell>
          <cell r="J41">
            <v>4.8945947850728571</v>
          </cell>
          <cell r="K41">
            <v>6.7748587488570546</v>
          </cell>
          <cell r="L41">
            <v>3021.0439196487337</v>
          </cell>
          <cell r="M41">
            <v>132427.5300049051</v>
          </cell>
          <cell r="N41">
            <v>45.369990331813725</v>
          </cell>
          <cell r="O41">
            <v>4.4579328993756437</v>
          </cell>
          <cell r="P41">
            <v>6.983112659397622</v>
          </cell>
          <cell r="Q41">
            <v>2961.7407972196511</v>
          </cell>
        </row>
        <row r="42">
          <cell r="C42">
            <v>864775.97903755703</v>
          </cell>
          <cell r="D42">
            <v>64.927693842132456</v>
          </cell>
          <cell r="E42">
            <v>4.2233855302048591</v>
          </cell>
          <cell r="F42">
            <v>5.9614235925486678</v>
          </cell>
          <cell r="G42">
            <v>3339.5017899533045</v>
          </cell>
          <cell r="H42">
            <v>521264.00405170023</v>
          </cell>
          <cell r="I42">
            <v>64.501866195242883</v>
          </cell>
          <cell r="J42">
            <v>4.4617144238157307</v>
          </cell>
          <cell r="K42">
            <v>6.0746863227800745</v>
          </cell>
          <cell r="L42">
            <v>3343.7512978132313</v>
          </cell>
          <cell r="M42">
            <v>343511.97498590848</v>
          </cell>
          <cell r="N42">
            <v>65.573868183690223</v>
          </cell>
          <cell r="O42">
            <v>3.861732131164199</v>
          </cell>
          <cell r="P42">
            <v>5.7828915126017195</v>
          </cell>
          <cell r="Q42">
            <v>3333.0714352924106</v>
          </cell>
        </row>
        <row r="48">
          <cell r="C48">
            <v>2060165.4762680647</v>
          </cell>
          <cell r="D48">
            <v>48.564723904517713</v>
          </cell>
          <cell r="E48">
            <v>4.3006158260479612</v>
          </cell>
          <cell r="F48">
            <v>6.7720248798652287</v>
          </cell>
          <cell r="G48">
            <v>3068.1988970958801</v>
          </cell>
          <cell r="H48">
            <v>23552487825.665062</v>
          </cell>
          <cell r="I48">
            <v>12366049484.973825</v>
          </cell>
          <cell r="J48">
            <v>6993084242.8184404</v>
          </cell>
          <cell r="K48">
            <v>46394717.862223454</v>
          </cell>
          <cell r="L48">
            <v>789544716.56641924</v>
          </cell>
          <cell r="M48">
            <v>229001589.25056928</v>
          </cell>
          <cell r="N48">
            <v>1365793719.8936124</v>
          </cell>
          <cell r="O48">
            <v>1092783857.6302979</v>
          </cell>
          <cell r="P48">
            <v>244232965.5812209</v>
          </cell>
          <cell r="Q48">
            <v>125048523.99725758</v>
          </cell>
          <cell r="R48">
            <v>260234502.12476858</v>
          </cell>
          <cell r="S48">
            <v>40319504.964607842</v>
          </cell>
        </row>
        <row r="49">
          <cell r="C49">
            <v>1162381.0839400601</v>
          </cell>
          <cell r="D49">
            <v>48.540034461342586</v>
          </cell>
          <cell r="E49">
            <v>4.1420012738938095</v>
          </cell>
          <cell r="F49">
            <v>7.9889090343883362</v>
          </cell>
          <cell r="G49">
            <v>4038.4785748277186</v>
          </cell>
          <cell r="H49">
            <v>17374487399.552448</v>
          </cell>
          <cell r="I49">
            <v>9624814912.2256584</v>
          </cell>
          <cell r="J49">
            <v>4672558181.1339235</v>
          </cell>
          <cell r="K49">
            <v>43134871.672953039</v>
          </cell>
          <cell r="L49">
            <v>740435384.18243051</v>
          </cell>
          <cell r="M49">
            <v>216733752.74854758</v>
          </cell>
          <cell r="N49">
            <v>974619794.25916231</v>
          </cell>
          <cell r="O49">
            <v>758762810.56984723</v>
          </cell>
          <cell r="P49">
            <v>186901591.19332999</v>
          </cell>
          <cell r="Q49">
            <v>67997373.889016509</v>
          </cell>
          <cell r="R49">
            <v>51579339.910100259</v>
          </cell>
          <cell r="S49">
            <v>36949387.767300107</v>
          </cell>
        </row>
        <row r="50">
          <cell r="C50">
            <v>295215.42475222616</v>
          </cell>
          <cell r="D50">
            <v>50.37219997033079</v>
          </cell>
          <cell r="E50">
            <v>4.2745141670375242</v>
          </cell>
          <cell r="F50">
            <v>9.3153497254714654</v>
          </cell>
          <cell r="G50">
            <v>4817.6209588265529</v>
          </cell>
          <cell r="H50">
            <v>5577178407.427947</v>
          </cell>
          <cell r="I50">
            <v>3257503869.0672598</v>
          </cell>
          <cell r="J50">
            <v>1245537131.649204</v>
          </cell>
          <cell r="K50">
            <v>21090100.604517605</v>
          </cell>
          <cell r="L50">
            <v>429465533.28601593</v>
          </cell>
          <cell r="M50">
            <v>82933447.576082349</v>
          </cell>
          <cell r="N50">
            <v>181134833.70762086</v>
          </cell>
          <cell r="O50">
            <v>234447220.73833373</v>
          </cell>
          <cell r="P50">
            <v>51555476.995942339</v>
          </cell>
          <cell r="Q50">
            <v>23498406.231699526</v>
          </cell>
          <cell r="R50">
            <v>19154470.865732394</v>
          </cell>
          <cell r="S50">
            <v>30857916.705501959</v>
          </cell>
        </row>
        <row r="51">
          <cell r="C51">
            <v>189705.88241889104</v>
          </cell>
          <cell r="D51">
            <v>47.633798103736787</v>
          </cell>
          <cell r="E51">
            <v>3.8957055214723915</v>
          </cell>
          <cell r="F51">
            <v>8.3405652632813361</v>
          </cell>
          <cell r="G51">
            <v>4903.5043573816147</v>
          </cell>
          <cell r="H51">
            <v>3206152563.4975672</v>
          </cell>
          <cell r="I51">
            <v>1930464199.6803439</v>
          </cell>
          <cell r="J51">
            <v>834070870.5041945</v>
          </cell>
          <cell r="K51">
            <v>4511466.1608151225</v>
          </cell>
          <cell r="L51">
            <v>50833699.699440934</v>
          </cell>
          <cell r="M51">
            <v>31097798.63946484</v>
          </cell>
          <cell r="N51">
            <v>142680727.19095084</v>
          </cell>
          <cell r="O51">
            <v>158810563.68501097</v>
          </cell>
          <cell r="P51">
            <v>31052126.745482199</v>
          </cell>
          <cell r="Q51">
            <v>12489199.833743678</v>
          </cell>
          <cell r="R51">
            <v>7206636.923866176</v>
          </cell>
          <cell r="S51">
            <v>2935274.4342739289</v>
          </cell>
        </row>
        <row r="52">
          <cell r="C52">
            <v>677459.77676892793</v>
          </cell>
          <cell r="D52">
            <v>47.995404117660314</v>
          </cell>
          <cell r="E52">
            <v>4.1532254133561288</v>
          </cell>
          <cell r="F52">
            <v>7.2778297419072793</v>
          </cell>
          <cell r="G52">
            <v>3460.2327984206518</v>
          </cell>
          <cell r="H52">
            <v>8591156428.6267128</v>
          </cell>
          <cell r="I52">
            <v>4436846843.4780321</v>
          </cell>
          <cell r="J52">
            <v>2592950178.9805131</v>
          </cell>
          <cell r="K52">
            <v>17533304.907619935</v>
          </cell>
          <cell r="L52">
            <v>260136151.19696122</v>
          </cell>
          <cell r="M52">
            <v>102702506.53299803</v>
          </cell>
          <cell r="N52">
            <v>650804233.36057818</v>
          </cell>
          <cell r="O52">
            <v>365505026.14649314</v>
          </cell>
          <cell r="P52">
            <v>104293987.45190307</v>
          </cell>
          <cell r="Q52">
            <v>32009767.823572338</v>
          </cell>
          <cell r="R52">
            <v>25218232.120501012</v>
          </cell>
          <cell r="S52">
            <v>3156196.6275236048</v>
          </cell>
        </row>
        <row r="53">
          <cell r="C53">
            <v>897784.39232779329</v>
          </cell>
          <cell r="D53">
            <v>48.596689866462434</v>
          </cell>
          <cell r="E53">
            <v>4.5059775550301282</v>
          </cell>
          <cell r="F53">
            <v>4.901133747447993</v>
          </cell>
          <cell r="G53">
            <v>1815.5848713237717</v>
          </cell>
          <cell r="H53">
            <v>6178000426.1102629</v>
          </cell>
          <cell r="I53">
            <v>2741234572.7480731</v>
          </cell>
          <cell r="J53">
            <v>2320526061.6845345</v>
          </cell>
          <cell r="K53">
            <v>3259846.1892656893</v>
          </cell>
          <cell r="L53">
            <v>49109332.383906946</v>
          </cell>
          <cell r="M53">
            <v>12267836.50199814</v>
          </cell>
          <cell r="N53">
            <v>391173925.63431311</v>
          </cell>
          <cell r="O53">
            <v>334021047.06033641</v>
          </cell>
          <cell r="P53">
            <v>57331374.387865052</v>
          </cell>
          <cell r="Q53">
            <v>57051150.108228125</v>
          </cell>
          <cell r="R53">
            <v>208655162.21464187</v>
          </cell>
          <cell r="S53">
            <v>3370117.1973035708</v>
          </cell>
        </row>
        <row r="54">
          <cell r="C54">
            <v>409913.63226932072</v>
          </cell>
          <cell r="D54">
            <v>48.576826325323765</v>
          </cell>
          <cell r="E54">
            <v>4.9304972175253834</v>
          </cell>
          <cell r="F54">
            <v>4.3625177683091145</v>
          </cell>
          <cell r="G54">
            <v>438.07271586794099</v>
          </cell>
          <cell r="H54">
            <v>879265338.84689987</v>
          </cell>
          <cell r="I54">
            <v>325607173.99122381</v>
          </cell>
          <cell r="J54">
            <v>325451371.0114314</v>
          </cell>
          <cell r="K54">
            <v>750302.1209823027</v>
          </cell>
          <cell r="L54">
            <v>0</v>
          </cell>
          <cell r="M54">
            <v>1062401.2594631396</v>
          </cell>
          <cell r="N54">
            <v>38742038.512600854</v>
          </cell>
          <cell r="O54">
            <v>77146105.70371525</v>
          </cell>
          <cell r="P54">
            <v>20019475.968962003</v>
          </cell>
          <cell r="Q54">
            <v>27930020.112392183</v>
          </cell>
          <cell r="R54">
            <v>61104466.986261509</v>
          </cell>
          <cell r="S54">
            <v>1451983.1798653894</v>
          </cell>
        </row>
        <row r="55">
          <cell r="C55">
            <v>409893.61129149102</v>
          </cell>
          <cell r="D55">
            <v>48.419596221840003</v>
          </cell>
          <cell r="E55">
            <v>4.4752535980386012</v>
          </cell>
          <cell r="F55">
            <v>5.2555748134010267</v>
          </cell>
          <cell r="G55">
            <v>1099.4973786108922</v>
          </cell>
          <cell r="H55">
            <v>2011432916.0305448</v>
          </cell>
          <cell r="I55">
            <v>974105232.20219088</v>
          </cell>
          <cell r="J55">
            <v>621820627.98541796</v>
          </cell>
          <cell r="K55">
            <v>3217896.5801442955</v>
          </cell>
          <cell r="L55">
            <v>9721813.6860925294</v>
          </cell>
          <cell r="M55">
            <v>3211618.1697670748</v>
          </cell>
          <cell r="N55">
            <v>108348840.37005395</v>
          </cell>
          <cell r="O55">
            <v>170055137.8232488</v>
          </cell>
          <cell r="P55">
            <v>35710729.960830756</v>
          </cell>
          <cell r="Q55">
            <v>23425508.17963865</v>
          </cell>
          <cell r="R55">
            <v>61706661.580146655</v>
          </cell>
          <cell r="S55">
            <v>108849.49301676324</v>
          </cell>
        </row>
        <row r="56">
          <cell r="C56">
            <v>409976.24796421081</v>
          </cell>
          <cell r="D56">
            <v>47.787792240786423</v>
          </cell>
          <cell r="E56">
            <v>4.5122408541068788</v>
          </cell>
          <cell r="F56">
            <v>6.1009226092571787</v>
          </cell>
          <cell r="G56">
            <v>1907.0485484912895</v>
          </cell>
          <cell r="H56">
            <v>3530852671.5517154</v>
          </cell>
          <cell r="I56">
            <v>1933557359.8267121</v>
          </cell>
          <cell r="J56">
            <v>1030323227.6276908</v>
          </cell>
          <cell r="K56">
            <v>4643288.1167022511</v>
          </cell>
          <cell r="L56">
            <v>16961436.913016975</v>
          </cell>
          <cell r="M56">
            <v>12790557.711800285</v>
          </cell>
          <cell r="N56">
            <v>195253305.79351375</v>
          </cell>
          <cell r="O56">
            <v>212886415.12566605</v>
          </cell>
          <cell r="P56">
            <v>60261168.040172413</v>
          </cell>
          <cell r="Q56">
            <v>24133571.476870585</v>
          </cell>
          <cell r="R56">
            <v>39353829.779116198</v>
          </cell>
          <cell r="S56">
            <v>688511.14044270257</v>
          </cell>
        </row>
        <row r="57">
          <cell r="C57">
            <v>410117.88431135967</v>
          </cell>
          <cell r="D57">
            <v>47.728009739996409</v>
          </cell>
          <cell r="E57">
            <v>4.0672211663832609</v>
          </cell>
          <cell r="F57">
            <v>7.0856002687403157</v>
          </cell>
          <cell r="G57">
            <v>3194.0191940109316</v>
          </cell>
          <cell r="H57">
            <v>5290452988.2985725</v>
          </cell>
          <cell r="I57">
            <v>3044284038.4279599</v>
          </cell>
          <cell r="J57">
            <v>1465822393.0500157</v>
          </cell>
          <cell r="K57">
            <v>2671485.260393484</v>
          </cell>
          <cell r="L57">
            <v>48718888.964389369</v>
          </cell>
          <cell r="M57">
            <v>43903939.49525252</v>
          </cell>
          <cell r="N57">
            <v>364123201.0867123</v>
          </cell>
          <cell r="O57">
            <v>217258325.06037414</v>
          </cell>
          <cell r="P57">
            <v>55741198.492456771</v>
          </cell>
          <cell r="Q57">
            <v>25589717.483954806</v>
          </cell>
          <cell r="R57">
            <v>18468639.456112307</v>
          </cell>
          <cell r="S57">
            <v>3871161.5209468296</v>
          </cell>
        </row>
        <row r="58">
          <cell r="C58">
            <v>409989.00126500375</v>
          </cell>
          <cell r="D58">
            <v>50.360849085500661</v>
          </cell>
          <cell r="E58">
            <v>3.5523698813603013</v>
          </cell>
          <cell r="F58">
            <v>10.102179799789424</v>
          </cell>
          <cell r="G58">
            <v>8701.3394286311304</v>
          </cell>
          <cell r="H58">
            <v>11840483910.935108</v>
          </cell>
          <cell r="I58">
            <v>6088495680.5256395</v>
          </cell>
          <cell r="J58">
            <v>3549666623.1439838</v>
          </cell>
          <cell r="K58">
            <v>35111745.783996038</v>
          </cell>
          <cell r="L58">
            <v>714142577.00282395</v>
          </cell>
          <cell r="M58">
            <v>168033072.61425999</v>
          </cell>
          <cell r="N58">
            <v>659326334.13060319</v>
          </cell>
          <cell r="O58">
            <v>415437873.91718793</v>
          </cell>
          <cell r="P58">
            <v>72500393.118774623</v>
          </cell>
          <cell r="Q58">
            <v>23969706.74439076</v>
          </cell>
          <cell r="R58">
            <v>79600904.323118523</v>
          </cell>
          <cell r="S58">
            <v>34198999.630331375</v>
          </cell>
        </row>
        <row r="59">
          <cell r="C59">
            <v>10275.099166507352</v>
          </cell>
          <cell r="D59">
            <v>46.599717558226828</v>
          </cell>
          <cell r="E59">
            <v>2.9333122832444336</v>
          </cell>
          <cell r="F59">
            <v>9.1855426175798058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301884.9932253302</v>
          </cell>
          <cell r="D60">
            <v>59.186071112985772</v>
          </cell>
          <cell r="E60">
            <v>4.3836135674121532</v>
          </cell>
          <cell r="F60">
            <v>0</v>
          </cell>
          <cell r="G60">
            <v>1518.5697351548356</v>
          </cell>
          <cell r="H60">
            <v>1791818395.4644098</v>
          </cell>
          <cell r="I60">
            <v>884322565.98731875</v>
          </cell>
          <cell r="J60">
            <v>563098502.16601551</v>
          </cell>
          <cell r="K60">
            <v>216306.57292923439</v>
          </cell>
          <cell r="L60">
            <v>8679948.3780911919</v>
          </cell>
          <cell r="M60">
            <v>6761703.6769729191</v>
          </cell>
          <cell r="N60">
            <v>123060066.0033612</v>
          </cell>
          <cell r="O60">
            <v>134874120.21631986</v>
          </cell>
          <cell r="P60">
            <v>20783592.237621315</v>
          </cell>
          <cell r="Q60">
            <v>14141330.808028322</v>
          </cell>
          <cell r="R60">
            <v>34458284.3009746</v>
          </cell>
          <cell r="S60">
            <v>1421975.1167774051</v>
          </cell>
        </row>
        <row r="61">
          <cell r="C61">
            <v>1185437.0601464624</v>
          </cell>
          <cell r="D61">
            <v>48.47186444350308</v>
          </cell>
          <cell r="E61">
            <v>4.4768443814172993</v>
          </cell>
          <cell r="F61">
            <v>4.3304893660462325</v>
          </cell>
          <cell r="G61">
            <v>2334.2305012847264</v>
          </cell>
          <cell r="H61">
            <v>10769234937.083765</v>
          </cell>
          <cell r="I61">
            <v>5342146248.360445</v>
          </cell>
          <cell r="J61">
            <v>3525829142.0842433</v>
          </cell>
          <cell r="K61">
            <v>11921582.743253736</v>
          </cell>
          <cell r="L61">
            <v>98523430.932003468</v>
          </cell>
          <cell r="M61">
            <v>109273974.6319332</v>
          </cell>
          <cell r="N61">
            <v>710436427.31955588</v>
          </cell>
          <cell r="O61">
            <v>567486271.6534915</v>
          </cell>
          <cell r="P61">
            <v>130062642.0961252</v>
          </cell>
          <cell r="Q61">
            <v>69395522.305211604</v>
          </cell>
          <cell r="R61">
            <v>197618599.35616425</v>
          </cell>
          <cell r="S61">
            <v>6541095.6012471188</v>
          </cell>
        </row>
        <row r="62">
          <cell r="C62">
            <v>414618.87121040316</v>
          </cell>
          <cell r="D62">
            <v>42.120057626443128</v>
          </cell>
          <cell r="E62">
            <v>3.9045750826077921</v>
          </cell>
          <cell r="F62">
            <v>10.40634619478792</v>
          </cell>
          <cell r="G62">
            <v>4348.7799130804287</v>
          </cell>
          <cell r="H62">
            <v>6432607439.5709009</v>
          </cell>
          <cell r="I62">
            <v>3491713197.3377609</v>
          </cell>
          <cell r="J62">
            <v>1870776935.2483706</v>
          </cell>
          <cell r="K62">
            <v>21243027.526642837</v>
          </cell>
          <cell r="L62">
            <v>280224291.32036775</v>
          </cell>
          <cell r="M62">
            <v>45808394.178588353</v>
          </cell>
          <cell r="N62">
            <v>351159075.36301184</v>
          </cell>
          <cell r="O62">
            <v>248182020.97456905</v>
          </cell>
          <cell r="P62">
            <v>75788294.418162227</v>
          </cell>
          <cell r="Q62">
            <v>21745416.47017784</v>
          </cell>
          <cell r="R62">
            <v>20664715.497970063</v>
          </cell>
          <cell r="S62">
            <v>5302071.235258434</v>
          </cell>
        </row>
        <row r="63">
          <cell r="C63">
            <v>146376.61779996307</v>
          </cell>
          <cell r="D63">
            <v>45.53125255597552</v>
          </cell>
          <cell r="E63">
            <v>3.823902131270279</v>
          </cell>
          <cell r="F63">
            <v>16.250509226536451</v>
          </cell>
          <cell r="G63">
            <v>8716.2713856732462</v>
          </cell>
          <cell r="H63">
            <v>4436964043.2644434</v>
          </cell>
          <cell r="I63">
            <v>2572296372.0757117</v>
          </cell>
          <cell r="J63">
            <v>1001858598.6368753</v>
          </cell>
          <cell r="K63">
            <v>13013801.019392155</v>
          </cell>
          <cell r="L63">
            <v>402117045.93585837</v>
          </cell>
          <cell r="M63">
            <v>67157516.763043135</v>
          </cell>
          <cell r="N63">
            <v>172522449.9206821</v>
          </cell>
          <cell r="O63">
            <v>138101398.16016549</v>
          </cell>
          <cell r="P63">
            <v>16650891.40837371</v>
          </cell>
          <cell r="Q63">
            <v>19639063.029441021</v>
          </cell>
          <cell r="R63">
            <v>6552543.3035799172</v>
          </cell>
          <cell r="S63">
            <v>27054363.011319939</v>
          </cell>
        </row>
        <row r="64">
          <cell r="C64">
            <v>11847.933885693001</v>
          </cell>
          <cell r="D64">
            <v>50.232799564460954</v>
          </cell>
          <cell r="E64">
            <v>4.3024786925127776</v>
          </cell>
          <cell r="F64">
            <v>0</v>
          </cell>
          <cell r="G64">
            <v>2420.8429177070298</v>
          </cell>
          <cell r="H64">
            <v>121863010.27893104</v>
          </cell>
          <cell r="I64">
            <v>75571101.212257862</v>
          </cell>
          <cell r="J64">
            <v>31521064.682846658</v>
          </cell>
          <cell r="K64">
            <v>0</v>
          </cell>
          <cell r="L64">
            <v>0</v>
          </cell>
          <cell r="M64">
            <v>0</v>
          </cell>
          <cell r="N64">
            <v>8615701.2868451048</v>
          </cell>
          <cell r="O64">
            <v>4140046.6256226553</v>
          </cell>
          <cell r="P64">
            <v>947545.4209077782</v>
          </cell>
          <cell r="Q64">
            <v>127191.38438625178</v>
          </cell>
          <cell r="R64">
            <v>940359.66606462444</v>
          </cell>
          <cell r="S64">
            <v>0</v>
          </cell>
        </row>
        <row r="65">
          <cell r="C65">
            <v>694264.6173447175</v>
          </cell>
          <cell r="D65">
            <v>40.823659956024933</v>
          </cell>
          <cell r="E65">
            <v>4.2925246721766124</v>
          </cell>
          <cell r="F65">
            <v>7.82926438669229</v>
          </cell>
          <cell r="G65">
            <v>3532.8418524821009</v>
          </cell>
          <cell r="H65">
            <v>9361413301.6967316</v>
          </cell>
          <cell r="I65">
            <v>7803514998.157526</v>
          </cell>
          <cell r="J65">
            <v>785163152.71642828</v>
          </cell>
          <cell r="K65">
            <v>3818268.2063256707</v>
          </cell>
          <cell r="L65">
            <v>104602625.40003492</v>
          </cell>
          <cell r="M65">
            <v>10955374.168732885</v>
          </cell>
          <cell r="N65">
            <v>276066518.17319685</v>
          </cell>
          <cell r="O65">
            <v>185173361.34528217</v>
          </cell>
          <cell r="P65">
            <v>74958734.865892351</v>
          </cell>
          <cell r="Q65">
            <v>39823377.17663873</v>
          </cell>
          <cell r="R65">
            <v>72689194.552323416</v>
          </cell>
          <cell r="S65">
            <v>4647696.9343648162</v>
          </cell>
        </row>
        <row r="66">
          <cell r="C66">
            <v>79913.317531765104</v>
          </cell>
          <cell r="D66">
            <v>46.444936104350376</v>
          </cell>
          <cell r="E66">
            <v>4.4320056214325465</v>
          </cell>
          <cell r="F66">
            <v>12.665593095227289</v>
          </cell>
          <cell r="G66">
            <v>7114.5926814389441</v>
          </cell>
          <cell r="H66">
            <v>2348254498.2383914</v>
          </cell>
          <cell r="I66">
            <v>1938385236.2198524</v>
          </cell>
          <cell r="J66">
            <v>195232802.09094843</v>
          </cell>
          <cell r="K66">
            <v>3284550.7871854026</v>
          </cell>
          <cell r="L66">
            <v>85485908.487812057</v>
          </cell>
          <cell r="M66">
            <v>2128141.6411523665</v>
          </cell>
          <cell r="N66">
            <v>78043926.405416995</v>
          </cell>
          <cell r="O66">
            <v>23745193.380625948</v>
          </cell>
          <cell r="P66">
            <v>13592433.120011445</v>
          </cell>
          <cell r="Q66">
            <v>4236336.3715876136</v>
          </cell>
          <cell r="R66">
            <v>3637257.7902440852</v>
          </cell>
          <cell r="S66">
            <v>482711.94355513732</v>
          </cell>
        </row>
        <row r="67">
          <cell r="C67">
            <v>578781.98221800744</v>
          </cell>
          <cell r="D67">
            <v>39.651901918561933</v>
          </cell>
          <cell r="E67">
            <v>4.3026962118977572</v>
          </cell>
          <cell r="F67">
            <v>7.2399271322531478</v>
          </cell>
          <cell r="G67">
            <v>3088.7962678963149</v>
          </cell>
          <cell r="H67">
            <v>6673064976.4401503</v>
          </cell>
          <cell r="I67">
            <v>5586855508.4712191</v>
          </cell>
          <cell r="J67">
            <v>575113992.64970112</v>
          </cell>
          <cell r="K67">
            <v>533717.4191404226</v>
          </cell>
          <cell r="L67">
            <v>19116716.912227169</v>
          </cell>
          <cell r="M67">
            <v>8827232.5275808293</v>
          </cell>
          <cell r="N67">
            <v>181746339.94555584</v>
          </cell>
          <cell r="O67">
            <v>144200787.49909207</v>
          </cell>
          <cell r="P67">
            <v>52013300.545367539</v>
          </cell>
          <cell r="Q67">
            <v>34431448.250605933</v>
          </cell>
          <cell r="R67">
            <v>66314875.905820362</v>
          </cell>
          <cell r="S67">
            <v>3911056.3138408293</v>
          </cell>
        </row>
        <row r="68">
          <cell r="C68">
            <v>35569.31759496111</v>
          </cell>
          <cell r="D68">
            <v>47.261163661757379</v>
          </cell>
          <cell r="E68">
            <v>3.8136431399670641</v>
          </cell>
          <cell r="F68">
            <v>5.5816851607230999</v>
          </cell>
          <cell r="G68">
            <v>2688.7347568108407</v>
          </cell>
          <cell r="H68">
            <v>340093827.01844132</v>
          </cell>
          <cell r="I68">
            <v>278274253.46667188</v>
          </cell>
          <cell r="J68">
            <v>14816357.975778775</v>
          </cell>
          <cell r="K68">
            <v>0</v>
          </cell>
          <cell r="L68">
            <v>0</v>
          </cell>
          <cell r="M68">
            <v>0</v>
          </cell>
          <cell r="N68">
            <v>16276251.822231499</v>
          </cell>
          <cell r="O68">
            <v>17227380.465568885</v>
          </cell>
          <cell r="P68">
            <v>9353001.2005153671</v>
          </cell>
          <cell r="Q68">
            <v>1155592.5544460816</v>
          </cell>
          <cell r="R68">
            <v>2737060.8562600003</v>
          </cell>
          <cell r="S68">
            <v>253928.67696895765</v>
          </cell>
        </row>
        <row r="69">
          <cell r="C69">
            <v>927670.93980653468</v>
          </cell>
          <cell r="D69">
            <v>49.225413060754455</v>
          </cell>
          <cell r="E69">
            <v>4.4281070953750916</v>
          </cell>
          <cell r="F69">
            <v>6.0309847792746547</v>
          </cell>
          <cell r="G69">
            <v>2800.0867513304797</v>
          </cell>
          <cell r="H69">
            <v>9676667041.1005611</v>
          </cell>
          <cell r="I69">
            <v>2528821687.4936786</v>
          </cell>
          <cell r="J69">
            <v>5585378061.182951</v>
          </cell>
          <cell r="K69">
            <v>12573677.641521638</v>
          </cell>
          <cell r="L69">
            <v>232036139.97473735</v>
          </cell>
          <cell r="M69">
            <v>106649517.25346336</v>
          </cell>
          <cell r="N69">
            <v>524822736.8560971</v>
          </cell>
          <cell r="O69">
            <v>359028860.24123031</v>
          </cell>
          <cell r="P69">
            <v>90008583.76905264</v>
          </cell>
          <cell r="Q69">
            <v>59772837.632232621</v>
          </cell>
          <cell r="R69">
            <v>150351582.53495467</v>
          </cell>
          <cell r="S69">
            <v>27223356.52086176</v>
          </cell>
        </row>
        <row r="70">
          <cell r="C70">
            <v>14270.826222533662</v>
          </cell>
          <cell r="D70">
            <v>54.611642158165964</v>
          </cell>
          <cell r="E70">
            <v>4.6832963657482516</v>
          </cell>
          <cell r="F70">
            <v>6.6128075564585842</v>
          </cell>
          <cell r="G70">
            <v>2596.6825332462745</v>
          </cell>
          <cell r="H70">
            <v>163201722.13963392</v>
          </cell>
          <cell r="I70">
            <v>53580760.676657863</v>
          </cell>
          <cell r="J70">
            <v>76591260.672878891</v>
          </cell>
          <cell r="K70">
            <v>0</v>
          </cell>
          <cell r="L70">
            <v>7018855.0691926861</v>
          </cell>
          <cell r="M70">
            <v>0</v>
          </cell>
          <cell r="N70">
            <v>10584081.211477617</v>
          </cell>
          <cell r="O70">
            <v>13207829.197160246</v>
          </cell>
          <cell r="P70">
            <v>1439504.194181788</v>
          </cell>
          <cell r="Q70">
            <v>343433.981343336</v>
          </cell>
          <cell r="R70">
            <v>358766.94888055266</v>
          </cell>
          <cell r="S70">
            <v>77230.187860851394</v>
          </cell>
        </row>
        <row r="72">
          <cell r="C72">
            <v>423959.09289402113</v>
          </cell>
          <cell r="D72">
            <v>59.592085337108152</v>
          </cell>
          <cell r="E72">
            <v>4.0220188735402287</v>
          </cell>
          <cell r="F72">
            <v>6.5094743116934231</v>
          </cell>
          <cell r="G72">
            <v>2907.9504464549718</v>
          </cell>
          <cell r="H72">
            <v>4351205760.7248783</v>
          </cell>
          <cell r="I72">
            <v>1980132038.645586</v>
          </cell>
          <cell r="J72">
            <v>545951768.24589944</v>
          </cell>
          <cell r="K72">
            <v>30002772.014370054</v>
          </cell>
          <cell r="L72">
            <v>445887096.122338</v>
          </cell>
          <cell r="M72">
            <v>111396697.82833828</v>
          </cell>
          <cell r="N72">
            <v>554320383.65266705</v>
          </cell>
          <cell r="O72">
            <v>535373806.84648848</v>
          </cell>
          <cell r="P72">
            <v>77826142.752059817</v>
          </cell>
          <cell r="Q72">
            <v>25108875.207026899</v>
          </cell>
          <cell r="R72">
            <v>36834958.088586725</v>
          </cell>
          <cell r="S72">
            <v>8371221.3215134162</v>
          </cell>
        </row>
        <row r="73">
          <cell r="C73">
            <v>619978.60373931844</v>
          </cell>
          <cell r="D73">
            <v>47.696887057701225</v>
          </cell>
          <cell r="E73">
            <v>4.6817386489769692</v>
          </cell>
          <cell r="F73">
            <v>4.7413685212129613</v>
          </cell>
          <cell r="G73">
            <v>1833.1658552560468</v>
          </cell>
          <cell r="H73">
            <v>4330904913.0649281</v>
          </cell>
          <cell r="I73">
            <v>1667593850.2327719</v>
          </cell>
          <cell r="J73">
            <v>1965027856.8610668</v>
          </cell>
          <cell r="K73">
            <v>6950716.9074765844</v>
          </cell>
          <cell r="L73">
            <v>67480050.414440215</v>
          </cell>
          <cell r="M73">
            <v>12461792.651642799</v>
          </cell>
          <cell r="N73">
            <v>235114851.72749513</v>
          </cell>
          <cell r="O73">
            <v>180035151.99610135</v>
          </cell>
          <cell r="P73">
            <v>27018363.633978654</v>
          </cell>
          <cell r="Q73">
            <v>39145566.134619743</v>
          </cell>
          <cell r="R73">
            <v>129622772.65759276</v>
          </cell>
          <cell r="S73">
            <v>453939.84781969071</v>
          </cell>
        </row>
        <row r="74">
          <cell r="C74">
            <v>742931.16272643674</v>
          </cell>
          <cell r="D74">
            <v>43.786560840574829</v>
          </cell>
          <cell r="E74">
            <v>4.2118927378355018</v>
          </cell>
          <cell r="F74">
            <v>7.4483368238775487</v>
          </cell>
          <cell r="G74">
            <v>3549.8628141489635</v>
          </cell>
          <cell r="H74">
            <v>9948613006.6953049</v>
          </cell>
          <cell r="I74">
            <v>5413159981.9184389</v>
          </cell>
          <cell r="J74">
            <v>3488438423.9704847</v>
          </cell>
          <cell r="K74">
            <v>5289556.7453693524</v>
          </cell>
          <cell r="L74">
            <v>85547308.493401468</v>
          </cell>
          <cell r="M74">
            <v>100499933.66845062</v>
          </cell>
          <cell r="N74">
            <v>368846642.84507328</v>
          </cell>
          <cell r="O74">
            <v>277699177.52059817</v>
          </cell>
          <cell r="P74">
            <v>88547537.434754148</v>
          </cell>
          <cell r="Q74">
            <v>40832205.154771917</v>
          </cell>
          <cell r="R74">
            <v>74542069.265370831</v>
          </cell>
          <cell r="S74">
            <v>5210169.6788631938</v>
          </cell>
        </row>
        <row r="75">
          <cell r="C75">
            <v>273296.61690808024</v>
          </cell>
          <cell r="D75">
            <v>46.415909772586659</v>
          </cell>
          <cell r="E75">
            <v>4.1093981745113037</v>
          </cell>
          <cell r="F75">
            <v>9.0048948607021746</v>
          </cell>
          <cell r="G75">
            <v>4802.9644428439015</v>
          </cell>
          <cell r="H75">
            <v>4921764145.1773443</v>
          </cell>
          <cell r="I75">
            <v>3305163614.176929</v>
          </cell>
          <cell r="J75">
            <v>993666193.74109733</v>
          </cell>
          <cell r="K75">
            <v>4151672.1950023486</v>
          </cell>
          <cell r="L75">
            <v>190630261.5361428</v>
          </cell>
          <cell r="M75">
            <v>4643165.1021081563</v>
          </cell>
          <cell r="N75">
            <v>207511841.66823286</v>
          </cell>
          <cell r="O75">
            <v>99675721.26699312</v>
          </cell>
          <cell r="P75">
            <v>50840921.760400616</v>
          </cell>
          <cell r="Q75">
            <v>19961877.500826366</v>
          </cell>
          <cell r="R75">
            <v>19234702.113200258</v>
          </cell>
          <cell r="S75">
            <v>26284174.11640675</v>
          </cell>
        </row>
        <row r="76">
          <cell r="C76">
            <v>31209.133170063222</v>
          </cell>
          <cell r="D76">
            <v>40.001128748113103</v>
          </cell>
          <cell r="E76">
            <v>3.8733372210284607</v>
          </cell>
          <cell r="F76">
            <v>8.1994322340724679</v>
          </cell>
          <cell r="G76">
            <v>2425.2218637712404</v>
          </cell>
          <cell r="H76">
            <v>241314861.94134021</v>
          </cell>
          <cell r="I76">
            <v>135759779.92872176</v>
          </cell>
          <cell r="J76">
            <v>41134344.490146399</v>
          </cell>
          <cell r="K76">
            <v>0</v>
          </cell>
          <cell r="L76">
            <v>6950716.9074766217</v>
          </cell>
          <cell r="M76">
            <v>1454891.8020791337</v>
          </cell>
          <cell r="N76">
            <v>12715211.200920466</v>
          </cell>
          <cell r="O76">
            <v>28374024.146047313</v>
          </cell>
          <cell r="P76">
            <v>9708244.2958571743</v>
          </cell>
          <cell r="Q76">
            <v>1294721.6196081196</v>
          </cell>
          <cell r="R76">
            <v>3922927.5504832412</v>
          </cell>
          <cell r="S76">
            <v>0</v>
          </cell>
        </row>
        <row r="77">
          <cell r="C77">
            <v>6634.5768963900036</v>
          </cell>
          <cell r="D77">
            <v>47.035837287912635</v>
          </cell>
          <cell r="E77">
            <v>3.9891082179607804</v>
          </cell>
          <cell r="F77">
            <v>7.3149033221414008</v>
          </cell>
          <cell r="G77">
            <v>1517.6466033831312</v>
          </cell>
          <cell r="H77">
            <v>34113769.509884298</v>
          </cell>
          <cell r="I77">
            <v>17241691.394004412</v>
          </cell>
          <cell r="J77">
            <v>3271234.2098816107</v>
          </cell>
          <cell r="K77">
            <v>0</v>
          </cell>
          <cell r="L77">
            <v>0</v>
          </cell>
          <cell r="M77">
            <v>0</v>
          </cell>
          <cell r="N77">
            <v>6093345.5011595078</v>
          </cell>
          <cell r="O77">
            <v>3162635.5379295796</v>
          </cell>
          <cell r="P77">
            <v>3437206.5153363813</v>
          </cell>
          <cell r="Q77">
            <v>597223.28330532927</v>
          </cell>
          <cell r="R77">
            <v>310433.06826747803</v>
          </cell>
          <cell r="S77">
            <v>0</v>
          </cell>
        </row>
        <row r="78">
          <cell r="C78">
            <v>386115.38282756787</v>
          </cell>
          <cell r="D78">
            <v>61.391345861876374</v>
          </cell>
          <cell r="E78">
            <v>4.0346020908488951</v>
          </cell>
          <cell r="F78">
            <v>6.3365608856799325</v>
          </cell>
          <cell r="G78">
            <v>2968.0240454406953</v>
          </cell>
          <cell r="H78">
            <v>4075777129.273653</v>
          </cell>
          <cell r="I78">
            <v>1827130567.3228607</v>
          </cell>
          <cell r="J78">
            <v>501546189.54587138</v>
          </cell>
          <cell r="K78">
            <v>30002772.014369987</v>
          </cell>
          <cell r="L78">
            <v>438936379.2148602</v>
          </cell>
          <cell r="M78">
            <v>109941806.02625921</v>
          </cell>
          <cell r="N78">
            <v>535511826.95058781</v>
          </cell>
          <cell r="O78">
            <v>503837147.16251248</v>
          </cell>
          <cell r="P78">
            <v>64680691.940866195</v>
          </cell>
          <cell r="Q78">
            <v>23216930.304113451</v>
          </cell>
          <cell r="R78">
            <v>32601597.469836004</v>
          </cell>
          <cell r="S78">
            <v>8371221.3215134172</v>
          </cell>
        </row>
        <row r="79">
          <cell r="C79">
            <v>139172.13403836353</v>
          </cell>
          <cell r="D79">
            <v>22.723431558221101</v>
          </cell>
          <cell r="E79">
            <v>3.2116208163534159</v>
          </cell>
          <cell r="F79">
            <v>8.3330675326552335</v>
          </cell>
          <cell r="G79">
            <v>3374.1890776480736</v>
          </cell>
          <cell r="H79">
            <v>1273846243.2670403</v>
          </cell>
          <cell r="I79">
            <v>742468252.98455107</v>
          </cell>
          <cell r="J79">
            <v>280935507.95280975</v>
          </cell>
          <cell r="K79">
            <v>0</v>
          </cell>
          <cell r="L79">
            <v>0</v>
          </cell>
          <cell r="M79">
            <v>4767072.9666969422</v>
          </cell>
          <cell r="N79">
            <v>78386121.097783968</v>
          </cell>
          <cell r="O79">
            <v>117374500.13371456</v>
          </cell>
          <cell r="P79">
            <v>31077241.450035471</v>
          </cell>
          <cell r="Q79">
            <v>6129733.7109260838</v>
          </cell>
          <cell r="R79">
            <v>12707812.970520774</v>
          </cell>
          <cell r="S79">
            <v>0</v>
          </cell>
        </row>
        <row r="80">
          <cell r="C80">
            <v>178915.53099490941</v>
          </cell>
          <cell r="D80">
            <v>28.189182222251695</v>
          </cell>
          <cell r="E80">
            <v>3.9652945653998919</v>
          </cell>
          <cell r="F80">
            <v>7.8692251131248714</v>
          </cell>
          <cell r="G80">
            <v>3156.335858194032</v>
          </cell>
          <cell r="H80">
            <v>1831350244.4543414</v>
          </cell>
          <cell r="I80">
            <v>1075259600.6707306</v>
          </cell>
          <cell r="J80">
            <v>561208023.23599923</v>
          </cell>
          <cell r="K80">
            <v>0</v>
          </cell>
          <cell r="L80">
            <v>0</v>
          </cell>
          <cell r="M80">
            <v>4817110.506264667</v>
          </cell>
          <cell r="N80">
            <v>82929586.628113076</v>
          </cell>
          <cell r="O80">
            <v>52992002.713931054</v>
          </cell>
          <cell r="P80">
            <v>12660052.846230762</v>
          </cell>
          <cell r="Q80">
            <v>10230041.261989491</v>
          </cell>
          <cell r="R80">
            <v>29354042.41577458</v>
          </cell>
          <cell r="S80">
            <v>1899784.1753080422</v>
          </cell>
        </row>
        <row r="81">
          <cell r="C81">
            <v>440338.95436833182</v>
          </cell>
          <cell r="D81">
            <v>35.939069042843819</v>
          </cell>
          <cell r="E81">
            <v>4.4746139346937523</v>
          </cell>
          <cell r="F81">
            <v>7.0468072244137687</v>
          </cell>
          <cell r="G81">
            <v>2466.2399624116729</v>
          </cell>
          <cell r="H81">
            <v>4209312726.7766709</v>
          </cell>
          <cell r="I81">
            <v>2517576420.9740462</v>
          </cell>
          <cell r="J81">
            <v>1164945507.6861789</v>
          </cell>
          <cell r="K81">
            <v>1475863.6641239715</v>
          </cell>
          <cell r="L81">
            <v>4029048.9656141005</v>
          </cell>
          <cell r="M81">
            <v>13049968.653266827</v>
          </cell>
          <cell r="N81">
            <v>212416800.04367384</v>
          </cell>
          <cell r="O81">
            <v>103427271.39776552</v>
          </cell>
          <cell r="P81">
            <v>46995990.596583664</v>
          </cell>
          <cell r="Q81">
            <v>34632001.698112562</v>
          </cell>
          <cell r="R81">
            <v>107519734.23170537</v>
          </cell>
          <cell r="S81">
            <v>3244118.8655933659</v>
          </cell>
        </row>
        <row r="82">
          <cell r="C82">
            <v>436962.87782868149</v>
          </cell>
          <cell r="D82">
            <v>45.477855214603579</v>
          </cell>
          <cell r="E82">
            <v>4.7622584748180614</v>
          </cell>
          <cell r="F82">
            <v>6.8384976427035671</v>
          </cell>
          <cell r="G82">
            <v>3003.1464923088024</v>
          </cell>
          <cell r="H82">
            <v>5547018433.0912256</v>
          </cell>
          <cell r="I82">
            <v>3038532773.1922426</v>
          </cell>
          <cell r="J82">
            <v>1908247428.5217156</v>
          </cell>
          <cell r="K82">
            <v>2182498.9390233695</v>
          </cell>
          <cell r="L82">
            <v>5255281.2594966646</v>
          </cell>
          <cell r="M82">
            <v>15892112.714251967</v>
          </cell>
          <cell r="N82">
            <v>290894001.72294527</v>
          </cell>
          <cell r="O82">
            <v>146095113.74927053</v>
          </cell>
          <cell r="P82">
            <v>62412545.5283949</v>
          </cell>
          <cell r="Q82">
            <v>26705577.136807013</v>
          </cell>
          <cell r="R82">
            <v>47066388.557579912</v>
          </cell>
          <cell r="S82">
            <v>3734711.7694988279</v>
          </cell>
        </row>
        <row r="83">
          <cell r="C83">
            <v>864775.97903755703</v>
          </cell>
          <cell r="D83">
            <v>64.927693842132456</v>
          </cell>
          <cell r="E83">
            <v>4.2233855302048591</v>
          </cell>
          <cell r="F83">
            <v>5.9614235925486678</v>
          </cell>
          <cell r="G83">
            <v>3339.5017899533045</v>
          </cell>
          <cell r="H83">
            <v>10690960178.072895</v>
          </cell>
          <cell r="I83">
            <v>4992212437.152174</v>
          </cell>
          <cell r="J83">
            <v>3077747775.4218125</v>
          </cell>
          <cell r="K83">
            <v>42736355.259067945</v>
          </cell>
          <cell r="L83">
            <v>780260386.34115767</v>
          </cell>
          <cell r="M83">
            <v>190475324.41004965</v>
          </cell>
          <cell r="N83">
            <v>701167210.40092683</v>
          </cell>
          <cell r="O83">
            <v>672894969.6354692</v>
          </cell>
          <cell r="P83">
            <v>91087135.159946114</v>
          </cell>
          <cell r="Q83">
            <v>47351170.189408824</v>
          </cell>
          <cell r="R83">
            <v>63586523.949171491</v>
          </cell>
          <cell r="S83">
            <v>31440890.154200681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LVIII Encuesta Permanente de Hogares de Propósitos Múltiples, Junio 2017.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8:K55"/>
  <sheetViews>
    <sheetView tabSelected="1" workbookViewId="0">
      <selection activeCell="F25" sqref="F25"/>
    </sheetView>
  </sheetViews>
  <sheetFormatPr baseColWidth="10" defaultColWidth="10.28515625" defaultRowHeight="11.25" x14ac:dyDescent="0.2"/>
  <cols>
    <col min="1" max="16384" width="10.28515625" style="3"/>
  </cols>
  <sheetData>
    <row r="8" spans="2:11" ht="8.25" customHeight="1" x14ac:dyDescent="0.2"/>
    <row r="10" spans="2:1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 x14ac:dyDescent="0.2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74"/>
  <sheetViews>
    <sheetView topLeftCell="A34" workbookViewId="0">
      <selection activeCell="B62" sqref="B62"/>
    </sheetView>
  </sheetViews>
  <sheetFormatPr baseColWidth="10" defaultRowHeight="11.25" x14ac:dyDescent="0.2"/>
  <cols>
    <col min="1" max="1" width="27.5703125" style="3" customWidth="1"/>
    <col min="2" max="2" width="11.7109375" style="3" customWidth="1"/>
    <col min="3" max="3" width="6.28515625" style="3" customWidth="1"/>
    <col min="4" max="5" width="7" style="3" bestFit="1" customWidth="1"/>
    <col min="6" max="6" width="11.42578125" style="3" customWidth="1"/>
    <col min="7" max="7" width="11.28515625" style="3" bestFit="1" customWidth="1"/>
    <col min="8" max="8" width="7.42578125" style="3" customWidth="1"/>
    <col min="9" max="9" width="6.140625" style="3" customWidth="1"/>
    <col min="10" max="10" width="6.85546875" style="3" bestFit="1" customWidth="1"/>
    <col min="11" max="11" width="10.7109375" style="3" customWidth="1"/>
    <col min="12" max="12" width="9.7109375" style="3" bestFit="1" customWidth="1"/>
    <col min="13" max="13" width="7.140625" style="3" customWidth="1"/>
    <col min="14" max="14" width="5.7109375" style="3" customWidth="1"/>
    <col min="15" max="15" width="5.85546875" style="3" customWidth="1"/>
    <col min="16" max="16" width="11" style="3" customWidth="1"/>
    <col min="17" max="16384" width="11.42578125" style="3"/>
  </cols>
  <sheetData>
    <row r="1" spans="1:18" x14ac:dyDescent="0.2">
      <c r="A1" s="61" t="s">
        <v>73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8" x14ac:dyDescent="0.2">
      <c r="A2" s="61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8" ht="13.5" x14ac:dyDescent="0.35">
      <c r="A4" s="66" t="s">
        <v>6</v>
      </c>
      <c r="B4" s="69" t="s">
        <v>17</v>
      </c>
      <c r="C4" s="69"/>
      <c r="D4" s="69"/>
      <c r="E4" s="69"/>
      <c r="F4" s="69"/>
      <c r="G4" s="69" t="s">
        <v>18</v>
      </c>
      <c r="H4" s="69"/>
      <c r="I4" s="69"/>
      <c r="J4" s="69"/>
      <c r="K4" s="69"/>
      <c r="L4" s="69" t="s">
        <v>19</v>
      </c>
      <c r="M4" s="69"/>
      <c r="N4" s="69"/>
      <c r="O4" s="69"/>
      <c r="P4" s="69"/>
    </row>
    <row r="5" spans="1:18" ht="11.25" customHeight="1" x14ac:dyDescent="0.2">
      <c r="A5" s="67"/>
      <c r="B5" s="62" t="s">
        <v>20</v>
      </c>
      <c r="C5" s="62" t="s">
        <v>0</v>
      </c>
      <c r="D5" s="62" t="s">
        <v>13</v>
      </c>
      <c r="E5" s="62" t="s">
        <v>2</v>
      </c>
      <c r="F5" s="64" t="s">
        <v>14</v>
      </c>
      <c r="G5" s="62" t="s">
        <v>20</v>
      </c>
      <c r="H5" s="62" t="s">
        <v>0</v>
      </c>
      <c r="I5" s="62" t="s">
        <v>13</v>
      </c>
      <c r="J5" s="62" t="s">
        <v>2</v>
      </c>
      <c r="K5" s="64" t="s">
        <v>14</v>
      </c>
      <c r="L5" s="62" t="s">
        <v>20</v>
      </c>
      <c r="M5" s="62" t="s">
        <v>0</v>
      </c>
      <c r="N5" s="62" t="s">
        <v>13</v>
      </c>
      <c r="O5" s="62" t="s">
        <v>2</v>
      </c>
      <c r="P5" s="64" t="s">
        <v>14</v>
      </c>
    </row>
    <row r="6" spans="1:18" x14ac:dyDescent="0.2">
      <c r="A6" s="67"/>
      <c r="B6" s="62"/>
      <c r="C6" s="62"/>
      <c r="D6" s="62"/>
      <c r="E6" s="62"/>
      <c r="F6" s="64"/>
      <c r="G6" s="62"/>
      <c r="H6" s="62"/>
      <c r="I6" s="62"/>
      <c r="J6" s="62"/>
      <c r="K6" s="64"/>
      <c r="L6" s="62"/>
      <c r="M6" s="62"/>
      <c r="N6" s="62"/>
      <c r="O6" s="62"/>
      <c r="P6" s="64"/>
    </row>
    <row r="7" spans="1:18" x14ac:dyDescent="0.2">
      <c r="A7" s="68"/>
      <c r="B7" s="63"/>
      <c r="C7" s="63"/>
      <c r="D7" s="63"/>
      <c r="E7" s="63"/>
      <c r="F7" s="65"/>
      <c r="G7" s="63"/>
      <c r="H7" s="63"/>
      <c r="I7" s="63"/>
      <c r="J7" s="63"/>
      <c r="K7" s="65"/>
      <c r="L7" s="63"/>
      <c r="M7" s="63"/>
      <c r="N7" s="63"/>
      <c r="O7" s="63"/>
      <c r="P7" s="65"/>
      <c r="R7" s="18"/>
    </row>
    <row r="8" spans="1:18" x14ac:dyDescent="0.2">
      <c r="A8" s="31" t="s">
        <v>62</v>
      </c>
      <c r="B8" s="5">
        <f>[1]Ingreso!C7</f>
        <v>2060165.4762680647</v>
      </c>
      <c r="C8" s="5">
        <f>[1]Ingreso!D7</f>
        <v>48.564723904517713</v>
      </c>
      <c r="D8" s="6">
        <f>[1]Ingreso!E7</f>
        <v>4.3006158260479612</v>
      </c>
      <c r="E8" s="6">
        <f>[1]Ingreso!F7</f>
        <v>6.7720248798652287</v>
      </c>
      <c r="F8" s="5">
        <f>[1]Ingreso!G7</f>
        <v>3068.1988970958801</v>
      </c>
      <c r="G8" s="5">
        <f>[1]Ingreso!H7</f>
        <v>1390928.662582505</v>
      </c>
      <c r="H8" s="5">
        <f>[1]Ingreso!I7</f>
        <v>46.990313929492523</v>
      </c>
      <c r="I8" s="6">
        <f>[1]Ingreso!J7</f>
        <v>4.4570717207465407</v>
      </c>
      <c r="J8" s="6">
        <f>[1]Ingreso!K7</f>
        <v>6.7581308514003764</v>
      </c>
      <c r="K8" s="5">
        <f>[1]Ingreso!L7</f>
        <v>3061.3526943823267</v>
      </c>
      <c r="L8" s="5">
        <f>[1]Ingreso!M7</f>
        <v>669236.81368537759</v>
      </c>
      <c r="M8" s="5">
        <f>[1]Ingreso!N7</f>
        <v>51.836946705380491</v>
      </c>
      <c r="N8" s="6">
        <f>[1]Ingreso!O7</f>
        <v>3.9754409643009545</v>
      </c>
      <c r="O8" s="6">
        <f>[1]Ingreso!P7</f>
        <v>6.8016374744831705</v>
      </c>
      <c r="P8" s="5">
        <f>[1]Ingreso!Q7</f>
        <v>3082.4152657136101</v>
      </c>
    </row>
    <row r="9" spans="1:18" ht="6.75" customHeight="1" x14ac:dyDescent="0.2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 x14ac:dyDescent="0.2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 x14ac:dyDescent="0.2">
      <c r="A11" s="28" t="s">
        <v>32</v>
      </c>
      <c r="B11" s="8">
        <f>[1]Ingreso!C8</f>
        <v>1162381.0839400601</v>
      </c>
      <c r="C11" s="8">
        <f>[1]Ingreso!D8</f>
        <v>48.540034461342586</v>
      </c>
      <c r="D11" s="9">
        <f>[1]Ingreso!E8</f>
        <v>4.1420012738938095</v>
      </c>
      <c r="E11" s="9">
        <f>[1]Ingreso!F8</f>
        <v>7.9889090343883362</v>
      </c>
      <c r="F11" s="8">
        <f>[1]Ingreso!G8</f>
        <v>4038.4785748277186</v>
      </c>
      <c r="G11" s="8">
        <f>[1]Ingreso!H8</f>
        <v>721260.25525119691</v>
      </c>
      <c r="H11" s="8">
        <f>[1]Ingreso!I8</f>
        <v>46.641626500206669</v>
      </c>
      <c r="I11" s="9">
        <f>[1]Ingreso!J8</f>
        <v>4.2225376177182508</v>
      </c>
      <c r="J11" s="9">
        <f>[1]Ingreso!K8</f>
        <v>8.2198479441422414</v>
      </c>
      <c r="K11" s="8">
        <f>[1]Ingreso!L8</f>
        <v>4191.1729174804441</v>
      </c>
      <c r="L11" s="8">
        <f>[1]Ingreso!M8</f>
        <v>441120.82868884556</v>
      </c>
      <c r="M11" s="8">
        <f>[1]Ingreso!N8</f>
        <v>51.644050689027125</v>
      </c>
      <c r="N11" s="9">
        <f>[1]Ingreso!O8</f>
        <v>4.0103192944314756</v>
      </c>
      <c r="O11" s="9">
        <f>[1]Ingreso!P8</f>
        <v>7.5880822526007767</v>
      </c>
      <c r="P11" s="8">
        <f>[1]Ingreso!Q8</f>
        <v>3789.3296526819386</v>
      </c>
    </row>
    <row r="12" spans="1:18" x14ac:dyDescent="0.2">
      <c r="A12" s="29" t="s">
        <v>63</v>
      </c>
      <c r="B12" s="8">
        <f>[1]Ingreso!C9</f>
        <v>295215.42475222616</v>
      </c>
      <c r="C12" s="8">
        <f>[1]Ingreso!D9</f>
        <v>50.37219997033079</v>
      </c>
      <c r="D12" s="9">
        <f>[1]Ingreso!E9</f>
        <v>4.2745141670375242</v>
      </c>
      <c r="E12" s="9">
        <f>[1]Ingreso!F9</f>
        <v>9.3153497254714654</v>
      </c>
      <c r="F12" s="8">
        <f>[1]Ingreso!G9</f>
        <v>4817.6209588265529</v>
      </c>
      <c r="G12" s="8">
        <f>[1]Ingreso!H9</f>
        <v>174606.71984677602</v>
      </c>
      <c r="H12" s="8">
        <f>[1]Ingreso!I9</f>
        <v>48.323175319789357</v>
      </c>
      <c r="I12" s="9">
        <f>[1]Ingreso!J9</f>
        <v>4.4255079006772018</v>
      </c>
      <c r="J12" s="9">
        <f>[1]Ingreso!K9</f>
        <v>9.7793352022426774</v>
      </c>
      <c r="K12" s="8">
        <f>[1]Ingreso!L9</f>
        <v>5115.2961905407892</v>
      </c>
      <c r="L12" s="8">
        <f>[1]Ingreso!M9</f>
        <v>120608.7049054477</v>
      </c>
      <c r="M12" s="8">
        <f>[1]Ingreso!N9</f>
        <v>53.338598402323903</v>
      </c>
      <c r="N12" s="9">
        <f>[1]Ingreso!O9</f>
        <v>4.0559186637617985</v>
      </c>
      <c r="O12" s="9">
        <f>[1]Ingreso!P9</f>
        <v>8.6306146572104012</v>
      </c>
      <c r="P12" s="8">
        <f>[1]Ingreso!Q9</f>
        <v>4390.2937879542715</v>
      </c>
    </row>
    <row r="13" spans="1:18" x14ac:dyDescent="0.2">
      <c r="A13" s="29" t="s">
        <v>33</v>
      </c>
      <c r="B13" s="8">
        <f>[1]Ingreso!C10</f>
        <v>189705.88241889104</v>
      </c>
      <c r="C13" s="8">
        <f>[1]Ingreso!D10</f>
        <v>47.633798103736787</v>
      </c>
      <c r="D13" s="9">
        <f>[1]Ingreso!E10</f>
        <v>3.8957055214723915</v>
      </c>
      <c r="E13" s="9">
        <f>[1]Ingreso!F10</f>
        <v>8.3405652632813361</v>
      </c>
      <c r="F13" s="8">
        <f>[1]Ingreso!G10</f>
        <v>4903.5043573816147</v>
      </c>
      <c r="G13" s="8">
        <f>[1]Ingreso!H10</f>
        <v>117865.22755975797</v>
      </c>
      <c r="H13" s="8">
        <f>[1]Ingreso!I10</f>
        <v>45.229263913824092</v>
      </c>
      <c r="I13" s="9">
        <f>[1]Ingreso!J10</f>
        <v>3.9500897666068209</v>
      </c>
      <c r="J13" s="9">
        <f>[1]Ingreso!K10</f>
        <v>8.93851313583008</v>
      </c>
      <c r="K13" s="8">
        <f>[1]Ingreso!L10</f>
        <v>4929.0029777871277</v>
      </c>
      <c r="L13" s="8">
        <f>[1]Ingreso!M10</f>
        <v>71840.654859134287</v>
      </c>
      <c r="M13" s="8">
        <f>[1]Ingreso!N10</f>
        <v>51.578792341678927</v>
      </c>
      <c r="N13" s="9">
        <f>[1]Ingreso!O10</f>
        <v>3.806480117820326</v>
      </c>
      <c r="O13" s="9">
        <f>[1]Ingreso!P10</f>
        <v>7.3250000000000064</v>
      </c>
      <c r="P13" s="8">
        <f>[1]Ingreso!Q10</f>
        <v>4861.605574826227</v>
      </c>
    </row>
    <row r="14" spans="1:18" x14ac:dyDescent="0.2">
      <c r="A14" s="29" t="s">
        <v>34</v>
      </c>
      <c r="B14" s="8">
        <f>[1]Ingreso!C11</f>
        <v>677459.77676892793</v>
      </c>
      <c r="C14" s="8">
        <f>[1]Ingreso!D11</f>
        <v>47.995404117660314</v>
      </c>
      <c r="D14" s="9">
        <f>[1]Ingreso!E11</f>
        <v>4.1532254133561288</v>
      </c>
      <c r="E14" s="9">
        <f>[1]Ingreso!F11</f>
        <v>7.2778297419072793</v>
      </c>
      <c r="F14" s="8">
        <f>[1]Ingreso!G11</f>
        <v>3460.2327984206518</v>
      </c>
      <c r="G14" s="8">
        <f>[1]Ingreso!H11</f>
        <v>428788.30784466234</v>
      </c>
      <c r="H14" s="8">
        <f>[1]Ingreso!I11</f>
        <v>46.345113550383608</v>
      </c>
      <c r="I14" s="9">
        <f>[1]Ingreso!J11</f>
        <v>4.2147765680265179</v>
      </c>
      <c r="J14" s="9">
        <f>[1]Ingreso!K11</f>
        <v>7.3629245404691739</v>
      </c>
      <c r="K14" s="8">
        <f>[1]Ingreso!L11</f>
        <v>3616.2149422403113</v>
      </c>
      <c r="L14" s="8">
        <f>[1]Ingreso!M11</f>
        <v>248671.46892426308</v>
      </c>
      <c r="M14" s="8">
        <f>[1]Ingreso!N11</f>
        <v>50.841027312213747</v>
      </c>
      <c r="N14" s="9">
        <f>[1]Ingreso!O11</f>
        <v>4.0470917440165257</v>
      </c>
      <c r="O14" s="9">
        <f>[1]Ingreso!P11</f>
        <v>7.1173492582734728</v>
      </c>
      <c r="P14" s="8">
        <f>[1]Ingreso!Q11</f>
        <v>3191.3364645070155</v>
      </c>
    </row>
    <row r="15" spans="1:18" x14ac:dyDescent="0.2">
      <c r="A15" s="28" t="s">
        <v>35</v>
      </c>
      <c r="B15" s="8">
        <f>[1]Ingreso!C12</f>
        <v>897784.39232779329</v>
      </c>
      <c r="C15" s="8">
        <f>[1]Ingreso!D12</f>
        <v>48.596689866462434</v>
      </c>
      <c r="D15" s="9">
        <f>[1]Ingreso!E12</f>
        <v>4.5059775550301282</v>
      </c>
      <c r="E15" s="9">
        <f>[1]Ingreso!F12</f>
        <v>4.901133747447993</v>
      </c>
      <c r="F15" s="8">
        <f>[1]Ingreso!G12</f>
        <v>1815.5848713237717</v>
      </c>
      <c r="G15" s="8">
        <f>[1]Ingreso!H12</f>
        <v>669668.40733127459</v>
      </c>
      <c r="H15" s="8">
        <f>[1]Ingreso!I12</f>
        <v>47.365864547524531</v>
      </c>
      <c r="I15" s="9">
        <f>[1]Ingreso!J12</f>
        <v>4.709674539041921</v>
      </c>
      <c r="J15" s="9">
        <f>[1]Ingreso!K12</f>
        <v>4.8612459546925528</v>
      </c>
      <c r="K15" s="8">
        <f>[1]Ingreso!L12</f>
        <v>1848.9214096410697</v>
      </c>
      <c r="L15" s="8">
        <f>[1]Ingreso!M12</f>
        <v>228115.98499655261</v>
      </c>
      <c r="M15" s="8">
        <f>[1]Ingreso!N12</f>
        <v>52.209960681520286</v>
      </c>
      <c r="N15" s="9">
        <f>[1]Ingreso!O12</f>
        <v>3.9079947575360441</v>
      </c>
      <c r="O15" s="9">
        <f>[1]Ingreso!P12</f>
        <v>5.0218646143082069</v>
      </c>
      <c r="P15" s="8">
        <f>[1]Ingreso!Q12</f>
        <v>1717.7319397186391</v>
      </c>
    </row>
    <row r="16" spans="1:18" ht="9.6" customHeight="1" x14ac:dyDescent="0.2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 x14ac:dyDescent="0.2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 x14ac:dyDescent="0.2">
      <c r="A18" s="32" t="s">
        <v>36</v>
      </c>
      <c r="B18" s="8">
        <f>[1]Ingreso!C13</f>
        <v>409913.63226932072</v>
      </c>
      <c r="C18" s="8">
        <f>[1]Ingreso!D13</f>
        <v>48.576826325323765</v>
      </c>
      <c r="D18" s="9">
        <f>[1]Ingreso!E13</f>
        <v>4.9304972175253834</v>
      </c>
      <c r="E18" s="9">
        <f>[1]Ingreso!F13</f>
        <v>4.3625177683091145</v>
      </c>
      <c r="F18" s="8">
        <f>[1]Ingreso!G13</f>
        <v>438.07271586794099</v>
      </c>
      <c r="G18" s="8">
        <f>[1]Ingreso!H13</f>
        <v>302695.91011627298</v>
      </c>
      <c r="H18" s="8">
        <f>[1]Ingreso!I13</f>
        <v>47.278306608256692</v>
      </c>
      <c r="I18" s="9">
        <f>[1]Ingreso!J13</f>
        <v>5.0968942453834272</v>
      </c>
      <c r="J18" s="9">
        <f>[1]Ingreso!K13</f>
        <v>4.4153705124976153</v>
      </c>
      <c r="K18" s="8">
        <f>[1]Ingreso!L13</f>
        <v>431.63934599875779</v>
      </c>
      <c r="L18" s="8">
        <f>[1]Ingreso!M13</f>
        <v>107217.72215304679</v>
      </c>
      <c r="M18" s="8">
        <f>[1]Ingreso!N13</f>
        <v>52.242793104588678</v>
      </c>
      <c r="N18" s="9">
        <f>[1]Ingreso!O13</f>
        <v>4.4607269335024329</v>
      </c>
      <c r="O18" s="9">
        <f>[1]Ingreso!P13</f>
        <v>4.2089993122445284</v>
      </c>
      <c r="P18" s="8">
        <f>[1]Ingreso!Q13</f>
        <v>456.23533589532053</v>
      </c>
    </row>
    <row r="19" spans="1:16" x14ac:dyDescent="0.2">
      <c r="A19" s="32" t="s">
        <v>37</v>
      </c>
      <c r="B19" s="8">
        <f>[1]Ingreso!C14</f>
        <v>409893.61129149102</v>
      </c>
      <c r="C19" s="8">
        <f>[1]Ingreso!D14</f>
        <v>48.419596221840003</v>
      </c>
      <c r="D19" s="9">
        <f>[1]Ingreso!E14</f>
        <v>4.4752535980386012</v>
      </c>
      <c r="E19" s="9">
        <f>[1]Ingreso!F14</f>
        <v>5.2555748134010267</v>
      </c>
      <c r="F19" s="8">
        <f>[1]Ingreso!G14</f>
        <v>1099.4973786108922</v>
      </c>
      <c r="G19" s="8">
        <f>[1]Ingreso!H14</f>
        <v>273203.88663272059</v>
      </c>
      <c r="H19" s="8">
        <f>[1]Ingreso!I14</f>
        <v>47.005389257649277</v>
      </c>
      <c r="I19" s="9">
        <f>[1]Ingreso!J14</f>
        <v>4.7307792255930519</v>
      </c>
      <c r="J19" s="9">
        <f>[1]Ingreso!K14</f>
        <v>5.0653342151799752</v>
      </c>
      <c r="K19" s="8">
        <f>[1]Ingreso!L14</f>
        <v>1102.9736679375014</v>
      </c>
      <c r="L19" s="8">
        <f>[1]Ingreso!M14</f>
        <v>136689.72465877017</v>
      </c>
      <c r="M19" s="8">
        <f>[1]Ingreso!N14</f>
        <v>51.246193759324953</v>
      </c>
      <c r="N19" s="9">
        <f>[1]Ingreso!O14</f>
        <v>3.9645305370592752</v>
      </c>
      <c r="O19" s="9">
        <f>[1]Ingreso!P14</f>
        <v>5.6615741252423106</v>
      </c>
      <c r="P19" s="8">
        <f>[1]Ingreso!Q14</f>
        <v>1092.5492648630543</v>
      </c>
    </row>
    <row r="20" spans="1:16" x14ac:dyDescent="0.2">
      <c r="A20" s="32" t="s">
        <v>38</v>
      </c>
      <c r="B20" s="8">
        <f>[1]Ingreso!C15</f>
        <v>409976.24796421081</v>
      </c>
      <c r="C20" s="8">
        <f>[1]Ingreso!D15</f>
        <v>47.787792240786423</v>
      </c>
      <c r="D20" s="9">
        <f>[1]Ingreso!E15</f>
        <v>4.5122408541068788</v>
      </c>
      <c r="E20" s="9">
        <f>[1]Ingreso!F15</f>
        <v>6.1009226092571787</v>
      </c>
      <c r="F20" s="8">
        <f>[1]Ingreso!G15</f>
        <v>1907.0485484912895</v>
      </c>
      <c r="G20" s="8">
        <f>[1]Ingreso!H15</f>
        <v>275290.26248467702</v>
      </c>
      <c r="H20" s="8">
        <f>[1]Ingreso!I15</f>
        <v>46.068581836167432</v>
      </c>
      <c r="I20" s="9">
        <f>[1]Ingreso!J15</f>
        <v>4.6248048179963401</v>
      </c>
      <c r="J20" s="9">
        <f>[1]Ingreso!K15</f>
        <v>6.022165188475209</v>
      </c>
      <c r="K20" s="8">
        <f>[1]Ingreso!L15</f>
        <v>1903.6187173128124</v>
      </c>
      <c r="L20" s="8">
        <f>[1]Ingreso!M15</f>
        <v>134685.98547953338</v>
      </c>
      <c r="M20" s="8">
        <f>[1]Ingreso!N15</f>
        <v>51.301757571840682</v>
      </c>
      <c r="N20" s="9">
        <f>[1]Ingreso!O15</f>
        <v>4.2821667075272352</v>
      </c>
      <c r="O20" s="9">
        <f>[1]Ingreso!P15</f>
        <v>6.2711415021991481</v>
      </c>
      <c r="P20" s="8">
        <f>[1]Ingreso!Q15</f>
        <v>1914.0589224514313</v>
      </c>
    </row>
    <row r="21" spans="1:16" x14ac:dyDescent="0.2">
      <c r="A21" s="32" t="s">
        <v>39</v>
      </c>
      <c r="B21" s="8">
        <f>[1]Ingreso!C16</f>
        <v>410117.88431135967</v>
      </c>
      <c r="C21" s="8">
        <f>[1]Ingreso!D16</f>
        <v>47.728009739996409</v>
      </c>
      <c r="D21" s="9">
        <f>[1]Ingreso!E16</f>
        <v>4.0672211663832609</v>
      </c>
      <c r="E21" s="9">
        <f>[1]Ingreso!F16</f>
        <v>7.0856002687403157</v>
      </c>
      <c r="F21" s="8">
        <f>[1]Ingreso!G16</f>
        <v>3194.0191940109316</v>
      </c>
      <c r="G21" s="8">
        <f>[1]Ingreso!H16</f>
        <v>267339.03171251429</v>
      </c>
      <c r="H21" s="8">
        <f>[1]Ingreso!I16</f>
        <v>45.492860697435077</v>
      </c>
      <c r="I21" s="9">
        <f>[1]Ingreso!J16</f>
        <v>4.0962092691105312</v>
      </c>
      <c r="J21" s="9">
        <f>[1]Ingreso!K16</f>
        <v>7.251235596782597</v>
      </c>
      <c r="K21" s="8">
        <f>[1]Ingreso!L16</f>
        <v>3207.7896955541169</v>
      </c>
      <c r="L21" s="8">
        <f>[1]Ingreso!M16</f>
        <v>142778.85259884442</v>
      </c>
      <c r="M21" s="8">
        <f>[1]Ingreso!N16</f>
        <v>51.913101368729308</v>
      </c>
      <c r="N21" s="9">
        <f>[1]Ingreso!O16</f>
        <v>4.0129438614936621</v>
      </c>
      <c r="O21" s="9">
        <f>[1]Ingreso!P16</f>
        <v>6.7722121252917296</v>
      </c>
      <c r="P21" s="8">
        <f>[1]Ingreso!Q16</f>
        <v>3168.235315784274</v>
      </c>
    </row>
    <row r="22" spans="1:16" x14ac:dyDescent="0.2">
      <c r="A22" s="32" t="s">
        <v>40</v>
      </c>
      <c r="B22" s="8">
        <f>[1]Ingreso!C17</f>
        <v>409989.00126500375</v>
      </c>
      <c r="C22" s="8">
        <f>[1]Ingreso!D17</f>
        <v>50.360849085500661</v>
      </c>
      <c r="D22" s="9">
        <f>[1]Ingreso!E17</f>
        <v>3.5523698813603013</v>
      </c>
      <c r="E22" s="9">
        <f>[1]Ingreso!F17</f>
        <v>10.102179799789424</v>
      </c>
      <c r="F22" s="8">
        <f>[1]Ingreso!G17</f>
        <v>8701.3394286311304</v>
      </c>
      <c r="G22" s="8">
        <f>[1]Ingreso!H17</f>
        <v>265062.53082536272</v>
      </c>
      <c r="H22" s="8">
        <f>[1]Ingreso!I17</f>
        <v>49.112165432708409</v>
      </c>
      <c r="I22" s="9">
        <f>[1]Ingreso!J17</f>
        <v>3.6745432907334341</v>
      </c>
      <c r="J22" s="9">
        <f>[1]Ingreso!K17</f>
        <v>10.399478268133677</v>
      </c>
      <c r="K22" s="8">
        <f>[1]Ingreso!L17</f>
        <v>9137.6728599606304</v>
      </c>
      <c r="L22" s="8">
        <f>[1]Ingreso!M17</f>
        <v>144926.47043964182</v>
      </c>
      <c r="M22" s="8">
        <f>[1]Ingreso!N17</f>
        <v>52.644622699839822</v>
      </c>
      <c r="N22" s="9">
        <f>[1]Ingreso!O17</f>
        <v>3.3289214458207663</v>
      </c>
      <c r="O22" s="9">
        <f>[1]Ingreso!P17</f>
        <v>9.5413729730519883</v>
      </c>
      <c r="P22" s="8">
        <f>[1]Ingreso!Q17</f>
        <v>7903.30961916244</v>
      </c>
    </row>
    <row r="23" spans="1:16" x14ac:dyDescent="0.2">
      <c r="A23" s="32" t="s">
        <v>41</v>
      </c>
      <c r="B23" s="8">
        <f>[1]Ingreso!C18</f>
        <v>10275.099166507352</v>
      </c>
      <c r="C23" s="8">
        <f>[1]Ingreso!D18</f>
        <v>46.599717558226828</v>
      </c>
      <c r="D23" s="9">
        <f>[1]Ingreso!E18</f>
        <v>2.9333122832444336</v>
      </c>
      <c r="E23" s="9">
        <f>[1]Ingreso!F18</f>
        <v>9.1855426175798058</v>
      </c>
      <c r="F23" s="8">
        <f>[1]Ingreso!G18</f>
        <v>0</v>
      </c>
      <c r="G23" s="8">
        <f>[1]Ingreso!H18</f>
        <v>7337.0408109450364</v>
      </c>
      <c r="H23" s="8">
        <f>[1]Ingreso!I18</f>
        <v>47.038752160414425</v>
      </c>
      <c r="I23" s="9">
        <f>[1]Ingreso!J18</f>
        <v>2.9941768460304594</v>
      </c>
      <c r="J23" s="9">
        <f>[1]Ingreso!K18</f>
        <v>9.2464695868140137</v>
      </c>
      <c r="K23" s="8">
        <f>[1]Ingreso!L18</f>
        <v>0</v>
      </c>
      <c r="L23" s="8">
        <f>[1]Ingreso!M18</f>
        <v>2938.0583555623075</v>
      </c>
      <c r="M23" s="8">
        <f>[1]Ingreso!N18</f>
        <v>45.503342196052991</v>
      </c>
      <c r="N23" s="9">
        <f>[1]Ingreso!O18</f>
        <v>2.781318780373411</v>
      </c>
      <c r="O23" s="9">
        <f>[1]Ingreso!P18</f>
        <v>9.0503337624091547</v>
      </c>
      <c r="P23" s="8">
        <f>[1]Ingreso!Q18</f>
        <v>0</v>
      </c>
    </row>
    <row r="24" spans="1:16" ht="9.6" customHeight="1" x14ac:dyDescent="0.2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 x14ac:dyDescent="0.2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 x14ac:dyDescent="0.2">
      <c r="A26" s="28" t="s">
        <v>42</v>
      </c>
      <c r="B26" s="8">
        <f>[1]Ingreso!C19</f>
        <v>301884.9932253302</v>
      </c>
      <c r="C26" s="8">
        <f>[1]Ingreso!D19</f>
        <v>59.186071112985772</v>
      </c>
      <c r="D26" s="9">
        <f>[1]Ingreso!E19</f>
        <v>4.3836135674121532</v>
      </c>
      <c r="E26" s="9">
        <f>[1]Ingreso!F19</f>
        <v>0</v>
      </c>
      <c r="F26" s="8">
        <f>[1]Ingreso!G19</f>
        <v>1518.5697351548356</v>
      </c>
      <c r="G26" s="8">
        <f>[1]Ingreso!H19</f>
        <v>193321.24608682722</v>
      </c>
      <c r="H26" s="8">
        <f>[1]Ingreso!I19</f>
        <v>56.329937922929005</v>
      </c>
      <c r="I26" s="9">
        <f>[1]Ingreso!J19</f>
        <v>4.5232455833310317</v>
      </c>
      <c r="J26" s="9">
        <f>[1]Ingreso!K19</f>
        <v>0</v>
      </c>
      <c r="K26" s="8">
        <f>[1]Ingreso!L19</f>
        <v>1393.9763974329292</v>
      </c>
      <c r="L26" s="8">
        <f>[1]Ingreso!M19</f>
        <v>108563.74713850254</v>
      </c>
      <c r="M26" s="8">
        <f>[1]Ingreso!N19</f>
        <v>64.272034354354901</v>
      </c>
      <c r="N26" s="9">
        <f>[1]Ingreso!O19</f>
        <v>4.1349685452703033</v>
      </c>
      <c r="O26" s="9">
        <f>[1]Ingreso!P19</f>
        <v>0</v>
      </c>
      <c r="P26" s="8">
        <f>[1]Ingreso!Q19</f>
        <v>1739.4976026270933</v>
      </c>
    </row>
    <row r="27" spans="1:16" x14ac:dyDescent="0.2">
      <c r="A27" s="28" t="s">
        <v>43</v>
      </c>
      <c r="B27" s="8">
        <f>[1]Ingreso!C20</f>
        <v>1185437.0601464624</v>
      </c>
      <c r="C27" s="8">
        <f>[1]Ingreso!D20</f>
        <v>48.47186444350308</v>
      </c>
      <c r="D27" s="9">
        <f>[1]Ingreso!E20</f>
        <v>4.4768443814172993</v>
      </c>
      <c r="E27" s="9">
        <f>[1]Ingreso!F20</f>
        <v>4.3304893660462325</v>
      </c>
      <c r="F27" s="8">
        <f>[1]Ingreso!G20</f>
        <v>2334.2305012847264</v>
      </c>
      <c r="G27" s="8">
        <f>[1]Ingreso!H20</f>
        <v>819064.34468929784</v>
      </c>
      <c r="H27" s="8">
        <f>[1]Ingreso!I20</f>
        <v>46.79518568634046</v>
      </c>
      <c r="I27" s="9">
        <f>[1]Ingreso!J20</f>
        <v>4.6459074805155982</v>
      </c>
      <c r="J27" s="9">
        <f>[1]Ingreso!K20</f>
        <v>4.3730721106565111</v>
      </c>
      <c r="K27" s="8">
        <f>[1]Ingreso!L20</f>
        <v>2269.0368953726606</v>
      </c>
      <c r="L27" s="8">
        <f>[1]Ingreso!M20</f>
        <v>366372.71545716311</v>
      </c>
      <c r="M27" s="8">
        <f>[1]Ingreso!N20</f>
        <v>52.220254346873219</v>
      </c>
      <c r="N27" s="9">
        <f>[1]Ingreso!O20</f>
        <v>4.098886223967356</v>
      </c>
      <c r="O27" s="9">
        <f>[1]Ingreso!P20</f>
        <v>4.2352912076196541</v>
      </c>
      <c r="P27" s="8">
        <f>[1]Ingreso!Q20</f>
        <v>2479.9391191560376</v>
      </c>
    </row>
    <row r="28" spans="1:16" x14ac:dyDescent="0.2">
      <c r="A28" s="28" t="s">
        <v>44</v>
      </c>
      <c r="B28" s="8">
        <f>[1]Ingreso!C21</f>
        <v>414618.87121040316</v>
      </c>
      <c r="C28" s="8">
        <f>[1]Ingreso!D21</f>
        <v>42.120057626443128</v>
      </c>
      <c r="D28" s="9">
        <f>[1]Ingreso!E21</f>
        <v>3.9045750826077921</v>
      </c>
      <c r="E28" s="9">
        <f>[1]Ingreso!F21</f>
        <v>10.40634619478792</v>
      </c>
      <c r="F28" s="8">
        <f>[1]Ingreso!G21</f>
        <v>4348.7799130804287</v>
      </c>
      <c r="G28" s="8">
        <f>[1]Ingreso!H21</f>
        <v>268163.34641843085</v>
      </c>
      <c r="H28" s="8">
        <f>[1]Ingreso!I21</f>
        <v>40.628267017246394</v>
      </c>
      <c r="I28" s="9">
        <f>[1]Ingreso!J21</f>
        <v>3.9752165795602932</v>
      </c>
      <c r="J28" s="9">
        <f>[1]Ingreso!K21</f>
        <v>10.344173013207504</v>
      </c>
      <c r="K28" s="8">
        <f>[1]Ingreso!L21</f>
        <v>4391.4784905449787</v>
      </c>
      <c r="L28" s="8">
        <f>[1]Ingreso!M21</f>
        <v>146455.52479197131</v>
      </c>
      <c r="M28" s="8">
        <f>[1]Ingreso!N21</f>
        <v>44.851559647182917</v>
      </c>
      <c r="N28" s="9">
        <f>[1]Ingreso!O21</f>
        <v>3.775228919356544</v>
      </c>
      <c r="O28" s="9">
        <f>[1]Ingreso!P21</f>
        <v>10.520186682907166</v>
      </c>
      <c r="P28" s="8">
        <f>[1]Ingreso!Q21</f>
        <v>4270.6590907686441</v>
      </c>
    </row>
    <row r="29" spans="1:16" x14ac:dyDescent="0.2">
      <c r="A29" s="28" t="s">
        <v>45</v>
      </c>
      <c r="B29" s="8">
        <f>[1]Ingreso!C22</f>
        <v>146376.61779996307</v>
      </c>
      <c r="C29" s="8">
        <f>[1]Ingreso!D22</f>
        <v>45.53125255597552</v>
      </c>
      <c r="D29" s="9">
        <f>[1]Ingreso!E22</f>
        <v>3.823902131270279</v>
      </c>
      <c r="E29" s="9">
        <f>[1]Ingreso!F22</f>
        <v>16.250509226536451</v>
      </c>
      <c r="F29" s="8">
        <f>[1]Ingreso!G22</f>
        <v>8716.2713856732462</v>
      </c>
      <c r="G29" s="8">
        <f>[1]Ingreso!H22</f>
        <v>101474.06143881087</v>
      </c>
      <c r="H29" s="8">
        <f>[1]Ingreso!I22</f>
        <v>47.277067594452959</v>
      </c>
      <c r="I29" s="9">
        <f>[1]Ingreso!J22</f>
        <v>4.0873181368634262</v>
      </c>
      <c r="J29" s="9">
        <f>[1]Ingreso!K22</f>
        <v>16.532761865093732</v>
      </c>
      <c r="K29" s="8">
        <f>[1]Ingreso!L22</f>
        <v>9270.3769203180145</v>
      </c>
      <c r="L29" s="8">
        <f>[1]Ingreso!M22</f>
        <v>44902.556361152187</v>
      </c>
      <c r="M29" s="8">
        <f>[1]Ingreso!N22</f>
        <v>41.585932805126596</v>
      </c>
      <c r="N29" s="9">
        <f>[1]Ingreso!O22</f>
        <v>3.2286154905602134</v>
      </c>
      <c r="O29" s="9">
        <f>[1]Ingreso!P22</f>
        <v>15.612654193164463</v>
      </c>
      <c r="P29" s="8">
        <f>[1]Ingreso!Q22</f>
        <v>7463.9747336139344</v>
      </c>
    </row>
    <row r="30" spans="1:16" x14ac:dyDescent="0.2">
      <c r="A30" s="28" t="s">
        <v>64</v>
      </c>
      <c r="B30" s="8">
        <f>[1]Ingreso!C23</f>
        <v>11847.933885693001</v>
      </c>
      <c r="C30" s="12">
        <f>[1]Ingreso!D23</f>
        <v>50.232799564460954</v>
      </c>
      <c r="D30" s="13">
        <f>[1]Ingreso!E23</f>
        <v>4.3024786925127776</v>
      </c>
      <c r="E30" s="13">
        <f>[1]Ingreso!F23</f>
        <v>0</v>
      </c>
      <c r="F30" s="8">
        <f>[1]Ingreso!G23</f>
        <v>2420.8429177070298</v>
      </c>
      <c r="G30" s="8">
        <f>[1]Ingreso!H23</f>
        <v>8905.6639490834405</v>
      </c>
      <c r="H30" s="12">
        <f>[1]Ingreso!I23</f>
        <v>50.498706951707</v>
      </c>
      <c r="I30" s="13">
        <f>[1]Ingreso!J23</f>
        <v>4.3756441743062071</v>
      </c>
      <c r="J30" s="13">
        <f>[1]Ingreso!K23</f>
        <v>0</v>
      </c>
      <c r="K30" s="8">
        <f>[1]Ingreso!L23</f>
        <v>2283.6704253606408</v>
      </c>
      <c r="L30" s="8">
        <f>[1]Ingreso!M23</f>
        <v>2942.2699366095512</v>
      </c>
      <c r="M30" s="12">
        <f>[1]Ingreso!N23</f>
        <v>49.427950966809597</v>
      </c>
      <c r="N30" s="13">
        <f>[1]Ingreso!O23</f>
        <v>4.0810213797701191</v>
      </c>
      <c r="O30" s="13">
        <f>[1]Ingreso!P23</f>
        <v>0</v>
      </c>
      <c r="P30" s="8">
        <f>[1]Ingreso!Q23</f>
        <v>2836.0366783797335</v>
      </c>
    </row>
    <row r="31" spans="1:16" ht="9.6" customHeight="1" x14ac:dyDescent="0.2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 x14ac:dyDescent="0.2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 x14ac:dyDescent="0.2">
      <c r="A33" s="33" t="s">
        <v>46</v>
      </c>
      <c r="B33" s="8">
        <f>[1]Ingreso!C24</f>
        <v>694264.6173447175</v>
      </c>
      <c r="C33" s="8">
        <f>[1]Ingreso!D24</f>
        <v>40.823659956024933</v>
      </c>
      <c r="D33" s="9">
        <f>[1]Ingreso!E24</f>
        <v>4.2925246721766124</v>
      </c>
      <c r="E33" s="9">
        <f>[1]Ingreso!F24</f>
        <v>7.82926438669229</v>
      </c>
      <c r="F33" s="8">
        <f>[1]Ingreso!G24</f>
        <v>3532.8418524821009</v>
      </c>
      <c r="G33" s="8">
        <f>[1]Ingreso!H24</f>
        <v>568469.51545660966</v>
      </c>
      <c r="H33" s="8">
        <f>[1]Ingreso!I24</f>
        <v>40.707440688639338</v>
      </c>
      <c r="I33" s="9">
        <f>[1]Ingreso!J24</f>
        <v>4.3562180435455717</v>
      </c>
      <c r="J33" s="9">
        <f>[1]Ingreso!K24</f>
        <v>7.5927112103007524</v>
      </c>
      <c r="K33" s="8">
        <f>[1]Ingreso!L24</f>
        <v>3367.0206098760091</v>
      </c>
      <c r="L33" s="8">
        <f>[1]Ingreso!M24</f>
        <v>125795.10188812544</v>
      </c>
      <c r="M33" s="8">
        <f>[1]Ingreso!N24</f>
        <v>41.348856164985378</v>
      </c>
      <c r="N33" s="9">
        <f>[1]Ingreso!O24</f>
        <v>4.0046935927749034</v>
      </c>
      <c r="O33" s="9">
        <f>[1]Ingreso!P24</f>
        <v>8.856622904168475</v>
      </c>
      <c r="P33" s="8">
        <f>[1]Ingreso!Q24</f>
        <v>4279.8141870699201</v>
      </c>
    </row>
    <row r="34" spans="1:16" x14ac:dyDescent="0.2">
      <c r="A34" s="29" t="s">
        <v>47</v>
      </c>
      <c r="B34" s="8">
        <f>[1]Ingreso!C25</f>
        <v>79913.317531765104</v>
      </c>
      <c r="C34" s="8">
        <f>[1]Ingreso!D25</f>
        <v>46.444936104350376</v>
      </c>
      <c r="D34" s="9">
        <f>[1]Ingreso!E25</f>
        <v>4.4320056214325465</v>
      </c>
      <c r="E34" s="9">
        <f>[1]Ingreso!F25</f>
        <v>12.665593095227289</v>
      </c>
      <c r="F34" s="8">
        <f>[1]Ingreso!G25</f>
        <v>7114.5926814389441</v>
      </c>
      <c r="G34" s="8">
        <f>[1]Ingreso!H25</f>
        <v>53941.341071496296</v>
      </c>
      <c r="H34" s="8">
        <f>[1]Ingreso!I25</f>
        <v>46.64588222993514</v>
      </c>
      <c r="I34" s="9">
        <f>[1]Ingreso!J25</f>
        <v>4.7962393996982611</v>
      </c>
      <c r="J34" s="9">
        <f>[1]Ingreso!K25</f>
        <v>12.623284859523466</v>
      </c>
      <c r="K34" s="8">
        <f>[1]Ingreso!L25</f>
        <v>7150.2700561566116</v>
      </c>
      <c r="L34" s="8">
        <f>[1]Ingreso!M25</f>
        <v>25971.976460268656</v>
      </c>
      <c r="M34" s="8">
        <f>[1]Ingreso!N25</f>
        <v>46.027589988480258</v>
      </c>
      <c r="N34" s="9">
        <f>[1]Ingreso!O25</f>
        <v>3.6755264796449931</v>
      </c>
      <c r="O34" s="9">
        <f>[1]Ingreso!P25</f>
        <v>12.757940883616715</v>
      </c>
      <c r="P34" s="8">
        <f>[1]Ingreso!Q25</f>
        <v>7040.4941452291441</v>
      </c>
    </row>
    <row r="35" spans="1:16" x14ac:dyDescent="0.2">
      <c r="A35" s="29" t="s">
        <v>48</v>
      </c>
      <c r="B35" s="8">
        <f>[1]Ingreso!C26</f>
        <v>578781.98221800744</v>
      </c>
      <c r="C35" s="8">
        <f>[1]Ingreso!D26</f>
        <v>39.651901918561933</v>
      </c>
      <c r="D35" s="9">
        <f>[1]Ingreso!E26</f>
        <v>4.3026962118977572</v>
      </c>
      <c r="E35" s="9">
        <f>[1]Ingreso!F26</f>
        <v>7.2399271322531478</v>
      </c>
      <c r="F35" s="8">
        <f>[1]Ingreso!G26</f>
        <v>3088.7962678963149</v>
      </c>
      <c r="G35" s="8">
        <f>[1]Ingreso!H26</f>
        <v>502451.51686416753</v>
      </c>
      <c r="H35" s="8">
        <f>[1]Ingreso!I26</f>
        <v>39.692688810384084</v>
      </c>
      <c r="I35" s="9">
        <f>[1]Ingreso!J26</f>
        <v>4.3418340877968689</v>
      </c>
      <c r="J35" s="9">
        <f>[1]Ingreso!K26</f>
        <v>7.0475701194717573</v>
      </c>
      <c r="K35" s="8">
        <f>[1]Ingreso!L26</f>
        <v>2958.5424683288343</v>
      </c>
      <c r="L35" s="8">
        <f>[1]Ingreso!M26</f>
        <v>76330.465353848718</v>
      </c>
      <c r="M35" s="8">
        <f>[1]Ingreso!N26</f>
        <v>39.383418874874927</v>
      </c>
      <c r="N35" s="9">
        <f>[1]Ingreso!O26</f>
        <v>4.0450679500865263</v>
      </c>
      <c r="O35" s="9">
        <f>[1]Ingreso!P26</f>
        <v>8.4304510706893687</v>
      </c>
      <c r="P35" s="8">
        <f>[1]Ingreso!Q26</f>
        <v>3943.1269962385327</v>
      </c>
    </row>
    <row r="36" spans="1:16" x14ac:dyDescent="0.2">
      <c r="A36" s="29" t="s">
        <v>49</v>
      </c>
      <c r="B36" s="8">
        <f>[1]Ingreso!C27</f>
        <v>35569.31759496111</v>
      </c>
      <c r="C36" s="8">
        <f>[1]Ingreso!D27</f>
        <v>47.261163661757379</v>
      </c>
      <c r="D36" s="9">
        <f>[1]Ingreso!E27</f>
        <v>3.8136431399670641</v>
      </c>
      <c r="E36" s="9">
        <f>[1]Ingreso!F27</f>
        <v>5.5816851607230999</v>
      </c>
      <c r="F36" s="8">
        <f>[1]Ingreso!G27</f>
        <v>2688.7347568108407</v>
      </c>
      <c r="G36" s="8">
        <f>[1]Ingreso!H27</f>
        <v>12076.657520953098</v>
      </c>
      <c r="H36" s="8">
        <f>[1]Ingreso!I27</f>
        <v>56.401859407486789</v>
      </c>
      <c r="I36" s="9">
        <f>[1]Ingreso!J27</f>
        <v>2.9892751093863588</v>
      </c>
      <c r="J36" s="9">
        <f>[1]Ingreso!K27</f>
        <v>5.0754075972505222</v>
      </c>
      <c r="K36" s="8">
        <f>[1]Ingreso!L27</f>
        <v>3402.6853438855187</v>
      </c>
      <c r="L36" s="8">
        <f>[1]Ingreso!M27</f>
        <v>23492.660074008032</v>
      </c>
      <c r="M36" s="8">
        <f>[1]Ingreso!N27</f>
        <v>42.562289559095007</v>
      </c>
      <c r="N36" s="9">
        <f>[1]Ingreso!O27</f>
        <v>4.2374184955540004</v>
      </c>
      <c r="O36" s="9">
        <f>[1]Ingreso!P27</f>
        <v>5.7882738192542229</v>
      </c>
      <c r="P36" s="8">
        <f>[1]Ingreso!Q27</f>
        <v>2321.7206894458709</v>
      </c>
    </row>
    <row r="37" spans="1:16" x14ac:dyDescent="0.2">
      <c r="A37" s="28" t="s">
        <v>50</v>
      </c>
      <c r="B37" s="8">
        <f>[1]Ingreso!C28</f>
        <v>927670.93980653468</v>
      </c>
      <c r="C37" s="8">
        <f>[1]Ingreso!D28</f>
        <v>49.225413060754455</v>
      </c>
      <c r="D37" s="9">
        <f>[1]Ingreso!E28</f>
        <v>4.4281070953750916</v>
      </c>
      <c r="E37" s="9">
        <f>[1]Ingreso!F28</f>
        <v>6.0309847792746547</v>
      </c>
      <c r="F37" s="8">
        <f>[1]Ingreso!G28</f>
        <v>2800.0867513304797</v>
      </c>
      <c r="G37" s="8">
        <f>[1]Ingreso!H28</f>
        <v>680956.69982155669</v>
      </c>
      <c r="H37" s="8">
        <f>[1]Ingreso!I28</f>
        <v>48.651552013349203</v>
      </c>
      <c r="I37" s="9">
        <f>[1]Ingreso!J28</f>
        <v>4.6366336378329409</v>
      </c>
      <c r="J37" s="9">
        <f>[1]Ingreso!K28</f>
        <v>5.8902729152327034</v>
      </c>
      <c r="K37" s="8">
        <f>[1]Ingreso!L28</f>
        <v>2717.0364500003807</v>
      </c>
      <c r="L37" s="8">
        <f>[1]Ingreso!M28</f>
        <v>246714.23998501516</v>
      </c>
      <c r="M37" s="8">
        <f>[1]Ingreso!N28</f>
        <v>50.809328626475192</v>
      </c>
      <c r="N37" s="9">
        <f>[1]Ingreso!O28</f>
        <v>3.8525523718782591</v>
      </c>
      <c r="O37" s="9">
        <f>[1]Ingreso!P28</f>
        <v>6.4148933100312924</v>
      </c>
      <c r="P37" s="8">
        <f>[1]Ingreso!Q28</f>
        <v>3028.4338216315296</v>
      </c>
    </row>
    <row r="38" spans="1:16" x14ac:dyDescent="0.2">
      <c r="A38" s="28" t="s">
        <v>51</v>
      </c>
      <c r="B38" s="8">
        <f>[1]Ingreso!C29</f>
        <v>14270.826222533662</v>
      </c>
      <c r="C38" s="8">
        <f>[1]Ingreso!D29</f>
        <v>54.611642158165964</v>
      </c>
      <c r="D38" s="9">
        <f>[1]Ingreso!E29</f>
        <v>4.6832963657482516</v>
      </c>
      <c r="E38" s="9">
        <f>[1]Ingreso!F29</f>
        <v>6.6128075564585842</v>
      </c>
      <c r="F38" s="8">
        <f>[1]Ingreso!G29</f>
        <v>2596.6825332462745</v>
      </c>
      <c r="G38" s="8">
        <f>[1]Ingreso!H29</f>
        <v>9076.1664105630061</v>
      </c>
      <c r="H38" s="8">
        <f>[1]Ingreso!I29</f>
        <v>54.752161992921025</v>
      </c>
      <c r="I38" s="9">
        <f>[1]Ingreso!J29</f>
        <v>4.9994621624991549</v>
      </c>
      <c r="J38" s="9">
        <f>[1]Ingreso!K29</f>
        <v>6.7362088989676394</v>
      </c>
      <c r="K38" s="8">
        <f>[1]Ingreso!L29</f>
        <v>2732.8089545735443</v>
      </c>
      <c r="L38" s="8">
        <f>[1]Ingreso!M29</f>
        <v>5194.659811970645</v>
      </c>
      <c r="M38" s="8">
        <f>[1]Ingreso!N29</f>
        <v>54.36612436674433</v>
      </c>
      <c r="N38" s="9">
        <f>[1]Ingreso!O29</f>
        <v>4.1308880293973775</v>
      </c>
      <c r="O38" s="9">
        <f>[1]Ingreso!P29</f>
        <v>6.3159833655134054</v>
      </c>
      <c r="P38" s="8">
        <f>[1]Ingreso!Q29</f>
        <v>2358.8409617936813</v>
      </c>
    </row>
    <row r="39" spans="1:16" x14ac:dyDescent="0.2">
      <c r="A39" s="28" t="s">
        <v>60</v>
      </c>
      <c r="B39" s="14">
        <f>[1]Ingreso!C31</f>
        <v>423959.09289402113</v>
      </c>
      <c r="C39" s="14">
        <f>[1]Ingreso!D31</f>
        <v>59.592085337108152</v>
      </c>
      <c r="D39" s="15">
        <f>[1]Ingreso!E31</f>
        <v>4.0220188735402287</v>
      </c>
      <c r="E39" s="15">
        <f>[1]Ingreso!F31</f>
        <v>6.5094743116934231</v>
      </c>
      <c r="F39" s="14">
        <f>[1]Ingreso!G31</f>
        <v>2907.9504464549718</v>
      </c>
      <c r="G39" s="14">
        <f>[1]Ingreso!H31</f>
        <v>132426.28089373364</v>
      </c>
      <c r="H39" s="14">
        <f>[1]Ingreso!I31</f>
        <v>64.886632266234486</v>
      </c>
      <c r="I39" s="15">
        <f>[1]Ingreso!J31</f>
        <v>3.9294991354582911</v>
      </c>
      <c r="J39" s="15">
        <f>[1]Ingreso!K31</f>
        <v>7.3302219078947042</v>
      </c>
      <c r="K39" s="14">
        <f>[1]Ingreso!L31</f>
        <v>3550.392935788112</v>
      </c>
      <c r="L39" s="14">
        <f>[1]Ingreso!M31</f>
        <v>291532.81200028694</v>
      </c>
      <c r="M39" s="14">
        <f>[1]Ingreso!N31</f>
        <v>57.187082778285308</v>
      </c>
      <c r="N39" s="15">
        <f>[1]Ingreso!O31</f>
        <v>4.0640451715043904</v>
      </c>
      <c r="O39" s="15">
        <f>[1]Ingreso!P31</f>
        <v>6.1154312003582669</v>
      </c>
      <c r="P39" s="14">
        <f>[1]Ingreso!Q31</f>
        <v>2619.6549268004305</v>
      </c>
    </row>
    <row r="40" spans="1:16" ht="9.6" customHeight="1" x14ac:dyDescent="0.2">
      <c r="A40" s="28"/>
    </row>
    <row r="41" spans="1:16" x14ac:dyDescent="0.2">
      <c r="A41" s="27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 x14ac:dyDescent="0.2">
      <c r="A42" s="28" t="s">
        <v>52</v>
      </c>
      <c r="B42" s="14">
        <f>[1]Ingreso!C32</f>
        <v>619978.60373931844</v>
      </c>
      <c r="C42" s="14">
        <f>[1]Ingreso!D32</f>
        <v>47.696887057701225</v>
      </c>
      <c r="D42" s="15">
        <f>[1]Ingreso!E32</f>
        <v>4.6817386489769692</v>
      </c>
      <c r="E42" s="15">
        <f>[1]Ingreso!F32</f>
        <v>4.7413685212129613</v>
      </c>
      <c r="F42" s="14">
        <f>[1]Ingreso!G32</f>
        <v>1833.1658552560468</v>
      </c>
      <c r="G42" s="14">
        <f>[1]Ingreso!H32</f>
        <v>575502.01088967395</v>
      </c>
      <c r="H42" s="14">
        <f>[1]Ingreso!I32</f>
        <v>47.259840672171038</v>
      </c>
      <c r="I42" s="15">
        <f>[1]Ingreso!J32</f>
        <v>4.7294017454000157</v>
      </c>
      <c r="J42" s="15">
        <f>[1]Ingreso!K32</f>
        <v>4.7485698346784622</v>
      </c>
      <c r="K42" s="14">
        <f>[1]Ingreso!L32</f>
        <v>1847.0609602953268</v>
      </c>
      <c r="L42" s="14">
        <f>[1]Ingreso!M32</f>
        <v>44476.59284965221</v>
      </c>
      <c r="M42" s="14">
        <f>[1]Ingreso!N32</f>
        <v>53.352020637174498</v>
      </c>
      <c r="N42" s="15">
        <f>[1]Ingreso!O32</f>
        <v>4.0650050801666593</v>
      </c>
      <c r="O42" s="15">
        <f>[1]Ingreso!P32</f>
        <v>4.640811817416389</v>
      </c>
      <c r="P42" s="14">
        <f>[1]Ingreso!Q32</f>
        <v>1653.9688179539337</v>
      </c>
    </row>
    <row r="43" spans="1:16" x14ac:dyDescent="0.2">
      <c r="A43" s="28" t="s">
        <v>53</v>
      </c>
      <c r="B43" s="14">
        <f>[1]Ingreso!C33</f>
        <v>742931.16272643674</v>
      </c>
      <c r="C43" s="14">
        <f>[1]Ingreso!D33</f>
        <v>43.786560840574829</v>
      </c>
      <c r="D43" s="15">
        <f>[1]Ingreso!E33</f>
        <v>4.2118927378355018</v>
      </c>
      <c r="E43" s="15">
        <f>[1]Ingreso!F33</f>
        <v>7.4483368238775487</v>
      </c>
      <c r="F43" s="14">
        <f>[1]Ingreso!G33</f>
        <v>3549.8628141489635</v>
      </c>
      <c r="G43" s="14">
        <f>[1]Ingreso!H33</f>
        <v>524618.78375953611</v>
      </c>
      <c r="H43" s="14">
        <f>[1]Ingreso!I33</f>
        <v>42.148236451923026</v>
      </c>
      <c r="I43" s="15">
        <f>[1]Ingreso!J33</f>
        <v>4.3178718701403742</v>
      </c>
      <c r="J43" s="15">
        <f>[1]Ingreso!K33</f>
        <v>7.6307990912113075</v>
      </c>
      <c r="K43" s="14">
        <f>[1]Ingreso!L33</f>
        <v>3665.2982041516238</v>
      </c>
      <c r="L43" s="14">
        <f>[1]Ingreso!M33</f>
        <v>218312.37896692252</v>
      </c>
      <c r="M43" s="14">
        <f>[1]Ingreso!N33</f>
        <v>47.723560438331575</v>
      </c>
      <c r="N43" s="15">
        <f>[1]Ingreso!O33</f>
        <v>3.9572180200903091</v>
      </c>
      <c r="O43" s="15">
        <f>[1]Ingreso!P33</f>
        <v>6.9763302191092214</v>
      </c>
      <c r="P43" s="14">
        <f>[1]Ingreso!Q33</f>
        <v>3273.614435865557</v>
      </c>
    </row>
    <row r="44" spans="1:16" x14ac:dyDescent="0.2">
      <c r="A44" s="28" t="s">
        <v>54</v>
      </c>
      <c r="B44" s="14">
        <f>[1]Ingreso!C34</f>
        <v>273296.61690808024</v>
      </c>
      <c r="C44" s="14">
        <f>[1]Ingreso!D34</f>
        <v>46.415909772586659</v>
      </c>
      <c r="D44" s="15">
        <f>[1]Ingreso!E34</f>
        <v>4.1093981745113037</v>
      </c>
      <c r="E44" s="15">
        <f>[1]Ingreso!F34</f>
        <v>9.0048948607021746</v>
      </c>
      <c r="F44" s="14">
        <f>[1]Ingreso!G34</f>
        <v>4802.9644428439015</v>
      </c>
      <c r="G44" s="14">
        <f>[1]Ingreso!H34</f>
        <v>158381.58703954399</v>
      </c>
      <c r="H44" s="14">
        <f>[1]Ingreso!I34</f>
        <v>47.08621356032004</v>
      </c>
      <c r="I44" s="15">
        <f>[1]Ingreso!J34</f>
        <v>4.3697184786392018</v>
      </c>
      <c r="J44" s="15">
        <f>[1]Ingreso!K34</f>
        <v>9.2575170568286804</v>
      </c>
      <c r="K44" s="14">
        <f>[1]Ingreso!L34</f>
        <v>5071.0734526252027</v>
      </c>
      <c r="L44" s="14">
        <f>[1]Ingreso!M34</f>
        <v>114915.02986853626</v>
      </c>
      <c r="M44" s="14">
        <f>[1]Ingreso!N34</f>
        <v>45.492063885575377</v>
      </c>
      <c r="N44" s="15">
        <f>[1]Ingreso!O34</f>
        <v>3.7506118351302855</v>
      </c>
      <c r="O44" s="15">
        <f>[1]Ingreso!P34</f>
        <v>8.6398938933201634</v>
      </c>
      <c r="P44" s="14">
        <f>[1]Ingreso!Q34</f>
        <v>4434.209644178075</v>
      </c>
    </row>
    <row r="45" spans="1:16" x14ac:dyDescent="0.2">
      <c r="A45" s="28" t="s">
        <v>65</v>
      </c>
      <c r="B45" s="14">
        <f>[1]Ingreso!C35</f>
        <v>31209.133170063222</v>
      </c>
      <c r="C45" s="14">
        <f>[1]Ingreso!D35</f>
        <v>40.001128748113103</v>
      </c>
      <c r="D45" s="15">
        <f>[1]Ingreso!E35</f>
        <v>3.8733372210284607</v>
      </c>
      <c r="E45" s="15">
        <f>[1]Ingreso!F35</f>
        <v>8.1994322340724679</v>
      </c>
      <c r="F45" s="14">
        <f>[1]Ingreso!G35</f>
        <v>2425.2218637712404</v>
      </c>
      <c r="G45" s="14">
        <f>[1]Ingreso!H35</f>
        <v>20586.229767000375</v>
      </c>
      <c r="H45" s="14">
        <f>[1]Ingreso!I35</f>
        <v>43.034836280449284</v>
      </c>
      <c r="I45" s="15">
        <f>[1]Ingreso!J35</f>
        <v>4.1023343520918045</v>
      </c>
      <c r="J45" s="15">
        <f>[1]Ingreso!K35</f>
        <v>7.5309286976910466</v>
      </c>
      <c r="K45" s="14">
        <f>[1]Ingreso!L35</f>
        <v>2336.4913898766072</v>
      </c>
      <c r="L45" s="14">
        <f>[1]Ingreso!M35</f>
        <v>10622.903403062852</v>
      </c>
      <c r="M45" s="14">
        <f>[1]Ingreso!N35</f>
        <v>34.122076860232241</v>
      </c>
      <c r="N45" s="15">
        <f>[1]Ingreso!O35</f>
        <v>3.4295614116113615</v>
      </c>
      <c r="O45" s="15">
        <f>[1]Ingreso!P35</f>
        <v>9.5059794267259203</v>
      </c>
      <c r="P45" s="14">
        <f>[1]Ingreso!Q35</f>
        <v>2601.2937540669855</v>
      </c>
    </row>
    <row r="46" spans="1:16" x14ac:dyDescent="0.2">
      <c r="A46" s="28" t="s">
        <v>66</v>
      </c>
      <c r="B46" s="14">
        <f>[1]Ingreso!C36</f>
        <v>6634.5768963900036</v>
      </c>
      <c r="C46" s="14">
        <f>[1]Ingreso!D36</f>
        <v>47.035837287912635</v>
      </c>
      <c r="D46" s="15">
        <f>[1]Ingreso!E36</f>
        <v>3.9891082179607804</v>
      </c>
      <c r="E46" s="15">
        <f>[1]Ingreso!F36</f>
        <v>7.3149033221414008</v>
      </c>
      <c r="F46" s="14">
        <f>[1]Ingreso!G36</f>
        <v>1517.6466033831312</v>
      </c>
      <c r="G46" s="14">
        <f>[1]Ingreso!H36</f>
        <v>0</v>
      </c>
      <c r="H46" s="14">
        <f>[1]Ingreso!I36</f>
        <v>0</v>
      </c>
      <c r="I46" s="15">
        <f>[1]Ingreso!J36</f>
        <v>0</v>
      </c>
      <c r="J46" s="15">
        <f>[1]Ingreso!K36</f>
        <v>0</v>
      </c>
      <c r="K46" s="14">
        <f>[1]Ingreso!L36</f>
        <v>0</v>
      </c>
      <c r="L46" s="14">
        <f>[1]Ingreso!M36</f>
        <v>6634.5768963900036</v>
      </c>
      <c r="M46" s="14">
        <f>[1]Ingreso!N36</f>
        <v>47.035837287912635</v>
      </c>
      <c r="N46" s="15">
        <f>[1]Ingreso!O36</f>
        <v>3.9891082179607804</v>
      </c>
      <c r="O46" s="15">
        <f>[1]Ingreso!P36</f>
        <v>7.3149033221414008</v>
      </c>
      <c r="P46" s="14">
        <f>[1]Ingreso!Q36</f>
        <v>1517.6466033831312</v>
      </c>
    </row>
    <row r="47" spans="1:16" x14ac:dyDescent="0.2">
      <c r="A47" s="28" t="s">
        <v>61</v>
      </c>
      <c r="B47" s="14">
        <f>[1]Ingreso!C37</f>
        <v>386115.38282756787</v>
      </c>
      <c r="C47" s="14">
        <f>[1]Ingreso!D37</f>
        <v>61.391345861876374</v>
      </c>
      <c r="D47" s="15">
        <f>[1]Ingreso!E37</f>
        <v>4.0346020908488951</v>
      </c>
      <c r="E47" s="15">
        <f>[1]Ingreso!F37</f>
        <v>6.3365608856799325</v>
      </c>
      <c r="F47" s="14">
        <f>[1]Ingreso!G37</f>
        <v>2968.0240454406953</v>
      </c>
      <c r="G47" s="14">
        <f>[1]Ingreso!H37</f>
        <v>111840.05112673331</v>
      </c>
      <c r="H47" s="14">
        <f>[1]Ingreso!I37</f>
        <v>68.908859442036032</v>
      </c>
      <c r="I47" s="15">
        <f>[1]Ingreso!J37</f>
        <v>3.8976856174421473</v>
      </c>
      <c r="J47" s="15">
        <f>[1]Ingreso!K37</f>
        <v>7.2874469387174576</v>
      </c>
      <c r="K47" s="14">
        <f>[1]Ingreso!L37</f>
        <v>3758.8480837697366</v>
      </c>
      <c r="L47" s="14">
        <f>[1]Ingreso!M37</f>
        <v>274275.33170083398</v>
      </c>
      <c r="M47" s="14">
        <f>[1]Ingreso!N37</f>
        <v>58.325962263806275</v>
      </c>
      <c r="N47" s="15">
        <f>[1]Ingreso!O37</f>
        <v>4.0904319217379692</v>
      </c>
      <c r="O47" s="15">
        <f>[1]Ingreso!P37</f>
        <v>5.9353760768388604</v>
      </c>
      <c r="P47" s="14">
        <f>[1]Ingreso!Q37</f>
        <v>2647.1406465643558</v>
      </c>
    </row>
    <row r="48" spans="1:16" ht="9.6" customHeight="1" x14ac:dyDescent="0.2">
      <c r="A48" s="28"/>
    </row>
    <row r="49" spans="1:16" x14ac:dyDescent="0.2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 x14ac:dyDescent="0.2">
      <c r="A50" s="28" t="s">
        <v>55</v>
      </c>
      <c r="B50" s="14">
        <f>[1]Ingreso!C38</f>
        <v>139172.13403836353</v>
      </c>
      <c r="C50" s="14">
        <f>[1]Ingreso!D38</f>
        <v>22.723431558221101</v>
      </c>
      <c r="D50" s="15">
        <f>[1]Ingreso!E38</f>
        <v>3.2116208163534159</v>
      </c>
      <c r="E50" s="15">
        <f>[1]Ingreso!F38</f>
        <v>8.3330675326552335</v>
      </c>
      <c r="F50" s="14">
        <f>[1]Ingreso!G38</f>
        <v>3374.1890776480736</v>
      </c>
      <c r="G50" s="14">
        <f>[1]Ingreso!H38</f>
        <v>102982.36635553262</v>
      </c>
      <c r="H50" s="14">
        <f>[1]Ingreso!I38</f>
        <v>22.911778311013407</v>
      </c>
      <c r="I50" s="15">
        <f>[1]Ingreso!J38</f>
        <v>3.3285881407515063</v>
      </c>
      <c r="J50" s="15">
        <f>[1]Ingreso!K38</f>
        <v>7.930750066196004</v>
      </c>
      <c r="K50" s="14">
        <f>[1]Ingreso!L38</f>
        <v>3370.410185719732</v>
      </c>
      <c r="L50" s="14">
        <f>[1]Ingreso!M38</f>
        <v>36189.767682830876</v>
      </c>
      <c r="M50" s="14">
        <f>[1]Ingreso!N38</f>
        <v>22.187468065227094</v>
      </c>
      <c r="N50" s="15">
        <f>[1]Ingreso!O38</f>
        <v>2.8787761305748654</v>
      </c>
      <c r="O50" s="15">
        <f>[1]Ingreso!P38</f>
        <v>9.4748687738099182</v>
      </c>
      <c r="P50" s="14">
        <f>[1]Ingreso!Q38</f>
        <v>3384.8846389664259</v>
      </c>
    </row>
    <row r="51" spans="1:16" x14ac:dyDescent="0.2">
      <c r="A51" s="28" t="s">
        <v>56</v>
      </c>
      <c r="B51" s="14">
        <f>[1]Ingreso!C39</f>
        <v>178915.53099490941</v>
      </c>
      <c r="C51" s="14">
        <f>[1]Ingreso!D39</f>
        <v>28.189182222251695</v>
      </c>
      <c r="D51" s="15">
        <f>[1]Ingreso!E39</f>
        <v>3.9652945653998919</v>
      </c>
      <c r="E51" s="15">
        <f>[1]Ingreso!F39</f>
        <v>7.8692251131248714</v>
      </c>
      <c r="F51" s="14">
        <f>[1]Ingreso!G39</f>
        <v>3156.335858194032</v>
      </c>
      <c r="G51" s="14">
        <f>[1]Ingreso!H39</f>
        <v>138029.12131250853</v>
      </c>
      <c r="H51" s="14">
        <f>[1]Ingreso!I39</f>
        <v>28.21937167277714</v>
      </c>
      <c r="I51" s="15">
        <f>[1]Ingreso!J39</f>
        <v>4.0267048938984198</v>
      </c>
      <c r="J51" s="15">
        <f>[1]Ingreso!K39</f>
        <v>7.6240487861368162</v>
      </c>
      <c r="K51" s="14">
        <f>[1]Ingreso!L39</f>
        <v>3288.9340733792169</v>
      </c>
      <c r="L51" s="14">
        <f>[1]Ingreso!M39</f>
        <v>40886.409682400852</v>
      </c>
      <c r="M51" s="14">
        <f>[1]Ingreso!N39</f>
        <v>28.087265146105707</v>
      </c>
      <c r="N51" s="15">
        <f>[1]Ingreso!O39</f>
        <v>3.7579783997593252</v>
      </c>
      <c r="O51" s="15">
        <f>[1]Ingreso!P39</f>
        <v>8.652028171591116</v>
      </c>
      <c r="P51" s="14">
        <f>[1]Ingreso!Q39</f>
        <v>2706.2275022760991</v>
      </c>
    </row>
    <row r="52" spans="1:16" x14ac:dyDescent="0.2">
      <c r="A52" s="28" t="s">
        <v>57</v>
      </c>
      <c r="B52" s="14">
        <f>[1]Ingreso!C40</f>
        <v>440338.95436833182</v>
      </c>
      <c r="C52" s="14">
        <f>[1]Ingreso!D40</f>
        <v>35.939069042843819</v>
      </c>
      <c r="D52" s="15">
        <f>[1]Ingreso!E40</f>
        <v>4.4746139346937523</v>
      </c>
      <c r="E52" s="15">
        <f>[1]Ingreso!F40</f>
        <v>7.0468072244137687</v>
      </c>
      <c r="F52" s="14">
        <f>[1]Ingreso!G40</f>
        <v>2466.2399624116729</v>
      </c>
      <c r="G52" s="14">
        <f>[1]Ingreso!H40</f>
        <v>324117.82303897769</v>
      </c>
      <c r="H52" s="14">
        <f>[1]Ingreso!I40</f>
        <v>35.848600973780428</v>
      </c>
      <c r="I52" s="15">
        <f>[1]Ingreso!J40</f>
        <v>4.5803471132302915</v>
      </c>
      <c r="J52" s="15">
        <f>[1]Ingreso!K40</f>
        <v>6.9016882424845649</v>
      </c>
      <c r="K52" s="14">
        <f>[1]Ingreso!L40</f>
        <v>2448.4748360603935</v>
      </c>
      <c r="L52" s="14">
        <f>[1]Ingreso!M40</f>
        <v>116221.13132935386</v>
      </c>
      <c r="M52" s="14">
        <f>[1]Ingreso!N40</f>
        <v>36.191366652271668</v>
      </c>
      <c r="N52" s="15">
        <f>[1]Ingreso!O40</f>
        <v>4.1797449443624295</v>
      </c>
      <c r="O52" s="15">
        <f>[1]Ingreso!P40</f>
        <v>7.4309661348670923</v>
      </c>
      <c r="P52" s="14">
        <f>[1]Ingreso!Q40</f>
        <v>2515.5548373690285</v>
      </c>
    </row>
    <row r="53" spans="1:16" x14ac:dyDescent="0.2">
      <c r="A53" s="28" t="s">
        <v>58</v>
      </c>
      <c r="B53" s="14">
        <f>[1]Ingreso!C41</f>
        <v>436962.87782868149</v>
      </c>
      <c r="C53" s="14">
        <f>[1]Ingreso!D41</f>
        <v>45.477855214603579</v>
      </c>
      <c r="D53" s="15">
        <f>[1]Ingreso!E41</f>
        <v>4.7622584748180614</v>
      </c>
      <c r="E53" s="15">
        <f>[1]Ingreso!F41</f>
        <v>6.8384976427035671</v>
      </c>
      <c r="F53" s="14">
        <f>[1]Ingreso!G41</f>
        <v>3003.1464923088024</v>
      </c>
      <c r="G53" s="14">
        <f>[1]Ingreso!H41</f>
        <v>304535.34782377543</v>
      </c>
      <c r="H53" s="14">
        <f>[1]Ingreso!I41</f>
        <v>45.524760377187086</v>
      </c>
      <c r="I53" s="15">
        <f>[1]Ingreso!J41</f>
        <v>4.8945947850728571</v>
      </c>
      <c r="J53" s="15">
        <f>[1]Ingreso!K41</f>
        <v>6.7748587488570546</v>
      </c>
      <c r="K53" s="14">
        <f>[1]Ingreso!L41</f>
        <v>3021.0439196487337</v>
      </c>
      <c r="L53" s="14">
        <f>[1]Ingreso!M41</f>
        <v>132427.5300049051</v>
      </c>
      <c r="M53" s="14">
        <f>[1]Ingreso!N41</f>
        <v>45.369990331813725</v>
      </c>
      <c r="N53" s="15">
        <f>[1]Ingreso!O41</f>
        <v>4.4579328993756437</v>
      </c>
      <c r="O53" s="15">
        <f>[1]Ingreso!P41</f>
        <v>6.983112659397622</v>
      </c>
      <c r="P53" s="14">
        <f>[1]Ingreso!Q41</f>
        <v>2961.7407972196511</v>
      </c>
    </row>
    <row r="54" spans="1:16" x14ac:dyDescent="0.2">
      <c r="A54" s="34" t="s">
        <v>59</v>
      </c>
      <c r="B54" s="25">
        <f>[1]Ingreso!C42</f>
        <v>864775.97903755703</v>
      </c>
      <c r="C54" s="25">
        <f>[1]Ingreso!D42</f>
        <v>64.927693842132456</v>
      </c>
      <c r="D54" s="35">
        <f>[1]Ingreso!E42</f>
        <v>4.2233855302048591</v>
      </c>
      <c r="E54" s="35">
        <f>[1]Ingreso!F42</f>
        <v>5.9614235925486678</v>
      </c>
      <c r="F54" s="25">
        <f>[1]Ingreso!G42</f>
        <v>3339.5017899533045</v>
      </c>
      <c r="G54" s="25">
        <f>[1]Ingreso!H42</f>
        <v>521264.00405170023</v>
      </c>
      <c r="H54" s="25">
        <f>[1]Ingreso!I42</f>
        <v>64.501866195242883</v>
      </c>
      <c r="I54" s="35">
        <f>[1]Ingreso!J42</f>
        <v>4.4617144238157307</v>
      </c>
      <c r="J54" s="35">
        <f>[1]Ingreso!K42</f>
        <v>6.0746863227800745</v>
      </c>
      <c r="K54" s="25">
        <f>[1]Ingreso!L42</f>
        <v>3343.7512978132313</v>
      </c>
      <c r="L54" s="25">
        <f>[1]Ingreso!M42</f>
        <v>343511.97498590848</v>
      </c>
      <c r="M54" s="25">
        <f>[1]Ingreso!N42</f>
        <v>65.573868183690223</v>
      </c>
      <c r="N54" s="35">
        <f>[1]Ingreso!O42</f>
        <v>3.861732131164199</v>
      </c>
      <c r="O54" s="35">
        <f>[1]Ingreso!P42</f>
        <v>5.7828915126017195</v>
      </c>
      <c r="P54" s="25">
        <f>[1]Ingreso!Q42</f>
        <v>3333.0714352924106</v>
      </c>
    </row>
    <row r="55" spans="1:16" x14ac:dyDescent="0.2">
      <c r="A55" s="16" t="str">
        <f>[2]Resumen!A49</f>
        <v>Fuente: Instituto Nacional de Estadística (INE). LVIII Encuesta Permanente de Hogares de Propósitos Múltiples, Junio 2017.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 x14ac:dyDescent="0.2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 x14ac:dyDescent="0.2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 x14ac:dyDescent="0.2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 x14ac:dyDescent="0.2">
      <c r="G59" s="4"/>
      <c r="K59" s="21"/>
      <c r="N59" s="18"/>
      <c r="O59" s="18"/>
    </row>
    <row r="60" spans="1:16" x14ac:dyDescent="0.2">
      <c r="K60" s="21"/>
      <c r="N60" s="18"/>
      <c r="O60" s="18"/>
    </row>
    <row r="61" spans="1:16" x14ac:dyDescent="0.2">
      <c r="K61" s="21"/>
    </row>
    <row r="62" spans="1:16" x14ac:dyDescent="0.2">
      <c r="K62" s="21"/>
    </row>
    <row r="63" spans="1:16" x14ac:dyDescent="0.2">
      <c r="K63" s="21"/>
    </row>
    <row r="64" spans="1:16" x14ac:dyDescent="0.2">
      <c r="K64" s="21"/>
    </row>
    <row r="65" spans="11:11" x14ac:dyDescent="0.2">
      <c r="K65" s="21"/>
    </row>
    <row r="66" spans="11:11" x14ac:dyDescent="0.2">
      <c r="K66" s="21"/>
    </row>
    <row r="67" spans="11:11" x14ac:dyDescent="0.2">
      <c r="K67" s="21"/>
    </row>
    <row r="68" spans="11:11" x14ac:dyDescent="0.2">
      <c r="K68" s="21"/>
    </row>
    <row r="69" spans="11:11" x14ac:dyDescent="0.2">
      <c r="K69" s="21"/>
    </row>
    <row r="70" spans="11:11" x14ac:dyDescent="0.2">
      <c r="K70" s="21"/>
    </row>
    <row r="71" spans="11:11" x14ac:dyDescent="0.2">
      <c r="K71" s="21"/>
    </row>
    <row r="72" spans="11:11" x14ac:dyDescent="0.2">
      <c r="K72" s="21"/>
    </row>
    <row r="73" spans="11:11" x14ac:dyDescent="0.2">
      <c r="K73" s="21"/>
    </row>
    <row r="74" spans="11:11" x14ac:dyDescent="0.2">
      <c r="K74" s="21"/>
    </row>
  </sheetData>
  <mergeCells count="22">
    <mergeCell ref="L4:P4"/>
    <mergeCell ref="J5:J7"/>
    <mergeCell ref="F5:F7"/>
    <mergeCell ref="G5:G7"/>
    <mergeCell ref="M5:M7"/>
    <mergeCell ref="O5:O7"/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68"/>
  <sheetViews>
    <sheetView workbookViewId="0">
      <selection activeCell="A54" sqref="A54"/>
    </sheetView>
  </sheetViews>
  <sheetFormatPr baseColWidth="10" defaultRowHeight="12.75" x14ac:dyDescent="0.2"/>
  <cols>
    <col min="1" max="1" width="32.28515625" customWidth="1"/>
    <col min="2" max="2" width="11.28515625" bestFit="1" customWidth="1"/>
    <col min="3" max="3" width="6.5703125" customWidth="1"/>
    <col min="4" max="4" width="8.85546875" customWidth="1"/>
    <col min="5" max="5" width="5.855468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85546875" customWidth="1"/>
    <col min="15" max="15" width="8.5703125" customWidth="1"/>
    <col min="16" max="16" width="7" customWidth="1"/>
    <col min="17" max="17" width="5.5703125" customWidth="1"/>
  </cols>
  <sheetData>
    <row r="1" spans="1:18" x14ac:dyDescent="0.2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x14ac:dyDescent="0.2">
      <c r="A2" s="73" t="s">
        <v>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8" x14ac:dyDescent="0.2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8" ht="12.75" customHeight="1" x14ac:dyDescent="0.2">
      <c r="A4" s="70" t="s">
        <v>6</v>
      </c>
      <c r="B4" s="72" t="s">
        <v>10</v>
      </c>
      <c r="C4" s="71" t="s">
        <v>0</v>
      </c>
      <c r="D4" s="71" t="s">
        <v>13</v>
      </c>
      <c r="E4" s="71" t="s">
        <v>2</v>
      </c>
      <c r="F4" s="71" t="s">
        <v>14</v>
      </c>
      <c r="G4" s="74" t="s">
        <v>5</v>
      </c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8" ht="27.75" customHeight="1" x14ac:dyDescent="0.2">
      <c r="A5" s="70"/>
      <c r="B5" s="72"/>
      <c r="C5" s="71"/>
      <c r="D5" s="71"/>
      <c r="E5" s="71"/>
      <c r="F5" s="71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 x14ac:dyDescent="0.2">
      <c r="A6" s="43" t="s">
        <v>62</v>
      </c>
      <c r="B6" s="5">
        <f>[1]Ingreso!C48</f>
        <v>2060165.4762680647</v>
      </c>
      <c r="C6" s="5">
        <f>[1]Ingreso!D48</f>
        <v>48.564723904517713</v>
      </c>
      <c r="D6" s="6">
        <f>[1]Ingreso!E48</f>
        <v>4.3006158260479612</v>
      </c>
      <c r="E6" s="6">
        <f>[1]Ingreso!F48</f>
        <v>6.7720248798652287</v>
      </c>
      <c r="F6" s="5">
        <f>[1]Ingreso!G48</f>
        <v>3068.1988970958801</v>
      </c>
      <c r="G6" s="22">
        <f>[1]Ingreso!I48/[1]Ingreso!$H48*100</f>
        <v>52.504217713674329</v>
      </c>
      <c r="H6" s="22">
        <f>[1]Ingreso!J48/[1]Ingreso!$H48*100</f>
        <v>29.691488621419015</v>
      </c>
      <c r="I6" s="22">
        <f>[1]Ingreso!K48/[1]Ingreso!$H48*100</f>
        <v>0.19698436193083305</v>
      </c>
      <c r="J6" s="22">
        <f>[1]Ingreso!L48/[1]Ingreso!$H48*100</f>
        <v>3.3522773577492533</v>
      </c>
      <c r="K6" s="22">
        <f>[1]Ingreso!M48/[1]Ingreso!$H48*100</f>
        <v>0.97230318489338974</v>
      </c>
      <c r="L6" s="22">
        <f>[1]Ingreso!N48/[1]Ingreso!$H48*100</f>
        <v>5.7989361039189742</v>
      </c>
      <c r="M6" s="22">
        <f>[1]Ingreso!O48/[1]Ingreso!$H48*100</f>
        <v>4.639781010477777</v>
      </c>
      <c r="N6" s="22">
        <f>[1]Ingreso!P48/[1]Ingreso!$H48*100</f>
        <v>1.0369731103950774</v>
      </c>
      <c r="O6" s="22">
        <f>[1]Ingreso!Q48/[1]Ingreso!$H48*100</f>
        <v>0.53093552121909027</v>
      </c>
      <c r="P6" s="22">
        <f>[1]Ingreso!R48/[1]Ingreso!$H48*100</f>
        <v>1.1049130098315643</v>
      </c>
      <c r="Q6" s="22">
        <f>[1]Ingreso!S48/[1]Ingreso!$H48*100</f>
        <v>0.17119000448297364</v>
      </c>
      <c r="R6" s="23"/>
    </row>
    <row r="7" spans="1:18" s="3" customFormat="1" ht="8.25" customHeight="1" x14ac:dyDescent="0.2">
      <c r="A7" s="36"/>
    </row>
    <row r="8" spans="1:18" s="3" customFormat="1" ht="11.25" x14ac:dyDescent="0.2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 x14ac:dyDescent="0.2">
      <c r="A9" s="38" t="s">
        <v>32</v>
      </c>
      <c r="B9" s="8">
        <f>[1]Ingreso!C49</f>
        <v>1162381.0839400601</v>
      </c>
      <c r="C9" s="8">
        <f>[1]Ingreso!D49</f>
        <v>48.540034461342586</v>
      </c>
      <c r="D9" s="9">
        <f>[1]Ingreso!E49</f>
        <v>4.1420012738938095</v>
      </c>
      <c r="E9" s="9">
        <f>[1]Ingreso!F49</f>
        <v>7.9889090343883362</v>
      </c>
      <c r="F9" s="8">
        <f>[1]Ingreso!G49</f>
        <v>4038.4785748277186</v>
      </c>
      <c r="G9" s="24">
        <f>[1]Ingreso!I49/[1]Ingreso!$H49*100</f>
        <v>55.396252510296129</v>
      </c>
      <c r="H9" s="24">
        <f>[1]Ingreso!J49/[1]Ingreso!$H49*100</f>
        <v>26.893214594948478</v>
      </c>
      <c r="I9" s="24">
        <f>[1]Ingreso!K49/[1]Ingreso!$H49*100</f>
        <v>0.24826557860961213</v>
      </c>
      <c r="J9" s="24">
        <f>[1]Ingreso!L49/[1]Ingreso!$H49*100</f>
        <v>4.2616243412251889</v>
      </c>
      <c r="K9" s="24">
        <f>[1]Ingreso!M49/[1]Ingreso!$H49*100</f>
        <v>1.247425306798579</v>
      </c>
      <c r="L9" s="24">
        <f>[1]Ingreso!N49/[1]Ingreso!$H49*100</f>
        <v>5.6094880490360115</v>
      </c>
      <c r="M9" s="24">
        <f>[1]Ingreso!O49/[1]Ingreso!$H49*100</f>
        <v>4.3671090439732474</v>
      </c>
      <c r="N9" s="24">
        <f>[1]Ingreso!P49/[1]Ingreso!$H49*100</f>
        <v>1.0757243474022975</v>
      </c>
      <c r="O9" s="24">
        <f>[1]Ingreso!Q49/[1]Ingreso!$H49*100</f>
        <v>0.39136333824022951</v>
      </c>
      <c r="P9" s="24">
        <f>[1]Ingreso!R49/[1]Ingreso!$H49*100</f>
        <v>0.29686826853624987</v>
      </c>
      <c r="Q9" s="23">
        <f>[1]Ingreso!S49/[1]Ingreso!$H49*100</f>
        <v>0.21266462093294269</v>
      </c>
    </row>
    <row r="10" spans="1:18" s="3" customFormat="1" ht="11.25" x14ac:dyDescent="0.2">
      <c r="A10" s="39" t="s">
        <v>63</v>
      </c>
      <c r="B10" s="8">
        <f>[1]Ingreso!C50</f>
        <v>295215.42475222616</v>
      </c>
      <c r="C10" s="8">
        <f>[1]Ingreso!D50</f>
        <v>50.37219997033079</v>
      </c>
      <c r="D10" s="9">
        <f>[1]Ingreso!E50</f>
        <v>4.2745141670375242</v>
      </c>
      <c r="E10" s="9">
        <f>[1]Ingreso!F50</f>
        <v>9.3153497254714654</v>
      </c>
      <c r="F10" s="8">
        <f>[1]Ingreso!G50</f>
        <v>4817.6209588265529</v>
      </c>
      <c r="G10" s="24">
        <f>[1]Ingreso!I50/[1]Ingreso!$H50*100</f>
        <v>58.407740098985606</v>
      </c>
      <c r="H10" s="24">
        <f>[1]Ingreso!J50/[1]Ingreso!$H50*100</f>
        <v>22.332746788059342</v>
      </c>
      <c r="I10" s="24">
        <f>[1]Ingreso!K50/[1]Ingreso!$H50*100</f>
        <v>0.37815000819103833</v>
      </c>
      <c r="J10" s="24">
        <f>[1]Ingreso!L50/[1]Ingreso!$H50*100</f>
        <v>7.7004087356078417</v>
      </c>
      <c r="K10" s="24">
        <f>[1]Ingreso!M50/[1]Ingreso!$H50*100</f>
        <v>1.4870144276831401</v>
      </c>
      <c r="L10" s="24">
        <f>[1]Ingreso!N50/[1]Ingreso!$H50*100</f>
        <v>3.2477862545400562</v>
      </c>
      <c r="M10" s="24">
        <f>[1]Ingreso!O50/[1]Ingreso!$H50*100</f>
        <v>4.2036887402792411</v>
      </c>
      <c r="N10" s="24">
        <f>[1]Ingreso!P50/[1]Ingreso!$H50*100</f>
        <v>0.92440071358087339</v>
      </c>
      <c r="O10" s="24">
        <f>[1]Ingreso!Q50/[1]Ingreso!$H50*100</f>
        <v>0.42133144244414433</v>
      </c>
      <c r="P10" s="24">
        <f>[1]Ingreso!R50/[1]Ingreso!$H50*100</f>
        <v>0.34344375356939588</v>
      </c>
      <c r="Q10" s="23">
        <f>[1]Ingreso!S50/[1]Ingreso!$H50*100</f>
        <v>0.5532890370586665</v>
      </c>
    </row>
    <row r="11" spans="1:18" s="3" customFormat="1" ht="11.25" x14ac:dyDescent="0.2">
      <c r="A11" s="39" t="s">
        <v>33</v>
      </c>
      <c r="B11" s="8">
        <f>[1]Ingreso!C51</f>
        <v>189705.88241889104</v>
      </c>
      <c r="C11" s="8">
        <f>[1]Ingreso!D51</f>
        <v>47.633798103736787</v>
      </c>
      <c r="D11" s="9">
        <f>[1]Ingreso!E51</f>
        <v>3.8957055214723915</v>
      </c>
      <c r="E11" s="9">
        <f>[1]Ingreso!F51</f>
        <v>8.3405652632813361</v>
      </c>
      <c r="F11" s="8">
        <f>[1]Ingreso!G51</f>
        <v>4903.5043573816147</v>
      </c>
      <c r="G11" s="24">
        <f>[1]Ingreso!I51/[1]Ingreso!$H51*100</f>
        <v>60.211239529238604</v>
      </c>
      <c r="H11" s="24">
        <f>[1]Ingreso!J51/[1]Ingreso!$H51*100</f>
        <v>26.01469686752252</v>
      </c>
      <c r="I11" s="24">
        <f>[1]Ingreso!K51/[1]Ingreso!$H51*100</f>
        <v>0.14071277244192018</v>
      </c>
      <c r="J11" s="24">
        <f>[1]Ingreso!L51/[1]Ingreso!$H51*100</f>
        <v>1.585504703618559</v>
      </c>
      <c r="K11" s="24">
        <f>[1]Ingreso!M51/[1]Ingreso!$H51*100</f>
        <v>0.96994132448708226</v>
      </c>
      <c r="L11" s="24">
        <f>[1]Ingreso!N51/[1]Ingreso!$H51*100</f>
        <v>4.4502164000362328</v>
      </c>
      <c r="M11" s="24">
        <f>[1]Ingreso!O51/[1]Ingreso!$H51*100</f>
        <v>4.9533065111463612</v>
      </c>
      <c r="N11" s="24">
        <f>[1]Ingreso!P51/[1]Ingreso!$H51*100</f>
        <v>0.96851681666725409</v>
      </c>
      <c r="O11" s="24">
        <f>[1]Ingreso!Q51/[1]Ingreso!$H51*100</f>
        <v>0.38953853836946878</v>
      </c>
      <c r="P11" s="24">
        <f>[1]Ingreso!R51/[1]Ingreso!$H51*100</f>
        <v>0.22477523390229789</v>
      </c>
      <c r="Q11" s="23">
        <f>[1]Ingreso!S51/[1]Ingreso!$H51*100</f>
        <v>9.1551302570326246E-2</v>
      </c>
    </row>
    <row r="12" spans="1:18" s="3" customFormat="1" ht="11.25" x14ac:dyDescent="0.2">
      <c r="A12" s="39" t="s">
        <v>34</v>
      </c>
      <c r="B12" s="8">
        <f>[1]Ingreso!C52</f>
        <v>677459.77676892793</v>
      </c>
      <c r="C12" s="8">
        <f>[1]Ingreso!D52</f>
        <v>47.995404117660314</v>
      </c>
      <c r="D12" s="9">
        <f>[1]Ingreso!E52</f>
        <v>4.1532254133561288</v>
      </c>
      <c r="E12" s="9">
        <f>[1]Ingreso!F52</f>
        <v>7.2778297419072793</v>
      </c>
      <c r="F12" s="8">
        <f>[1]Ingreso!G52</f>
        <v>3460.2327984206518</v>
      </c>
      <c r="G12" s="24">
        <f>[1]Ingreso!I52/[1]Ingreso!$H52*100</f>
        <v>51.644349399737997</v>
      </c>
      <c r="H12" s="24">
        <f>[1]Ingreso!J52/[1]Ingreso!$H52*100</f>
        <v>30.181619907891648</v>
      </c>
      <c r="I12" s="24">
        <f>[1]Ingreso!K52/[1]Ingreso!$H52*100</f>
        <v>0.20408550412604481</v>
      </c>
      <c r="J12" s="24">
        <f>[1]Ingreso!L52/[1]Ingreso!$H52*100</f>
        <v>3.0279526785260003</v>
      </c>
      <c r="K12" s="24">
        <f>[1]Ingreso!M52/[1]Ingreso!$H52*100</f>
        <v>1.1954444944196518</v>
      </c>
      <c r="L12" s="24">
        <f>[1]Ingreso!N52/[1]Ingreso!$H52*100</f>
        <v>7.5752809155240648</v>
      </c>
      <c r="M12" s="24">
        <f>[1]Ingreso!O52/[1]Ingreso!$H52*100</f>
        <v>4.2544333720730387</v>
      </c>
      <c r="N12" s="24">
        <f>[1]Ingreso!P52/[1]Ingreso!$H52*100</f>
        <v>1.213969135800899</v>
      </c>
      <c r="O12" s="24">
        <f>[1]Ingreso!Q52/[1]Ingreso!$H52*100</f>
        <v>0.372589744925516</v>
      </c>
      <c r="P12" s="24">
        <f>[1]Ingreso!R52/[1]Ingreso!$H52*100</f>
        <v>0.29353710795523391</v>
      </c>
      <c r="Q12" s="23">
        <f>[1]Ingreso!S52/[1]Ingreso!$H52*100</f>
        <v>3.6737739019706332E-2</v>
      </c>
    </row>
    <row r="13" spans="1:18" s="3" customFormat="1" ht="11.25" x14ac:dyDescent="0.2">
      <c r="A13" s="38" t="s">
        <v>35</v>
      </c>
      <c r="B13" s="8">
        <f>[1]Ingreso!C53</f>
        <v>897784.39232779329</v>
      </c>
      <c r="C13" s="8">
        <f>[1]Ingreso!D53</f>
        <v>48.596689866462434</v>
      </c>
      <c r="D13" s="9">
        <f>[1]Ingreso!E53</f>
        <v>4.5059775550301282</v>
      </c>
      <c r="E13" s="9">
        <f>[1]Ingreso!F53</f>
        <v>4.901133747447993</v>
      </c>
      <c r="F13" s="8">
        <f>[1]Ingreso!G53</f>
        <v>1815.5848713237717</v>
      </c>
      <c r="G13" s="24">
        <f>[1]Ingreso!I53/[1]Ingreso!$H53*100</f>
        <v>44.370902940742987</v>
      </c>
      <c r="H13" s="24">
        <f>[1]Ingreso!J53/[1]Ingreso!$H53*100</f>
        <v>37.561118511375099</v>
      </c>
      <c r="I13" s="24">
        <f>[1]Ingreso!K53/[1]Ingreso!$H53*100</f>
        <v>5.2765392755372856E-2</v>
      </c>
      <c r="J13" s="24">
        <f>[1]Ingreso!L53/[1]Ingreso!$H53*100</f>
        <v>0.79490658783956614</v>
      </c>
      <c r="K13" s="24">
        <f>[1]Ingreso!M53/[1]Ingreso!$H53*100</f>
        <v>0.19857293065488027</v>
      </c>
      <c r="L13" s="24">
        <f>[1]Ingreso!N53/[1]Ingreso!$H53*100</f>
        <v>6.3317238370700553</v>
      </c>
      <c r="M13" s="24">
        <f>[1]Ingreso!O53/[1]Ingreso!$H53*100</f>
        <v>5.4066206542921806</v>
      </c>
      <c r="N13" s="24">
        <f>[1]Ingreso!P53/[1]Ingreso!$H53*100</f>
        <v>0.92799239937834577</v>
      </c>
      <c r="O13" s="24">
        <f>[1]Ingreso!Q53/[1]Ingreso!$H53*100</f>
        <v>0.92345655832445706</v>
      </c>
      <c r="P13" s="24">
        <f>[1]Ingreso!R53/[1]Ingreso!$H53*100</f>
        <v>3.3773898967827272</v>
      </c>
      <c r="Q13" s="23">
        <f>[1]Ingreso!S53/[1]Ingreso!$H53*100</f>
        <v>5.4550290787620317E-2</v>
      </c>
    </row>
    <row r="14" spans="1:18" s="3" customFormat="1" ht="9.6" customHeight="1" x14ac:dyDescent="0.2">
      <c r="A14" s="38"/>
    </row>
    <row r="15" spans="1:18" s="3" customFormat="1" ht="11.25" x14ac:dyDescent="0.2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 x14ac:dyDescent="0.2">
      <c r="A16" s="41" t="s">
        <v>36</v>
      </c>
      <c r="B16" s="8">
        <f>[1]Ingreso!C54</f>
        <v>409913.63226932072</v>
      </c>
      <c r="C16" s="8">
        <f>[1]Ingreso!D54</f>
        <v>48.576826325323765</v>
      </c>
      <c r="D16" s="9">
        <f>[1]Ingreso!E54</f>
        <v>4.9304972175253834</v>
      </c>
      <c r="E16" s="9">
        <f>[1]Ingreso!F54</f>
        <v>4.3625177683091145</v>
      </c>
      <c r="F16" s="8">
        <f>[1]Ingreso!G54</f>
        <v>438.07271586794099</v>
      </c>
      <c r="G16" s="48">
        <f>[1]Ingreso!I54/[1]Ingreso!$H54*100</f>
        <v>37.031730878671596</v>
      </c>
      <c r="H16" s="48">
        <f>[1]Ingreso!J54/[1]Ingreso!$H54*100</f>
        <v>37.014011201469629</v>
      </c>
      <c r="I16" s="48">
        <f>[1]Ingreso!K54/[1]Ingreso!$H54*100</f>
        <v>8.5332844118053822E-2</v>
      </c>
      <c r="J16" s="48">
        <f>[1]Ingreso!L54/[1]Ingreso!$H54*100</f>
        <v>0</v>
      </c>
      <c r="K16" s="48">
        <f>[1]Ingreso!M54/[1]Ingreso!$H54*100</f>
        <v>0.12082828840454586</v>
      </c>
      <c r="L16" s="48">
        <f>[1]Ingreso!N54/[1]Ingreso!$H54*100</f>
        <v>4.4061828438965369</v>
      </c>
      <c r="M16" s="48">
        <f>[1]Ingreso!O54/[1]Ingreso!$H54*100</f>
        <v>8.7739277662062083</v>
      </c>
      <c r="N16" s="48">
        <f>[1]Ingreso!P54/[1]Ingreso!$H54*100</f>
        <v>2.2768412542243803</v>
      </c>
      <c r="O16" s="48">
        <f>[1]Ingreso!Q54/[1]Ingreso!$H54*100</f>
        <v>3.1765178130438545</v>
      </c>
      <c r="P16" s="48">
        <f>[1]Ingreso!R54/[1]Ingreso!$H54*100</f>
        <v>6.9494911588799919</v>
      </c>
      <c r="Q16" s="49">
        <f>[1]Ingreso!S54/[1]Ingreso!$H54*100</f>
        <v>0.16513595108497875</v>
      </c>
    </row>
    <row r="17" spans="1:17" s="3" customFormat="1" ht="11.25" x14ac:dyDescent="0.2">
      <c r="A17" s="41" t="s">
        <v>37</v>
      </c>
      <c r="B17" s="8">
        <f>[1]Ingreso!C55</f>
        <v>409893.61129149102</v>
      </c>
      <c r="C17" s="8">
        <f>[1]Ingreso!D55</f>
        <v>48.419596221840003</v>
      </c>
      <c r="D17" s="9">
        <f>[1]Ingreso!E55</f>
        <v>4.4752535980386012</v>
      </c>
      <c r="E17" s="9">
        <f>[1]Ingreso!F55</f>
        <v>5.2555748134010267</v>
      </c>
      <c r="F17" s="8">
        <f>[1]Ingreso!G55</f>
        <v>1099.4973786108922</v>
      </c>
      <c r="G17" s="48">
        <f>[1]Ingreso!I55/[1]Ingreso!$H55*100</f>
        <v>48.428422565766468</v>
      </c>
      <c r="H17" s="48">
        <f>[1]Ingreso!J55/[1]Ingreso!$H55*100</f>
        <v>30.914311038150238</v>
      </c>
      <c r="I17" s="48">
        <f>[1]Ingreso!K55/[1]Ingreso!$H55*100</f>
        <v>0.15998030829159551</v>
      </c>
      <c r="J17" s="48">
        <f>[1]Ingreso!L55/[1]Ingreso!$H55*100</f>
        <v>0.4833277614486895</v>
      </c>
      <c r="K17" s="48">
        <f>[1]Ingreso!M55/[1]Ingreso!$H55*100</f>
        <v>0.15966817208624742</v>
      </c>
      <c r="L17" s="48">
        <f>[1]Ingreso!N55/[1]Ingreso!$H55*100</f>
        <v>5.386649463004443</v>
      </c>
      <c r="M17" s="48">
        <f>[1]Ingreso!O55/[1]Ingreso!$H55*100</f>
        <v>8.4544275112512093</v>
      </c>
      <c r="N17" s="48">
        <f>[1]Ingreso!P55/[1]Ingreso!$H55*100</f>
        <v>1.7753875695394292</v>
      </c>
      <c r="O17" s="48">
        <f>[1]Ingreso!Q55/[1]Ingreso!$H55*100</f>
        <v>1.1646179195410424</v>
      </c>
      <c r="P17" s="48">
        <f>[1]Ingreso!R55/[1]Ingreso!$H55*100</f>
        <v>3.0677961511100977</v>
      </c>
      <c r="Q17" s="49">
        <f>[1]Ingreso!S55/[1]Ingreso!$H55*100</f>
        <v>5.4115398107122507E-3</v>
      </c>
    </row>
    <row r="18" spans="1:17" s="3" customFormat="1" ht="11.25" x14ac:dyDescent="0.2">
      <c r="A18" s="41" t="s">
        <v>38</v>
      </c>
      <c r="B18" s="8">
        <f>[1]Ingreso!C56</f>
        <v>409976.24796421081</v>
      </c>
      <c r="C18" s="8">
        <f>[1]Ingreso!D56</f>
        <v>47.787792240786423</v>
      </c>
      <c r="D18" s="9">
        <f>[1]Ingreso!E56</f>
        <v>4.5122408541068788</v>
      </c>
      <c r="E18" s="9">
        <f>[1]Ingreso!F56</f>
        <v>6.1009226092571787</v>
      </c>
      <c r="F18" s="8">
        <f>[1]Ingreso!G56</f>
        <v>1907.0485484912895</v>
      </c>
      <c r="G18" s="48">
        <f>[1]Ingreso!I56/[1]Ingreso!$H56*100</f>
        <v>54.761768323144601</v>
      </c>
      <c r="H18" s="48">
        <f>[1]Ingreso!J56/[1]Ingreso!$H56*100</f>
        <v>29.180578275867035</v>
      </c>
      <c r="I18" s="48">
        <f>[1]Ingreso!K56/[1]Ingreso!$H56*100</f>
        <v>0.13150614167828334</v>
      </c>
      <c r="J18" s="48">
        <f>[1]Ingreso!L56/[1]Ingreso!$H56*100</f>
        <v>0.48037792824595188</v>
      </c>
      <c r="K18" s="48">
        <f>[1]Ingreso!M56/[1]Ingreso!$H56*100</f>
        <v>0.3622512435835839</v>
      </c>
      <c r="L18" s="48">
        <f>[1]Ingreso!N56/[1]Ingreso!$H56*100</f>
        <v>5.5299193695245616</v>
      </c>
      <c r="M18" s="48">
        <f>[1]Ingreso!O56/[1]Ingreso!$H56*100</f>
        <v>6.0293202500603957</v>
      </c>
      <c r="N18" s="48">
        <f>[1]Ingreso!P56/[1]Ingreso!$H56*100</f>
        <v>1.7067029877995232</v>
      </c>
      <c r="O18" s="48">
        <f>[1]Ingreso!Q56/[1]Ingreso!$H56*100</f>
        <v>0.68350547932277583</v>
      </c>
      <c r="P18" s="48">
        <f>[1]Ingreso!R56/[1]Ingreso!$H56*100</f>
        <v>1.1145701460780928</v>
      </c>
      <c r="Q18" s="49">
        <f>[1]Ingreso!S56/[1]Ingreso!$H56*100</f>
        <v>1.9499854694875172E-2</v>
      </c>
    </row>
    <row r="19" spans="1:17" s="3" customFormat="1" ht="11.25" x14ac:dyDescent="0.2">
      <c r="A19" s="41" t="s">
        <v>39</v>
      </c>
      <c r="B19" s="8">
        <f>[1]Ingreso!C57</f>
        <v>410117.88431135967</v>
      </c>
      <c r="C19" s="8">
        <f>[1]Ingreso!D57</f>
        <v>47.728009739996409</v>
      </c>
      <c r="D19" s="9">
        <f>[1]Ingreso!E57</f>
        <v>4.0672211663832609</v>
      </c>
      <c r="E19" s="9">
        <f>[1]Ingreso!F57</f>
        <v>7.0856002687403157</v>
      </c>
      <c r="F19" s="8">
        <f>[1]Ingreso!G57</f>
        <v>3194.0191940109316</v>
      </c>
      <c r="G19" s="48">
        <f>[1]Ingreso!I57/[1]Ingreso!$H57*100</f>
        <v>57.542974961904193</v>
      </c>
      <c r="H19" s="48">
        <f>[1]Ingreso!J57/[1]Ingreso!$H57*100</f>
        <v>27.706935422961372</v>
      </c>
      <c r="I19" s="48">
        <f>[1]Ingreso!K57/[1]Ingreso!$H57*100</f>
        <v>5.0496342492831463E-2</v>
      </c>
      <c r="J19" s="48">
        <f>[1]Ingreso!L57/[1]Ingreso!$H57*100</f>
        <v>0.92088312800710714</v>
      </c>
      <c r="K19" s="48">
        <f>[1]Ingreso!M57/[1]Ingreso!$H57*100</f>
        <v>0.82987108272881882</v>
      </c>
      <c r="L19" s="48">
        <f>[1]Ingreso!N57/[1]Ingreso!$H57*100</f>
        <v>6.8826469470965952</v>
      </c>
      <c r="M19" s="48">
        <f>[1]Ingreso!O57/[1]Ingreso!$H57*100</f>
        <v>4.1066110131005082</v>
      </c>
      <c r="N19" s="48">
        <f>[1]Ingreso!P57/[1]Ingreso!$H57*100</f>
        <v>1.0536186337114268</v>
      </c>
      <c r="O19" s="48">
        <f>[1]Ingreso!Q57/[1]Ingreso!$H57*100</f>
        <v>0.48369615117182135</v>
      </c>
      <c r="P19" s="48">
        <f>[1]Ingreso!R57/[1]Ingreso!$H57*100</f>
        <v>0.34909372594296284</v>
      </c>
      <c r="Q19" s="49">
        <f>[1]Ingreso!S57/[1]Ingreso!$H57*100</f>
        <v>7.3172590882275443E-2</v>
      </c>
    </row>
    <row r="20" spans="1:17" s="3" customFormat="1" ht="11.25" x14ac:dyDescent="0.2">
      <c r="A20" s="41" t="s">
        <v>40</v>
      </c>
      <c r="B20" s="8">
        <f>[1]Ingreso!C58</f>
        <v>409989.00126500375</v>
      </c>
      <c r="C20" s="8">
        <f>[1]Ingreso!D58</f>
        <v>50.360849085500661</v>
      </c>
      <c r="D20" s="9">
        <f>[1]Ingreso!E58</f>
        <v>3.5523698813603013</v>
      </c>
      <c r="E20" s="9">
        <f>[1]Ingreso!F58</f>
        <v>10.102179799789424</v>
      </c>
      <c r="F20" s="8">
        <f>[1]Ingreso!G58</f>
        <v>8701.3394286311304</v>
      </c>
      <c r="G20" s="48">
        <f>[1]Ingreso!I58/[1]Ingreso!$H58*100</f>
        <v>51.421003789403386</v>
      </c>
      <c r="H20" s="48">
        <f>[1]Ingreso!J58/[1]Ingreso!$H58*100</f>
        <v>29.979067155065685</v>
      </c>
      <c r="I20" s="48">
        <f>[1]Ingreso!K58/[1]Ingreso!$H58*100</f>
        <v>0.29653978712448648</v>
      </c>
      <c r="J20" s="48">
        <f>[1]Ingreso!L58/[1]Ingreso!$H58*100</f>
        <v>6.0313630960917726</v>
      </c>
      <c r="K20" s="48">
        <f>[1]Ingreso!M58/[1]Ingreso!$H58*100</f>
        <v>1.4191402469545646</v>
      </c>
      <c r="L20" s="48">
        <f>[1]Ingreso!N58/[1]Ingreso!$H58*100</f>
        <v>5.5684069932453681</v>
      </c>
      <c r="M20" s="48">
        <f>[1]Ingreso!O58/[1]Ingreso!$H58*100</f>
        <v>3.5086224266013004</v>
      </c>
      <c r="N20" s="48">
        <f>[1]Ingreso!P58/[1]Ingreso!$H58*100</f>
        <v>0.6123093757326753</v>
      </c>
      <c r="O20" s="48">
        <f>[1]Ingreso!Q58/[1]Ingreso!$H58*100</f>
        <v>0.20243857366550605</v>
      </c>
      <c r="P20" s="48">
        <f>[1]Ingreso!R58/[1]Ingreso!$H58*100</f>
        <v>0.67227745860626742</v>
      </c>
      <c r="Q20" s="49">
        <f>[1]Ingreso!S58/[1]Ingreso!$H58*100</f>
        <v>0.28883109750900787</v>
      </c>
    </row>
    <row r="21" spans="1:17" s="3" customFormat="1" ht="11.25" x14ac:dyDescent="0.2">
      <c r="A21" s="38" t="s">
        <v>41</v>
      </c>
      <c r="B21" s="8">
        <f>[1]Ingreso!C59</f>
        <v>10275.099166507352</v>
      </c>
      <c r="C21" s="8">
        <f>[1]Ingreso!D59</f>
        <v>46.599717558226828</v>
      </c>
      <c r="D21" s="9">
        <f>[1]Ingreso!E59</f>
        <v>2.9333122832444336</v>
      </c>
      <c r="E21" s="9">
        <f>[1]Ingreso!F59</f>
        <v>9.1855426175798058</v>
      </c>
      <c r="F21" s="8">
        <f>[1]Ingreso!G59</f>
        <v>0</v>
      </c>
      <c r="G21" s="48">
        <f>IF(ISNUMBER([1]Ingreso!I59/[1]Ingreso!$H59*100),([1]Ingreso!I59/[1]Ingreso!$H59*100),0)</f>
        <v>0</v>
      </c>
      <c r="H21" s="48">
        <f>IF(ISNUMBER([1]Ingreso!J59/[1]Ingreso!$H59*100),([1]Ingreso!J59/[1]Ingreso!$H59*100),0)</f>
        <v>0</v>
      </c>
      <c r="I21" s="48">
        <f>IF(ISNUMBER([1]Ingreso!K59/[1]Ingreso!$H59*100),([1]Ingreso!K59/[1]Ingreso!$H59*100),0)</f>
        <v>0</v>
      </c>
      <c r="J21" s="48">
        <f>IF(ISNUMBER([1]Ingreso!L59/[1]Ingreso!$H59*100),([1]Ingreso!L59/[1]Ingreso!$H59*100),0)</f>
        <v>0</v>
      </c>
      <c r="K21" s="48">
        <f>IF(ISNUMBER([1]Ingreso!M59/[1]Ingreso!$H59*100),([1]Ingreso!M59/[1]Ingreso!$H59*100),0)</f>
        <v>0</v>
      </c>
      <c r="L21" s="48">
        <f>IF(ISNUMBER([1]Ingreso!N59/[1]Ingreso!$H59*100),([1]Ingreso!N59/[1]Ingreso!$H59*100),0)</f>
        <v>0</v>
      </c>
      <c r="M21" s="48">
        <f>IF(ISNUMBER([1]Ingreso!O59/[1]Ingreso!$H59*100),([1]Ingreso!O59/[1]Ingreso!$H59*100),0)</f>
        <v>0</v>
      </c>
      <c r="N21" s="48">
        <f>IF(ISNUMBER([1]Ingreso!P59/[1]Ingreso!$H59*100),([1]Ingreso!P59/[1]Ingreso!$H59*100),0)</f>
        <v>0</v>
      </c>
      <c r="O21" s="48">
        <f>IF(ISNUMBER([1]Ingreso!Q59/[1]Ingreso!$H59*100),([1]Ingreso!Q59/[1]Ingreso!$H59*100),0)</f>
        <v>0</v>
      </c>
      <c r="P21" s="48">
        <f>IF(ISNUMBER([1]Ingreso!R59/[1]Ingreso!$H59*100),([1]Ingreso!R59/[1]Ingreso!$H59*100),0)</f>
        <v>0</v>
      </c>
      <c r="Q21" s="48">
        <f>IF(ISNUMBER([1]Ingreso!S59/[1]Ingreso!$H59*100),([1]Ingreso!S59/[1]Ingreso!$H59*100),0)</f>
        <v>0</v>
      </c>
    </row>
    <row r="22" spans="1:17" s="3" customFormat="1" ht="9.6" customHeight="1" x14ac:dyDescent="0.2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 x14ac:dyDescent="0.2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 x14ac:dyDescent="0.2">
      <c r="A24" s="38" t="s">
        <v>42</v>
      </c>
      <c r="B24" s="8">
        <f>[1]Ingreso!C60</f>
        <v>301884.9932253302</v>
      </c>
      <c r="C24" s="8">
        <f>[1]Ingreso!D60</f>
        <v>59.186071112985772</v>
      </c>
      <c r="D24" s="9">
        <f>[1]Ingreso!E60</f>
        <v>4.3836135674121532</v>
      </c>
      <c r="E24" s="9">
        <f>[1]Ingreso!F60</f>
        <v>0</v>
      </c>
      <c r="F24" s="8">
        <f>[1]Ingreso!G60</f>
        <v>1518.5697351548356</v>
      </c>
      <c r="G24" s="48">
        <f>[1]Ingreso!I60/[1]Ingreso!$H60*100</f>
        <v>49.353359036037631</v>
      </c>
      <c r="H24" s="48">
        <f>[1]Ingreso!J60/[1]Ingreso!$H60*100</f>
        <v>31.426092264225787</v>
      </c>
      <c r="I24" s="48">
        <f>[1]Ingreso!K60/[1]Ingreso!$H60*100</f>
        <v>1.2071902681475222E-2</v>
      </c>
      <c r="J24" s="48">
        <f>[1]Ingreso!L60/[1]Ingreso!$H60*100</f>
        <v>0.48442121143875705</v>
      </c>
      <c r="K24" s="48">
        <f>[1]Ingreso!M60/[1]Ingreso!$H60*100</f>
        <v>0.37736545701777979</v>
      </c>
      <c r="L24" s="48">
        <f>[1]Ingreso!N60/[1]Ingreso!$H60*100</f>
        <v>6.8678871873879856</v>
      </c>
      <c r="M24" s="48">
        <f>[1]Ingreso!O60/[1]Ingreso!$H60*100</f>
        <v>7.527220423549827</v>
      </c>
      <c r="N24" s="48">
        <f>[1]Ingreso!P60/[1]Ingreso!$H60*100</f>
        <v>1.1599162219916015</v>
      </c>
      <c r="O24" s="48">
        <f>[1]Ingreso!Q60/[1]Ingreso!$H60*100</f>
        <v>0.78921674449955181</v>
      </c>
      <c r="P24" s="48">
        <f>[1]Ingreso!R60/[1]Ingreso!$H60*100</f>
        <v>1.9230902187519723</v>
      </c>
      <c r="Q24" s="49">
        <f>[1]Ingreso!S60/[1]Ingreso!$H60*100</f>
        <v>7.9359332417661257E-2</v>
      </c>
    </row>
    <row r="25" spans="1:17" s="3" customFormat="1" ht="11.25" x14ac:dyDescent="0.2">
      <c r="A25" s="38" t="s">
        <v>43</v>
      </c>
      <c r="B25" s="8">
        <f>[1]Ingreso!C61</f>
        <v>1185437.0601464624</v>
      </c>
      <c r="C25" s="8">
        <f>[1]Ingreso!D61</f>
        <v>48.47186444350308</v>
      </c>
      <c r="D25" s="9">
        <f>[1]Ingreso!E61</f>
        <v>4.4768443814172993</v>
      </c>
      <c r="E25" s="9">
        <f>[1]Ingreso!F61</f>
        <v>4.3304893660462325</v>
      </c>
      <c r="F25" s="8">
        <f>[1]Ingreso!G61</f>
        <v>2334.2305012847264</v>
      </c>
      <c r="G25" s="48">
        <f>[1]Ingreso!I61/[1]Ingreso!$H61*100</f>
        <v>49.605624536658702</v>
      </c>
      <c r="H25" s="48">
        <f>[1]Ingreso!J61/[1]Ingreso!$H61*100</f>
        <v>32.739829362836929</v>
      </c>
      <c r="I25" s="48">
        <f>[1]Ingreso!K61/[1]Ingreso!$H61*100</f>
        <v>0.11070036834466179</v>
      </c>
      <c r="J25" s="48">
        <f>[1]Ingreso!L61/[1]Ingreso!$H61*100</f>
        <v>0.91486007601838926</v>
      </c>
      <c r="K25" s="48">
        <f>[1]Ingreso!M61/[1]Ingreso!$H61*100</f>
        <v>1.0146865145977011</v>
      </c>
      <c r="L25" s="48">
        <f>[1]Ingreso!N61/[1]Ingreso!$H61*100</f>
        <v>6.5969071291515275</v>
      </c>
      <c r="M25" s="48">
        <f>[1]Ingreso!O61/[1]Ingreso!$H61*100</f>
        <v>5.2695133402592749</v>
      </c>
      <c r="N25" s="48">
        <f>[1]Ingreso!P61/[1]Ingreso!$H61*100</f>
        <v>1.2077240663424997</v>
      </c>
      <c r="O25" s="48">
        <f>[1]Ingreso!Q61/[1]Ingreso!$H61*100</f>
        <v>0.64438674344682312</v>
      </c>
      <c r="P25" s="48">
        <f>[1]Ingreso!R61/[1]Ingreso!$H61*100</f>
        <v>1.8350291409807242</v>
      </c>
      <c r="Q25" s="49">
        <f>[1]Ingreso!S61/[1]Ingreso!$H61*100</f>
        <v>6.0738721361931793E-2</v>
      </c>
    </row>
    <row r="26" spans="1:17" s="3" customFormat="1" ht="11.25" x14ac:dyDescent="0.2">
      <c r="A26" s="38" t="s">
        <v>44</v>
      </c>
      <c r="B26" s="8">
        <f>[1]Ingreso!C62</f>
        <v>414618.87121040316</v>
      </c>
      <c r="C26" s="8">
        <f>[1]Ingreso!D62</f>
        <v>42.120057626443128</v>
      </c>
      <c r="D26" s="9">
        <f>[1]Ingreso!E62</f>
        <v>3.9045750826077921</v>
      </c>
      <c r="E26" s="9">
        <f>[1]Ingreso!F62</f>
        <v>10.40634619478792</v>
      </c>
      <c r="F26" s="8">
        <f>[1]Ingreso!G62</f>
        <v>4348.7799130804287</v>
      </c>
      <c r="G26" s="48">
        <f>[1]Ingreso!I62/[1]Ingreso!$H62*100</f>
        <v>54.281459425894674</v>
      </c>
      <c r="H26" s="48">
        <f>[1]Ingreso!J62/[1]Ingreso!$H62*100</f>
        <v>29.082715723332935</v>
      </c>
      <c r="I26" s="48">
        <f>[1]Ingreso!K62/[1]Ingreso!$H62*100</f>
        <v>0.33023976243232234</v>
      </c>
      <c r="J26" s="48">
        <f>[1]Ingreso!L62/[1]Ingreso!$H62*100</f>
        <v>4.3563095362626489</v>
      </c>
      <c r="K26" s="48">
        <f>[1]Ingreso!M62/[1]Ingreso!$H62*100</f>
        <v>0.71212792959808058</v>
      </c>
      <c r="L26" s="48">
        <f>[1]Ingreso!N62/[1]Ingreso!$H62*100</f>
        <v>5.4590471851712525</v>
      </c>
      <c r="M26" s="48">
        <f>[1]Ingreso!O62/[1]Ingreso!$H62*100</f>
        <v>3.8581869530518795</v>
      </c>
      <c r="N26" s="48">
        <f>[1]Ingreso!P62/[1]Ingreso!$H62*100</f>
        <v>1.1781893288239866</v>
      </c>
      <c r="O26" s="48">
        <f>[1]Ingreso!Q62/[1]Ingreso!$H62*100</f>
        <v>0.33804979822658676</v>
      </c>
      <c r="P26" s="48">
        <f>[1]Ingreso!R62/[1]Ingreso!$H62*100</f>
        <v>0.32124944188026716</v>
      </c>
      <c r="Q26" s="49">
        <f>[1]Ingreso!S62/[1]Ingreso!$H62*100</f>
        <v>8.2424915325038373E-2</v>
      </c>
    </row>
    <row r="27" spans="1:17" s="3" customFormat="1" ht="11.25" x14ac:dyDescent="0.2">
      <c r="A27" s="38" t="s">
        <v>45</v>
      </c>
      <c r="B27" s="8">
        <f>[1]Ingreso!C63</f>
        <v>146376.61779996307</v>
      </c>
      <c r="C27" s="12">
        <f>[1]Ingreso!D63</f>
        <v>45.53125255597552</v>
      </c>
      <c r="D27" s="13">
        <f>[1]Ingreso!E63</f>
        <v>3.823902131270279</v>
      </c>
      <c r="E27" s="13">
        <f>[1]Ingreso!F63</f>
        <v>16.250509226536451</v>
      </c>
      <c r="F27" s="8">
        <f>[1]Ingreso!G63</f>
        <v>8716.2713856732462</v>
      </c>
      <c r="G27" s="48">
        <f>[1]Ingreso!I63/[1]Ingreso!$H63*100</f>
        <v>57.97424425786366</v>
      </c>
      <c r="H27" s="48">
        <f>[1]Ingreso!J63/[1]Ingreso!$H63*100</f>
        <v>22.579822348521216</v>
      </c>
      <c r="I27" s="48">
        <f>[1]Ingreso!K63/[1]Ingreso!$H63*100</f>
        <v>0.29330418034709621</v>
      </c>
      <c r="J27" s="48">
        <f>[1]Ingreso!L63/[1]Ingreso!$H63*100</f>
        <v>9.0628871907649167</v>
      </c>
      <c r="K27" s="48">
        <f>[1]Ingreso!M63/[1]Ingreso!$H63*100</f>
        <v>1.5135916385212083</v>
      </c>
      <c r="L27" s="48">
        <f>[1]Ingreso!N63/[1]Ingreso!$H63*100</f>
        <v>3.8882994822232266</v>
      </c>
      <c r="M27" s="48">
        <f>[1]Ingreso!O63/[1]Ingreso!$H63*100</f>
        <v>3.1125201109035592</v>
      </c>
      <c r="N27" s="48">
        <f>[1]Ingreso!P63/[1]Ingreso!$H63*100</f>
        <v>0.37527668121743474</v>
      </c>
      <c r="O27" s="48">
        <f>[1]Ingreso!Q63/[1]Ingreso!$H63*100</f>
        <v>0.44262389412991082</v>
      </c>
      <c r="P27" s="48">
        <f>[1]Ingreso!R63/[1]Ingreso!$H63*100</f>
        <v>0.14768078442120891</v>
      </c>
      <c r="Q27" s="49">
        <f>[1]Ingreso!S63/[1]Ingreso!$H63*100</f>
        <v>0.60974943108655466</v>
      </c>
    </row>
    <row r="28" spans="1:17" s="3" customFormat="1" ht="11.25" x14ac:dyDescent="0.2">
      <c r="A28" s="38" t="s">
        <v>64</v>
      </c>
      <c r="B28" s="8">
        <f>[1]Ingreso!C64</f>
        <v>11847.933885693001</v>
      </c>
      <c r="C28" s="12">
        <f>[1]Ingreso!D64</f>
        <v>50.232799564460954</v>
      </c>
      <c r="D28" s="13">
        <f>[1]Ingreso!E64</f>
        <v>4.3024786925127776</v>
      </c>
      <c r="E28" s="13">
        <f>[1]Ingreso!F64</f>
        <v>0</v>
      </c>
      <c r="F28" s="8">
        <f>[1]Ingreso!G64</f>
        <v>2420.8429177070298</v>
      </c>
      <c r="G28" s="48">
        <f>[1]Ingreso!I64/[1]Ingreso!$H64*100</f>
        <v>62.013158085693043</v>
      </c>
      <c r="H28" s="48">
        <f>[1]Ingreso!J64/[1]Ingreso!$H64*100</f>
        <v>25.865982311366189</v>
      </c>
      <c r="I28" s="48">
        <f>[1]Ingreso!K64/[1]Ingreso!$H64*100</f>
        <v>0</v>
      </c>
      <c r="J28" s="48">
        <f>[1]Ingreso!L64/[1]Ingreso!$H64*100</f>
        <v>0</v>
      </c>
      <c r="K28" s="48">
        <f>[1]Ingreso!M64/[1]Ingreso!$H64*100</f>
        <v>0</v>
      </c>
      <c r="L28" s="48">
        <f>[1]Ingreso!N64/[1]Ingreso!$H64*100</f>
        <v>7.0699888892656686</v>
      </c>
      <c r="M28" s="48">
        <f>[1]Ingreso!O64/[1]Ingreso!$H64*100</f>
        <v>3.3972955502629909</v>
      </c>
      <c r="N28" s="48">
        <f>[1]Ingreso!P64/[1]Ingreso!$H64*100</f>
        <v>0.77754965903021012</v>
      </c>
      <c r="O28" s="48">
        <f>[1]Ingreso!Q64/[1]Ingreso!$H64*100</f>
        <v>0.10437242941490177</v>
      </c>
      <c r="P28" s="48">
        <f>[1]Ingreso!R64/[1]Ingreso!$H64*100</f>
        <v>0.77165307496691937</v>
      </c>
      <c r="Q28" s="49">
        <f>[1]Ingreso!S64/[1]Ingreso!$H64*100</f>
        <v>0</v>
      </c>
    </row>
    <row r="29" spans="1:17" s="3" customFormat="1" ht="9.6" customHeight="1" x14ac:dyDescent="0.2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 x14ac:dyDescent="0.2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 x14ac:dyDescent="0.2">
      <c r="A31" s="42" t="s">
        <v>46</v>
      </c>
      <c r="B31" s="8">
        <f>[1]Ingreso!C65</f>
        <v>694264.6173447175</v>
      </c>
      <c r="C31" s="8">
        <f>[1]Ingreso!D65</f>
        <v>40.823659956024933</v>
      </c>
      <c r="D31" s="9">
        <f>[1]Ingreso!E65</f>
        <v>4.2925246721766124</v>
      </c>
      <c r="E31" s="9">
        <f>[1]Ingreso!F65</f>
        <v>7.82926438669229</v>
      </c>
      <c r="F31" s="8">
        <f>[1]Ingreso!G65</f>
        <v>3532.8418524821009</v>
      </c>
      <c r="G31" s="48">
        <f>[1]Ingreso!I65/[1]Ingreso!$H65*100</f>
        <v>83.358300148367121</v>
      </c>
      <c r="H31" s="48">
        <f>[1]Ingreso!J65/[1]Ingreso!$H65*100</f>
        <v>8.3872288020241506</v>
      </c>
      <c r="I31" s="48">
        <f>[1]Ingreso!K65/[1]Ingreso!$H65*100</f>
        <v>4.0787305113786816E-2</v>
      </c>
      <c r="J31" s="48">
        <f>[1]Ingreso!L65/[1]Ingreso!$H65*100</f>
        <v>1.1173806991416133</v>
      </c>
      <c r="K31" s="48">
        <f>[1]Ingreso!M65/[1]Ingreso!$H65*100</f>
        <v>0.11702692548300642</v>
      </c>
      <c r="L31" s="48">
        <f>[1]Ingreso!N65/[1]Ingreso!$H65*100</f>
        <v>2.9489833348471062</v>
      </c>
      <c r="M31" s="48">
        <f>[1]Ingreso!O65/[1]Ingreso!$H65*100</f>
        <v>1.9780492045118871</v>
      </c>
      <c r="N31" s="48">
        <f>[1]Ingreso!P65/[1]Ingreso!$H65*100</f>
        <v>0.8007202806899496</v>
      </c>
      <c r="O31" s="48">
        <f>[1]Ingreso!Q65/[1]Ingreso!$H65*100</f>
        <v>0.42539919874513865</v>
      </c>
      <c r="P31" s="48">
        <f>[1]Ingreso!R65/[1]Ingreso!$H65*100</f>
        <v>0.77647671574492594</v>
      </c>
      <c r="Q31" s="49">
        <f>[1]Ingreso!S65/[1]Ingreso!$H65*100</f>
        <v>4.9647385331469479E-2</v>
      </c>
    </row>
    <row r="32" spans="1:17" s="3" customFormat="1" ht="11.25" x14ac:dyDescent="0.2">
      <c r="A32" s="39" t="s">
        <v>47</v>
      </c>
      <c r="B32" s="8">
        <f>[1]Ingreso!C66</f>
        <v>79913.317531765104</v>
      </c>
      <c r="C32" s="8">
        <f>[1]Ingreso!D66</f>
        <v>46.444936104350376</v>
      </c>
      <c r="D32" s="9">
        <f>[1]Ingreso!E66</f>
        <v>4.4320056214325465</v>
      </c>
      <c r="E32" s="9">
        <f>[1]Ingreso!F66</f>
        <v>12.665593095227289</v>
      </c>
      <c r="F32" s="8">
        <f>[1]Ingreso!G66</f>
        <v>7114.5926814389441</v>
      </c>
      <c r="G32" s="48">
        <f>[1]Ingreso!I66/[1]Ingreso!$H66*100</f>
        <v>82.545790401934127</v>
      </c>
      <c r="H32" s="48">
        <f>[1]Ingreso!J66/[1]Ingreso!$H66*100</f>
        <v>8.3139541407205968</v>
      </c>
      <c r="I32" s="48">
        <f>[1]Ingreso!K66/[1]Ingreso!$H66*100</f>
        <v>0.13987201087656384</v>
      </c>
      <c r="J32" s="48">
        <f>[1]Ingreso!L66/[1]Ingreso!$H66*100</f>
        <v>3.6404022030807011</v>
      </c>
      <c r="K32" s="48">
        <f>[1]Ingreso!M66/[1]Ingreso!$H66*100</f>
        <v>9.0626533144037472E-2</v>
      </c>
      <c r="L32" s="48">
        <f>[1]Ingreso!N66/[1]Ingreso!$H66*100</f>
        <v>3.3234867201985061</v>
      </c>
      <c r="M32" s="48">
        <f>[1]Ingreso!O66/[1]Ingreso!$H66*100</f>
        <v>1.0111848353080584</v>
      </c>
      <c r="N32" s="48">
        <f>[1]Ingreso!P66/[1]Ingreso!$H66*100</f>
        <v>0.57883134601501618</v>
      </c>
      <c r="O32" s="48">
        <f>[1]Ingreso!Q66/[1]Ingreso!$H66*100</f>
        <v>0.1804036306441921</v>
      </c>
      <c r="P32" s="48">
        <f>[1]Ingreso!R66/[1]Ingreso!$H66*100</f>
        <v>0.15489197584728043</v>
      </c>
      <c r="Q32" s="49">
        <f>[1]Ingreso!S66/[1]Ingreso!$H66*100</f>
        <v>2.0556202230944606E-2</v>
      </c>
    </row>
    <row r="33" spans="1:17" s="3" customFormat="1" ht="11.25" x14ac:dyDescent="0.2">
      <c r="A33" s="39" t="s">
        <v>48</v>
      </c>
      <c r="B33" s="8">
        <f>[1]Ingreso!C67</f>
        <v>578781.98221800744</v>
      </c>
      <c r="C33" s="8">
        <f>[1]Ingreso!D67</f>
        <v>39.651901918561933</v>
      </c>
      <c r="D33" s="9">
        <f>[1]Ingreso!E67</f>
        <v>4.3026962118977572</v>
      </c>
      <c r="E33" s="9">
        <f>[1]Ingreso!F67</f>
        <v>7.2399271322531478</v>
      </c>
      <c r="F33" s="8">
        <f>[1]Ingreso!G67</f>
        <v>3088.7962678963149</v>
      </c>
      <c r="G33" s="48">
        <f>[1]Ingreso!I67/[1]Ingreso!$H67*100</f>
        <v>83.722480272500107</v>
      </c>
      <c r="H33" s="48">
        <f>[1]Ingreso!J67/[1]Ingreso!$H67*100</f>
        <v>8.6184383739734631</v>
      </c>
      <c r="I33" s="48">
        <f>[1]Ingreso!K67/[1]Ingreso!$H67*100</f>
        <v>7.9980851531456596E-3</v>
      </c>
      <c r="J33" s="48">
        <f>[1]Ingreso!L67/[1]Ingreso!$H67*100</f>
        <v>0.28647580953760288</v>
      </c>
      <c r="K33" s="48">
        <f>[1]Ingreso!M67/[1]Ingreso!$H67*100</f>
        <v>0.13228153118164082</v>
      </c>
      <c r="L33" s="48">
        <f>[1]Ingreso!N67/[1]Ingreso!$H67*100</f>
        <v>2.7235811517979736</v>
      </c>
      <c r="M33" s="48">
        <f>[1]Ingreso!O67/[1]Ingreso!$H67*100</f>
        <v>2.1609378600119404</v>
      </c>
      <c r="N33" s="48">
        <f>[1]Ingreso!P67/[1]Ingreso!$H67*100</f>
        <v>0.77945143242280912</v>
      </c>
      <c r="O33" s="48">
        <f>[1]Ingreso!Q67/[1]Ingreso!$H67*100</f>
        <v>0.51597651712023229</v>
      </c>
      <c r="P33" s="48">
        <f>[1]Ingreso!R67/[1]Ingreso!$H67*100</f>
        <v>0.99376937194454018</v>
      </c>
      <c r="Q33" s="49">
        <f>[1]Ingreso!S67/[1]Ingreso!$H67*100</f>
        <v>5.8609594356553725E-2</v>
      </c>
    </row>
    <row r="34" spans="1:17" s="3" customFormat="1" ht="11.25" x14ac:dyDescent="0.2">
      <c r="A34" s="39" t="s">
        <v>49</v>
      </c>
      <c r="B34" s="8">
        <f>[1]Ingreso!C68</f>
        <v>35569.31759496111</v>
      </c>
      <c r="C34" s="8">
        <f>[1]Ingreso!D68</f>
        <v>47.261163661757379</v>
      </c>
      <c r="D34" s="9">
        <f>[1]Ingreso!E68</f>
        <v>3.8136431399670641</v>
      </c>
      <c r="E34" s="9">
        <f>[1]Ingreso!F68</f>
        <v>5.5816851607230999</v>
      </c>
      <c r="F34" s="8">
        <f>[1]Ingreso!G68</f>
        <v>2688.7347568108407</v>
      </c>
      <c r="G34" s="48">
        <f>[1]Ingreso!I68/[1]Ingreso!$H68*100</f>
        <v>81.822788701067097</v>
      </c>
      <c r="H34" s="48">
        <f>[1]Ingreso!J68/[1]Ingreso!$H68*100</f>
        <v>4.3565501043261721</v>
      </c>
      <c r="I34" s="48">
        <f>[1]Ingreso!K68/[1]Ingreso!$H68*100</f>
        <v>0</v>
      </c>
      <c r="J34" s="48">
        <f>[1]Ingreso!L68/[1]Ingreso!$H68*100</f>
        <v>0</v>
      </c>
      <c r="K34" s="48">
        <f>[1]Ingreso!M68/[1]Ingreso!$H68*100</f>
        <v>0</v>
      </c>
      <c r="L34" s="48">
        <f>[1]Ingreso!N68/[1]Ingreso!$H68*100</f>
        <v>4.785812187455238</v>
      </c>
      <c r="M34" s="48">
        <f>[1]Ingreso!O68/[1]Ingreso!$H68*100</f>
        <v>5.0654787287964336</v>
      </c>
      <c r="N34" s="48">
        <f>[1]Ingreso!P68/[1]Ingreso!$H68*100</f>
        <v>2.7501237768741413</v>
      </c>
      <c r="O34" s="48">
        <f>[1]Ingreso!Q68/[1]Ingreso!$H68*100</f>
        <v>0.33978639500075974</v>
      </c>
      <c r="P34" s="48">
        <f>[1]Ingreso!R68/[1]Ingreso!$H68*100</f>
        <v>0.80479580598550093</v>
      </c>
      <c r="Q34" s="49">
        <f>[1]Ingreso!S68/[1]Ingreso!$H68*100</f>
        <v>7.4664300494695121E-2</v>
      </c>
    </row>
    <row r="35" spans="1:17" s="3" customFormat="1" ht="11.25" x14ac:dyDescent="0.2">
      <c r="A35" s="38" t="s">
        <v>50</v>
      </c>
      <c r="B35" s="8">
        <f>[1]Ingreso!C69</f>
        <v>927670.93980653468</v>
      </c>
      <c r="C35" s="8">
        <f>[1]Ingreso!D69</f>
        <v>49.225413060754455</v>
      </c>
      <c r="D35" s="9">
        <f>[1]Ingreso!E69</f>
        <v>4.4281070953750916</v>
      </c>
      <c r="E35" s="9">
        <f>[1]Ingreso!F69</f>
        <v>6.0309847792746547</v>
      </c>
      <c r="F35" s="8">
        <f>[1]Ingreso!G69</f>
        <v>2800.0867513304797</v>
      </c>
      <c r="G35" s="48">
        <f>[1]Ingreso!I69/[1]Ingreso!$H69*100</f>
        <v>26.133189007669593</v>
      </c>
      <c r="H35" s="48">
        <f>[1]Ingreso!J69/[1]Ingreso!$H69*100</f>
        <v>57.720060403646031</v>
      </c>
      <c r="I35" s="48">
        <f>[1]Ingreso!K69/[1]Ingreso!$H69*100</f>
        <v>0.12993810356516711</v>
      </c>
      <c r="J35" s="48">
        <f>[1]Ingreso!L69/[1]Ingreso!$H69*100</f>
        <v>2.3978931897645106</v>
      </c>
      <c r="K35" s="48">
        <f>[1]Ingreso!M69/[1]Ingreso!$H69*100</f>
        <v>1.1021306902519374</v>
      </c>
      <c r="L35" s="48">
        <f>[1]Ingreso!N69/[1]Ingreso!$H69*100</f>
        <v>5.4235899057699433</v>
      </c>
      <c r="M35" s="48">
        <f>[1]Ingreso!O69/[1]Ingreso!$H69*100</f>
        <v>3.7102533208623938</v>
      </c>
      <c r="N35" s="48">
        <f>[1]Ingreso!P69/[1]Ingreso!$H69*100</f>
        <v>0.93016100881379138</v>
      </c>
      <c r="O35" s="48">
        <f>[1]Ingreso!Q69/[1]Ingreso!$H69*100</f>
        <v>0.61770067501913806</v>
      </c>
      <c r="P35" s="48">
        <f>[1]Ingreso!R69/[1]Ingreso!$H69*100</f>
        <v>1.5537538069291124</v>
      </c>
      <c r="Q35" s="49">
        <f>[1]Ingreso!S69/[1]Ingreso!$H69*100</f>
        <v>0.28132988771065076</v>
      </c>
    </row>
    <row r="36" spans="1:17" s="3" customFormat="1" ht="11.25" x14ac:dyDescent="0.2">
      <c r="A36" s="38" t="s">
        <v>51</v>
      </c>
      <c r="B36" s="14">
        <f>[1]Ingreso!C70</f>
        <v>14270.826222533662</v>
      </c>
      <c r="C36" s="14">
        <f>[1]Ingreso!D70</f>
        <v>54.611642158165964</v>
      </c>
      <c r="D36" s="15">
        <f>[1]Ingreso!E70</f>
        <v>4.6832963657482516</v>
      </c>
      <c r="E36" s="15">
        <f>[1]Ingreso!F70</f>
        <v>6.6128075564585842</v>
      </c>
      <c r="F36" s="14">
        <f>[1]Ingreso!G70</f>
        <v>2596.6825332462745</v>
      </c>
      <c r="G36" s="48">
        <f>[1]Ingreso!I70/[1]Ingreso!$H70*100</f>
        <v>32.831002010392176</v>
      </c>
      <c r="H36" s="48">
        <f>[1]Ingreso!J70/[1]Ingreso!$H70*100</f>
        <v>46.930424304804887</v>
      </c>
      <c r="I36" s="48">
        <f>[1]Ingreso!K70/[1]Ingreso!$H70*100</f>
        <v>0</v>
      </c>
      <c r="J36" s="48">
        <f>[1]Ingreso!L70/[1]Ingreso!$H70*100</f>
        <v>4.3007236548566672</v>
      </c>
      <c r="K36" s="48">
        <f>[1]Ingreso!M70/[1]Ingreso!$H70*100</f>
        <v>0</v>
      </c>
      <c r="L36" s="48">
        <f>[1]Ingreso!N70/[1]Ingreso!$H70*100</f>
        <v>6.4852754448399583</v>
      </c>
      <c r="M36" s="48">
        <f>[1]Ingreso!O70/[1]Ingreso!$H70*100</f>
        <v>8.0929471968805249</v>
      </c>
      <c r="N36" s="48">
        <f>[1]Ingreso!P70/[1]Ingreso!$H70*100</f>
        <v>0.8820398310197739</v>
      </c>
      <c r="O36" s="48">
        <f>[1]Ingreso!Q70/[1]Ingreso!$H70*100</f>
        <v>0.21043526798663129</v>
      </c>
      <c r="P36" s="48">
        <f>[1]Ingreso!R70/[1]Ingreso!$H70*100</f>
        <v>0.21983036954327903</v>
      </c>
      <c r="Q36" s="49">
        <f>[1]Ingreso!S70/[1]Ingreso!$H70*100</f>
        <v>4.7321919676052156E-2</v>
      </c>
    </row>
    <row r="37" spans="1:17" s="3" customFormat="1" ht="9.6" customHeight="1" x14ac:dyDescent="0.2">
      <c r="A37" s="38" t="s">
        <v>61</v>
      </c>
      <c r="B37" s="14">
        <f>[1]Ingreso!C72</f>
        <v>423959.09289402113</v>
      </c>
      <c r="C37" s="14">
        <f>[1]Ingreso!D72</f>
        <v>59.592085337108152</v>
      </c>
      <c r="D37" s="15">
        <f>[1]Ingreso!E72</f>
        <v>4.0220188735402287</v>
      </c>
      <c r="E37" s="15">
        <f>[1]Ingreso!F72</f>
        <v>6.5094743116934231</v>
      </c>
      <c r="F37" s="14">
        <f>[1]Ingreso!G72</f>
        <v>2907.9504464549718</v>
      </c>
      <c r="G37" s="48">
        <f>[1]Ingreso!I72/[1]Ingreso!$H72*100</f>
        <v>45.507662646496193</v>
      </c>
      <c r="H37" s="48">
        <f>[1]Ingreso!J72/[1]Ingreso!$H72*100</f>
        <v>12.547137466442129</v>
      </c>
      <c r="I37" s="48">
        <f>[1]Ingreso!K72/[1]Ingreso!$H72*100</f>
        <v>0.68952776918027925</v>
      </c>
      <c r="J37" s="48">
        <f>[1]Ingreso!L72/[1]Ingreso!$H72*100</f>
        <v>10.247437621705496</v>
      </c>
      <c r="K37" s="48">
        <f>[1]Ingreso!M72/[1]Ingreso!$H72*100</f>
        <v>2.5601339939801062</v>
      </c>
      <c r="L37" s="48">
        <f>[1]Ingreso!N72/[1]Ingreso!$H72*100</f>
        <v>12.739466118934384</v>
      </c>
      <c r="M37" s="48">
        <f>[1]Ingreso!O72/[1]Ingreso!$H72*100</f>
        <v>12.304033325174197</v>
      </c>
      <c r="N37" s="48">
        <f>[1]Ingreso!P72/[1]Ingreso!$H72*100</f>
        <v>1.7886109513491395</v>
      </c>
      <c r="O37" s="48">
        <f>[1]Ingreso!Q72/[1]Ingreso!$H72*100</f>
        <v>0.57705557005982511</v>
      </c>
      <c r="P37" s="48">
        <f>[1]Ingreso!R72/[1]Ingreso!$H72*100</f>
        <v>0.84654599470033554</v>
      </c>
      <c r="Q37" s="49">
        <f>[1]Ingreso!S72/[1]Ingreso!$H72*100</f>
        <v>0.19238854197781796</v>
      </c>
    </row>
    <row r="38" spans="1:17" s="3" customFormat="1" ht="9.6" customHeight="1" x14ac:dyDescent="0.2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 x14ac:dyDescent="0.2">
      <c r="A39" s="37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 x14ac:dyDescent="0.2">
      <c r="A40" s="38" t="s">
        <v>52</v>
      </c>
      <c r="B40" s="8">
        <f>[1]Ingreso!C73</f>
        <v>619978.60373931844</v>
      </c>
      <c r="C40" s="8">
        <f>[1]Ingreso!D73</f>
        <v>47.696887057701225</v>
      </c>
      <c r="D40" s="9">
        <f>[1]Ingreso!E73</f>
        <v>4.6817386489769692</v>
      </c>
      <c r="E40" s="9">
        <f>[1]Ingreso!F73</f>
        <v>4.7413685212129613</v>
      </c>
      <c r="F40" s="8">
        <f>[1]Ingreso!G73</f>
        <v>1833.1658552560468</v>
      </c>
      <c r="G40" s="48">
        <f>[1]Ingreso!I73/[1]Ingreso!$H73*100</f>
        <v>38.504513114619186</v>
      </c>
      <c r="H40" s="48">
        <f>[1]Ingreso!J73/[1]Ingreso!$H73*100</f>
        <v>45.37222350306557</v>
      </c>
      <c r="I40" s="48">
        <f>[1]Ingreso!K73/[1]Ingreso!$H73*100</f>
        <v>0.16049109936605946</v>
      </c>
      <c r="J40" s="48">
        <f>[1]Ingreso!L73/[1]Ingreso!$H73*100</f>
        <v>1.5581051020278673</v>
      </c>
      <c r="K40" s="48">
        <f>[1]Ingreso!M73/[1]Ingreso!$H73*100</f>
        <v>0.28774108187066483</v>
      </c>
      <c r="L40" s="48">
        <f>[1]Ingreso!N73/[1]Ingreso!$H73*100</f>
        <v>5.4287696554646185</v>
      </c>
      <c r="M40" s="48">
        <f>[1]Ingreso!O73/[1]Ingreso!$H73*100</f>
        <v>4.1569869486858044</v>
      </c>
      <c r="N40" s="48">
        <f>[1]Ingreso!P73/[1]Ingreso!$H73*100</f>
        <v>0.62385030787614526</v>
      </c>
      <c r="O40" s="48">
        <f>[1]Ingreso!Q73/[1]Ingreso!$H73*100</f>
        <v>0.90386574908468509</v>
      </c>
      <c r="P40" s="48">
        <f>[1]Ingreso!R73/[1]Ingreso!$H73*100</f>
        <v>2.9929720291609985</v>
      </c>
      <c r="Q40" s="49">
        <f>[1]Ingreso!S73/[1]Ingreso!$H73*100</f>
        <v>1.0481408780190537E-2</v>
      </c>
    </row>
    <row r="41" spans="1:17" s="3" customFormat="1" ht="11.25" x14ac:dyDescent="0.2">
      <c r="A41" s="38" t="s">
        <v>53</v>
      </c>
      <c r="B41" s="8">
        <f>[1]Ingreso!C74</f>
        <v>742931.16272643674</v>
      </c>
      <c r="C41" s="8">
        <f>[1]Ingreso!D74</f>
        <v>43.786560840574829</v>
      </c>
      <c r="D41" s="9">
        <f>[1]Ingreso!E74</f>
        <v>4.2118927378355018</v>
      </c>
      <c r="E41" s="9">
        <f>[1]Ingreso!F74</f>
        <v>7.4483368238775487</v>
      </c>
      <c r="F41" s="8">
        <f>[1]Ingreso!G74</f>
        <v>3549.8628141489635</v>
      </c>
      <c r="G41" s="48">
        <f>[1]Ingreso!I74/[1]Ingreso!$H74*100</f>
        <v>54.411202629707709</v>
      </c>
      <c r="H41" s="48">
        <f>[1]Ingreso!J74/[1]Ingreso!$H74*100</f>
        <v>35.064570524783754</v>
      </c>
      <c r="I41" s="48">
        <f>[1]Ingreso!K74/[1]Ingreso!$H74*100</f>
        <v>5.3168785857983819E-2</v>
      </c>
      <c r="J41" s="48">
        <f>[1]Ingreso!L74/[1]Ingreso!$H74*100</f>
        <v>0.85989181040441609</v>
      </c>
      <c r="K41" s="48">
        <f>[1]Ingreso!M74/[1]Ingreso!$H74*100</f>
        <v>1.0101904014239502</v>
      </c>
      <c r="L41" s="48">
        <f>[1]Ingreso!N74/[1]Ingreso!$H74*100</f>
        <v>3.7075182499997097</v>
      </c>
      <c r="M41" s="48">
        <f>[1]Ingreso!O74/[1]Ingreso!$H74*100</f>
        <v>2.7913356096343254</v>
      </c>
      <c r="N41" s="48">
        <f>[1]Ingreso!P74/[1]Ingreso!$H74*100</f>
        <v>0.8900490689019932</v>
      </c>
      <c r="O41" s="48">
        <f>[1]Ingreso!Q74/[1]Ingreso!$H74*100</f>
        <v>0.41043113373987211</v>
      </c>
      <c r="P41" s="48">
        <f>[1]Ingreso!R74/[1]Ingreso!$H74*100</f>
        <v>0.74927097089016181</v>
      </c>
      <c r="Q41" s="49">
        <f>[1]Ingreso!S74/[1]Ingreso!$H74*100</f>
        <v>5.2370814658855541E-2</v>
      </c>
    </row>
    <row r="42" spans="1:17" s="3" customFormat="1" ht="11.25" x14ac:dyDescent="0.2">
      <c r="A42" s="38" t="s">
        <v>54</v>
      </c>
      <c r="B42" s="8">
        <f>[1]Ingreso!C75</f>
        <v>273296.61690808024</v>
      </c>
      <c r="C42" s="8">
        <f>[1]Ingreso!D75</f>
        <v>46.415909772586659</v>
      </c>
      <c r="D42" s="9">
        <f>[1]Ingreso!E75</f>
        <v>4.1093981745113037</v>
      </c>
      <c r="E42" s="9">
        <f>[1]Ingreso!F75</f>
        <v>9.0048948607021746</v>
      </c>
      <c r="F42" s="8">
        <f>[1]Ingreso!G75</f>
        <v>4802.9644428439015</v>
      </c>
      <c r="G42" s="48">
        <f>[1]Ingreso!I75/[1]Ingreso!$H75*100</f>
        <v>67.154043076516317</v>
      </c>
      <c r="H42" s="48">
        <f>[1]Ingreso!J75/[1]Ingreso!$H75*100</f>
        <v>20.189228179793098</v>
      </c>
      <c r="I42" s="48">
        <f>[1]Ingreso!K75/[1]Ingreso!$H75*100</f>
        <v>8.4353334953492634E-2</v>
      </c>
      <c r="J42" s="48">
        <f>[1]Ingreso!L75/[1]Ingreso!$H75*100</f>
        <v>3.8732100099297604</v>
      </c>
      <c r="K42" s="48">
        <f>[1]Ingreso!M75/[1]Ingreso!$H75*100</f>
        <v>9.4339447505988744E-2</v>
      </c>
      <c r="L42" s="48">
        <f>[1]Ingreso!N75/[1]Ingreso!$H75*100</f>
        <v>4.2162085696765068</v>
      </c>
      <c r="M42" s="48">
        <f>[1]Ingreso!O75/[1]Ingreso!$H75*100</f>
        <v>2.0252031248726472</v>
      </c>
      <c r="N42" s="48">
        <f>[1]Ingreso!P75/[1]Ingreso!$H75*100</f>
        <v>1.0329816760971322</v>
      </c>
      <c r="O42" s="48">
        <f>[1]Ingreso!Q75/[1]Ingreso!$H75*100</f>
        <v>0.40558378890191793</v>
      </c>
      <c r="P42" s="48">
        <f>[1]Ingreso!R75/[1]Ingreso!$H75*100</f>
        <v>0.39080909905135613</v>
      </c>
      <c r="Q42" s="49">
        <f>[1]Ingreso!S75/[1]Ingreso!$H75*100</f>
        <v>0.53403969270168394</v>
      </c>
    </row>
    <row r="43" spans="1:17" s="3" customFormat="1" ht="11.25" x14ac:dyDescent="0.2">
      <c r="A43" s="38" t="s">
        <v>65</v>
      </c>
      <c r="B43" s="8">
        <f>[1]Ingreso!C76</f>
        <v>31209.133170063222</v>
      </c>
      <c r="C43" s="8">
        <f>[1]Ingreso!D76</f>
        <v>40.001128748113103</v>
      </c>
      <c r="D43" s="9">
        <f>[1]Ingreso!E76</f>
        <v>3.8733372210284607</v>
      </c>
      <c r="E43" s="9">
        <f>[1]Ingreso!F76</f>
        <v>8.1994322340724679</v>
      </c>
      <c r="F43" s="8">
        <f>[1]Ingreso!G76</f>
        <v>2425.2218637712404</v>
      </c>
      <c r="G43" s="48">
        <f>[1]Ingreso!I76/[1]Ingreso!$H76*100</f>
        <v>56.258358410483147</v>
      </c>
      <c r="H43" s="48">
        <f>[1]Ingreso!J76/[1]Ingreso!$H76*100</f>
        <v>17.045922559110966</v>
      </c>
      <c r="I43" s="48">
        <f>[1]Ingreso!K76/[1]Ingreso!$H76*100</f>
        <v>0</v>
      </c>
      <c r="J43" s="48">
        <f>[1]Ingreso!L76/[1]Ingreso!$H76*100</f>
        <v>2.8803517742584086</v>
      </c>
      <c r="K43" s="48">
        <f>[1]Ingreso!M76/[1]Ingreso!$H76*100</f>
        <v>0.60290186454939299</v>
      </c>
      <c r="L43" s="48">
        <f>[1]Ingreso!N76/[1]Ingreso!$H76*100</f>
        <v>5.2691372170899822</v>
      </c>
      <c r="M43" s="48">
        <f>[1]Ingreso!O76/[1]Ingreso!$H76*100</f>
        <v>11.758092277360268</v>
      </c>
      <c r="N43" s="48">
        <f>[1]Ingreso!P76/[1]Ingreso!$H76*100</f>
        <v>4.0230610820054231</v>
      </c>
      <c r="O43" s="48">
        <f>[1]Ingreso!Q76/[1]Ingreso!$H76*100</f>
        <v>0.53652792421995366</v>
      </c>
      <c r="P43" s="48">
        <f>[1]Ingreso!R76/[1]Ingreso!$H76*100</f>
        <v>1.6256468909224671</v>
      </c>
      <c r="Q43" s="49">
        <f>[1]Ingreso!S76/[1]Ingreso!$H76*100</f>
        <v>0</v>
      </c>
    </row>
    <row r="44" spans="1:17" s="3" customFormat="1" ht="11.25" x14ac:dyDescent="0.2">
      <c r="A44" s="38" t="s">
        <v>66</v>
      </c>
      <c r="B44" s="8">
        <f>[1]Ingreso!C77</f>
        <v>6634.5768963900036</v>
      </c>
      <c r="C44" s="8">
        <f>[1]Ingreso!D77</f>
        <v>47.035837287912635</v>
      </c>
      <c r="D44" s="9">
        <f>[1]Ingreso!E77</f>
        <v>3.9891082179607804</v>
      </c>
      <c r="E44" s="9">
        <f>[1]Ingreso!F77</f>
        <v>7.3149033221414008</v>
      </c>
      <c r="F44" s="8">
        <f>[1]Ingreso!G77</f>
        <v>1517.6466033831312</v>
      </c>
      <c r="G44" s="48">
        <f>[1]Ingreso!I77/[1]Ingreso!$H77*100</f>
        <v>50.541736201297596</v>
      </c>
      <c r="H44" s="48">
        <f>[1]Ingreso!J77/[1]Ingreso!$H77*100</f>
        <v>9.589190103819476</v>
      </c>
      <c r="I44" s="48">
        <f>[1]Ingreso!K77/[1]Ingreso!$H77*100</f>
        <v>0</v>
      </c>
      <c r="J44" s="48">
        <f>[1]Ingreso!L77/[1]Ingreso!$H77*100</f>
        <v>0</v>
      </c>
      <c r="K44" s="48">
        <f>[1]Ingreso!M77/[1]Ingreso!$H77*100</f>
        <v>0</v>
      </c>
      <c r="L44" s="48">
        <f>[1]Ingreso!N77/[1]Ingreso!$H77*100</f>
        <v>17.861835817920944</v>
      </c>
      <c r="M44" s="48">
        <f>[1]Ingreso!O77/[1]Ingreso!$H77*100</f>
        <v>9.2708474711750082</v>
      </c>
      <c r="N44" s="48">
        <f>[1]Ingreso!P77/[1]Ingreso!$H77*100</f>
        <v>10.075715949069972</v>
      </c>
      <c r="O44" s="48">
        <f>[1]Ingreso!Q77/[1]Ingreso!$H77*100</f>
        <v>1.7506810061910243</v>
      </c>
      <c r="P44" s="48">
        <f>[1]Ingreso!R77/[1]Ingreso!$H77*100</f>
        <v>0.90999345052598635</v>
      </c>
      <c r="Q44" s="49">
        <f>[1]Ingreso!S77/[1]Ingreso!$H77*100</f>
        <v>0</v>
      </c>
    </row>
    <row r="45" spans="1:17" s="3" customFormat="1" ht="11.25" x14ac:dyDescent="0.2">
      <c r="A45" s="38" t="s">
        <v>61</v>
      </c>
      <c r="B45" s="8">
        <f>[1]Ingreso!C78</f>
        <v>386115.38282756787</v>
      </c>
      <c r="C45" s="8">
        <f>[1]Ingreso!D78</f>
        <v>61.391345861876374</v>
      </c>
      <c r="D45" s="9">
        <f>[1]Ingreso!E78</f>
        <v>4.0346020908488951</v>
      </c>
      <c r="E45" s="9">
        <f>[1]Ingreso!F78</f>
        <v>6.3365608856799325</v>
      </c>
      <c r="F45" s="8">
        <f>[1]Ingreso!G78</f>
        <v>2968.0240454406953</v>
      </c>
      <c r="G45" s="48">
        <f>[1]Ingreso!I78/[1]Ingreso!$H78*100</f>
        <v>44.829010747417264</v>
      </c>
      <c r="H45" s="48">
        <f>[1]Ingreso!J78/[1]Ingreso!$H78*100</f>
        <v>12.305535205632117</v>
      </c>
      <c r="I45" s="48">
        <f>[1]Ingreso!K78/[1]Ingreso!$H78*100</f>
        <v>0.73612396023520543</v>
      </c>
      <c r="J45" s="48">
        <f>[1]Ingreso!L78/[1]Ingreso!$H78*100</f>
        <v>10.769391095069111</v>
      </c>
      <c r="K45" s="48">
        <f>[1]Ingreso!M78/[1]Ingreso!$H78*100</f>
        <v>2.6974440097967776</v>
      </c>
      <c r="L45" s="48">
        <f>[1]Ingreso!N78/[1]Ingreso!$H78*100</f>
        <v>13.13888885396493</v>
      </c>
      <c r="M45" s="48">
        <f>[1]Ingreso!O78/[1]Ingreso!$H78*100</f>
        <v>12.361744305000839</v>
      </c>
      <c r="N45" s="48">
        <f>[1]Ingreso!P78/[1]Ingreso!$H78*100</f>
        <v>1.5869536014691998</v>
      </c>
      <c r="O45" s="48">
        <f>[1]Ingreso!Q78/[1]Ingreso!$H78*100</f>
        <v>0.56963198839704354</v>
      </c>
      <c r="P45" s="48">
        <f>[1]Ingreso!R78/[1]Ingreso!$H78*100</f>
        <v>0.79988665807263992</v>
      </c>
      <c r="Q45" s="49">
        <f>[1]Ingreso!S78/[1]Ingreso!$H78*100</f>
        <v>0.20538957494482182</v>
      </c>
    </row>
    <row r="46" spans="1:17" s="3" customFormat="1" ht="6.75" customHeight="1" x14ac:dyDescent="0.2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 x14ac:dyDescent="0.2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 x14ac:dyDescent="0.2">
      <c r="A48" s="38" t="s">
        <v>55</v>
      </c>
      <c r="B48" s="8">
        <f>[1]Ingreso!C79</f>
        <v>139172.13403836353</v>
      </c>
      <c r="C48" s="12">
        <f>[1]Ingreso!D79</f>
        <v>22.723431558221101</v>
      </c>
      <c r="D48" s="13">
        <f>[1]Ingreso!E79</f>
        <v>3.2116208163534159</v>
      </c>
      <c r="E48" s="13">
        <f>[1]Ingreso!F79</f>
        <v>8.3330675326552335</v>
      </c>
      <c r="F48" s="8">
        <f>[1]Ingreso!G79</f>
        <v>3374.1890776480736</v>
      </c>
      <c r="G48" s="48">
        <f>[1]Ingreso!I79/[1]Ingreso!$H79*100</f>
        <v>58.285547169361571</v>
      </c>
      <c r="H48" s="48">
        <f>[1]Ingreso!J79/[1]Ingreso!$H79*100</f>
        <v>22.054114414334101</v>
      </c>
      <c r="I48" s="48">
        <f>[1]Ingreso!K79/[1]Ingreso!$H79*100</f>
        <v>0</v>
      </c>
      <c r="J48" s="48">
        <f>[1]Ingreso!L79/[1]Ingreso!$H79*100</f>
        <v>0</v>
      </c>
      <c r="K48" s="48">
        <f>[1]Ingreso!M79/[1]Ingreso!$H79*100</f>
        <v>0.37422671628491089</v>
      </c>
      <c r="L48" s="48">
        <f>[1]Ingreso!N79/[1]Ingreso!$H79*100</f>
        <v>6.1534994126721818</v>
      </c>
      <c r="M48" s="48">
        <f>[1]Ingreso!O79/[1]Ingreso!$H79*100</f>
        <v>9.2141811269689473</v>
      </c>
      <c r="N48" s="48">
        <f>[1]Ingreso!P79/[1]Ingreso!$H79*100</f>
        <v>2.4396383483717394</v>
      </c>
      <c r="O48" s="48">
        <f>[1]Ingreso!Q79/[1]Ingreso!$H79*100</f>
        <v>0.48119886864878786</v>
      </c>
      <c r="P48" s="48">
        <f>[1]Ingreso!R79/[1]Ingreso!$H79*100</f>
        <v>0.99759394335763618</v>
      </c>
      <c r="Q48" s="49">
        <f>[1]Ingreso!S79/[1]Ingreso!$H79*100</f>
        <v>0</v>
      </c>
    </row>
    <row r="49" spans="1:17" s="3" customFormat="1" ht="11.25" x14ac:dyDescent="0.2">
      <c r="A49" s="38" t="s">
        <v>56</v>
      </c>
      <c r="B49" s="8">
        <f>[1]Ingreso!C80</f>
        <v>178915.53099490941</v>
      </c>
      <c r="C49" s="8">
        <f>[1]Ingreso!D80</f>
        <v>28.189182222251695</v>
      </c>
      <c r="D49" s="9">
        <f>[1]Ingreso!E80</f>
        <v>3.9652945653998919</v>
      </c>
      <c r="E49" s="9">
        <f>[1]Ingreso!F80</f>
        <v>7.8692251131248714</v>
      </c>
      <c r="F49" s="8">
        <f>[1]Ingreso!G80</f>
        <v>3156.335858194032</v>
      </c>
      <c r="G49" s="48">
        <f>[1]Ingreso!I80/[1]Ingreso!$H80*100</f>
        <v>58.714033753336395</v>
      </c>
      <c r="H49" s="48">
        <f>[1]Ingreso!J80/[1]Ingreso!$H80*100</f>
        <v>30.644494407087791</v>
      </c>
      <c r="I49" s="48">
        <f>[1]Ingreso!K80/[1]Ingreso!$H80*100</f>
        <v>0</v>
      </c>
      <c r="J49" s="48">
        <f>[1]Ingreso!L80/[1]Ingreso!$H80*100</f>
        <v>0</v>
      </c>
      <c r="K49" s="48">
        <f>[1]Ingreso!M80/[1]Ingreso!$H80*100</f>
        <v>0.26303600421884049</v>
      </c>
      <c r="L49" s="48">
        <f>[1]Ingreso!N80/[1]Ingreso!$H80*100</f>
        <v>4.5283302240649386</v>
      </c>
      <c r="M49" s="48">
        <f>[1]Ingreso!O80/[1]Ingreso!$H80*100</f>
        <v>2.8936028416410453</v>
      </c>
      <c r="N49" s="48">
        <f>[1]Ingreso!P80/[1]Ingreso!$H80*100</f>
        <v>0.69129610158229882</v>
      </c>
      <c r="O49" s="48">
        <f>[1]Ingreso!Q80/[1]Ingreso!$H80*100</f>
        <v>0.55860648682401959</v>
      </c>
      <c r="P49" s="48">
        <f>[1]Ingreso!R80/[1]Ingreso!$H80*100</f>
        <v>1.6028633793379452</v>
      </c>
      <c r="Q49" s="49">
        <f>[1]Ingreso!S80/[1]Ingreso!$H80*100</f>
        <v>0.10373680190673144</v>
      </c>
    </row>
    <row r="50" spans="1:17" s="3" customFormat="1" ht="11.25" x14ac:dyDescent="0.2">
      <c r="A50" s="38" t="s">
        <v>57</v>
      </c>
      <c r="B50" s="8">
        <f>[1]Ingreso!C81</f>
        <v>440338.95436833182</v>
      </c>
      <c r="C50" s="8">
        <f>[1]Ingreso!D81</f>
        <v>35.939069042843819</v>
      </c>
      <c r="D50" s="9">
        <f>[1]Ingreso!E81</f>
        <v>4.4746139346937523</v>
      </c>
      <c r="E50" s="9">
        <f>[1]Ingreso!F81</f>
        <v>7.0468072244137687</v>
      </c>
      <c r="F50" s="8">
        <f>[1]Ingreso!G81</f>
        <v>2466.2399624116729</v>
      </c>
      <c r="G50" s="48">
        <f>[1]Ingreso!I81/[1]Ingreso!$H81*100</f>
        <v>59.809678785779099</v>
      </c>
      <c r="H50" s="48">
        <f>[1]Ingreso!J81/[1]Ingreso!$H81*100</f>
        <v>27.675432625274414</v>
      </c>
      <c r="I50" s="48">
        <f>[1]Ingreso!K81/[1]Ingreso!$H81*100</f>
        <v>3.5061867813611723E-2</v>
      </c>
      <c r="J50" s="48">
        <f>[1]Ingreso!L81/[1]Ingreso!$H81*100</f>
        <v>9.57175013389749E-2</v>
      </c>
      <c r="K50" s="48">
        <f>[1]Ingreso!M81/[1]Ingreso!$H81*100</f>
        <v>0.31002611353279019</v>
      </c>
      <c r="L50" s="48">
        <f>[1]Ingreso!N81/[1]Ingreso!$H81*100</f>
        <v>5.0463534983378251</v>
      </c>
      <c r="M50" s="48">
        <f>[1]Ingreso!O81/[1]Ingreso!$H81*100</f>
        <v>2.4571059009190348</v>
      </c>
      <c r="N50" s="48">
        <f>[1]Ingreso!P81/[1]Ingreso!$H81*100</f>
        <v>1.1164765757989044</v>
      </c>
      <c r="O50" s="48">
        <f>[1]Ingreso!Q81/[1]Ingreso!$H81*100</f>
        <v>0.82274717860253666</v>
      </c>
      <c r="P50" s="48">
        <f>[1]Ingreso!R81/[1]Ingreso!$H81*100</f>
        <v>2.5543299158492276</v>
      </c>
      <c r="Q50" s="49">
        <f>[1]Ingreso!S81/[1]Ingreso!$H81*100</f>
        <v>7.7070036753424748E-2</v>
      </c>
    </row>
    <row r="51" spans="1:17" s="3" customFormat="1" ht="11.25" x14ac:dyDescent="0.2">
      <c r="A51" s="38" t="s">
        <v>58</v>
      </c>
      <c r="B51" s="8">
        <f>[1]Ingreso!C82</f>
        <v>436962.87782868149</v>
      </c>
      <c r="C51" s="8">
        <f>[1]Ingreso!D82</f>
        <v>45.477855214603579</v>
      </c>
      <c r="D51" s="9">
        <f>[1]Ingreso!E82</f>
        <v>4.7622584748180614</v>
      </c>
      <c r="E51" s="9">
        <f>[1]Ingreso!F82</f>
        <v>6.8384976427035671</v>
      </c>
      <c r="F51" s="8">
        <f>[1]Ingreso!G82</f>
        <v>3003.1464923088024</v>
      </c>
      <c r="G51" s="52">
        <f>[1]Ingreso!I82/[1]Ingreso!$H82*100</f>
        <v>54.777765926747392</v>
      </c>
      <c r="H51" s="52">
        <f>[1]Ingreso!J82/[1]Ingreso!$H82*100</f>
        <v>34.401317600422921</v>
      </c>
      <c r="I51" s="52">
        <f>[1]Ingreso!K82/[1]Ingreso!$H82*100</f>
        <v>3.9345442337156852E-2</v>
      </c>
      <c r="J51" s="52">
        <f>[1]Ingreso!L82/[1]Ingreso!$H82*100</f>
        <v>9.4740648924939982E-2</v>
      </c>
      <c r="K51" s="52">
        <f>[1]Ingreso!M82/[1]Ingreso!$H82*100</f>
        <v>0.28649828562757557</v>
      </c>
      <c r="L51" s="52">
        <f>[1]Ingreso!N82/[1]Ingreso!$H82*100</f>
        <v>5.2441506231093724</v>
      </c>
      <c r="M51" s="52">
        <f>[1]Ingreso!O82/[1]Ingreso!$H82*100</f>
        <v>2.6337592981073814</v>
      </c>
      <c r="N51" s="52">
        <f>[1]Ingreso!P82/[1]Ingreso!$H82*100</f>
        <v>1.1251548247265122</v>
      </c>
      <c r="O51" s="52">
        <f>[1]Ingreso!Q82/[1]Ingreso!$H82*100</f>
        <v>0.48144020898673329</v>
      </c>
      <c r="P51" s="52">
        <f>[1]Ingreso!R82/[1]Ingreso!$H82*100</f>
        <v>0.84849886700936916</v>
      </c>
      <c r="Q51" s="53">
        <f>[1]Ingreso!S82/[1]Ingreso!$H82*100</f>
        <v>6.7328274000660909E-2</v>
      </c>
    </row>
    <row r="52" spans="1:17" s="3" customFormat="1" ht="11.25" x14ac:dyDescent="0.2">
      <c r="A52" s="44" t="s">
        <v>59</v>
      </c>
      <c r="B52" s="25">
        <f>[1]Ingreso!C83</f>
        <v>864775.97903755703</v>
      </c>
      <c r="C52" s="25">
        <f>[1]Ingreso!D83</f>
        <v>64.927693842132456</v>
      </c>
      <c r="D52" s="35">
        <f>[1]Ingreso!E83</f>
        <v>4.2233855302048591</v>
      </c>
      <c r="E52" s="35">
        <f>[1]Ingreso!F83</f>
        <v>5.9614235925486678</v>
      </c>
      <c r="F52" s="25">
        <f>[1]Ingreso!G83</f>
        <v>3339.5017899533045</v>
      </c>
      <c r="G52" s="54">
        <f>[1]Ingreso!I83/[1]Ingreso!$H83*100</f>
        <v>46.695641495243585</v>
      </c>
      <c r="H52" s="54">
        <f>[1]Ingreso!J83/[1]Ingreso!$H83*100</f>
        <v>28.788319516279348</v>
      </c>
      <c r="I52" s="54">
        <f>[1]Ingreso!K83/[1]Ingreso!$H83*100</f>
        <v>0.39974290940415241</v>
      </c>
      <c r="J52" s="54">
        <f>[1]Ingreso!L83/[1]Ingreso!$H83*100</f>
        <v>7.2983190784067062</v>
      </c>
      <c r="K52" s="54">
        <f>[1]Ingreso!M83/[1]Ingreso!$H83*100</f>
        <v>1.7816484322962269</v>
      </c>
      <c r="L52" s="54">
        <f>[1]Ingreso!N83/[1]Ingreso!$H83*100</f>
        <v>6.5585054917613226</v>
      </c>
      <c r="M52" s="54">
        <f>[1]Ingreso!O83/[1]Ingreso!$H83*100</f>
        <v>6.2940555238020002</v>
      </c>
      <c r="N52" s="54">
        <f>[1]Ingreso!P83/[1]Ingreso!$H83*100</f>
        <v>0.85200144461079708</v>
      </c>
      <c r="O52" s="54">
        <f>[1]Ingreso!Q83/[1]Ingreso!$H83*100</f>
        <v>0.44290848904783903</v>
      </c>
      <c r="P52" s="54">
        <f>[1]Ingreso!R83/[1]Ingreso!$H83*100</f>
        <v>0.59476906554742504</v>
      </c>
      <c r="Q52" s="55">
        <f>[1]Ingreso!S83/[1]Ingreso!$H83*100</f>
        <v>0.2940885536051831</v>
      </c>
    </row>
    <row r="53" spans="1:17" ht="4.5" customHeight="1" x14ac:dyDescent="0.2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 x14ac:dyDescent="0.2">
      <c r="A54" s="16" t="str">
        <f>'C01'!A55</f>
        <v>Fuente: Instituto Nacional de Estadística (INE). LVIII Encuesta Permanente de Hogares de Propósitos Múltiples, Junio 2017.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 x14ac:dyDescent="0.2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 x14ac:dyDescent="0.2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 x14ac:dyDescent="0.2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 x14ac:dyDescent="0.2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x14ac:dyDescent="0.2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x14ac:dyDescent="0.2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x14ac:dyDescent="0.2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x14ac:dyDescent="0.2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x14ac:dyDescent="0.2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x14ac:dyDescent="0.2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 x14ac:dyDescent="0.2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 x14ac:dyDescent="0.2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 x14ac:dyDescent="0.2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 x14ac:dyDescent="0.2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Pmeraz</cp:lastModifiedBy>
  <cp:lastPrinted>2011-01-20T20:17:28Z</cp:lastPrinted>
  <dcterms:created xsi:type="dcterms:W3CDTF">2007-08-17T16:49:04Z</dcterms:created>
  <dcterms:modified xsi:type="dcterms:W3CDTF">2017-10-31T16:54:45Z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