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5" windowWidth="18735" windowHeight="12465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externalReferences>
    <externalReference r:id="rId8"/>
    <externalReference r:id="rId9"/>
  </externalReferences>
  <calcPr calcId="124519"/>
</workbook>
</file>

<file path=xl/calcChain.xml><?xml version="1.0" encoding="utf-8"?>
<calcChain xmlns="http://schemas.openxmlformats.org/spreadsheetml/2006/main">
  <c r="A31" i="1"/>
  <c r="A30" i="6" s="1"/>
  <c r="A69" s="1"/>
  <c r="Q6"/>
  <c r="O6"/>
  <c r="N6"/>
  <c r="N40" s="1"/>
  <c r="L6"/>
  <c r="K6"/>
  <c r="K40" s="1"/>
  <c r="I6"/>
  <c r="I40" s="1"/>
  <c r="H6"/>
  <c r="H40" s="1"/>
  <c r="F6"/>
  <c r="E6"/>
  <c r="E40" s="1"/>
  <c r="C6"/>
  <c r="Q6" i="4"/>
  <c r="Q40" s="1"/>
  <c r="O6"/>
  <c r="O40" s="1"/>
  <c r="N6"/>
  <c r="N40" s="1"/>
  <c r="L6"/>
  <c r="K6"/>
  <c r="I6"/>
  <c r="I40" s="1"/>
  <c r="H6"/>
  <c r="F6"/>
  <c r="F40" s="1"/>
  <c r="E6"/>
  <c r="C6"/>
  <c r="C40" s="1"/>
  <c r="Q6" i="2"/>
  <c r="Q39" s="1"/>
  <c r="O6"/>
  <c r="O39" s="1"/>
  <c r="N6"/>
  <c r="N39" s="1"/>
  <c r="L6"/>
  <c r="K6"/>
  <c r="K39" s="1"/>
  <c r="I6"/>
  <c r="I39" s="1"/>
  <c r="H6"/>
  <c r="H39" s="1"/>
  <c r="F6"/>
  <c r="E6"/>
  <c r="E39" s="1"/>
  <c r="C6"/>
  <c r="A36" i="3"/>
  <c r="A35" i="6"/>
  <c r="A37" i="5"/>
  <c r="Q67" i="6"/>
  <c r="O67"/>
  <c r="N67"/>
  <c r="L67"/>
  <c r="K67"/>
  <c r="I67"/>
  <c r="H67"/>
  <c r="F67"/>
  <c r="E67"/>
  <c r="C67"/>
  <c r="B67" s="1"/>
  <c r="Q66"/>
  <c r="O66"/>
  <c r="N66"/>
  <c r="L66"/>
  <c r="K66"/>
  <c r="I66"/>
  <c r="H66"/>
  <c r="F66"/>
  <c r="E66"/>
  <c r="C66"/>
  <c r="B66" s="1"/>
  <c r="Q65"/>
  <c r="O65"/>
  <c r="N65"/>
  <c r="L65"/>
  <c r="K65"/>
  <c r="I65"/>
  <c r="H65"/>
  <c r="F65"/>
  <c r="E65"/>
  <c r="C65"/>
  <c r="B65" s="1"/>
  <c r="Q64"/>
  <c r="O64"/>
  <c r="N64"/>
  <c r="L64"/>
  <c r="K64"/>
  <c r="I64"/>
  <c r="H64"/>
  <c r="F64"/>
  <c r="E64"/>
  <c r="C64"/>
  <c r="B64" s="1"/>
  <c r="Q63"/>
  <c r="O63"/>
  <c r="N63"/>
  <c r="L63"/>
  <c r="K63"/>
  <c r="I63"/>
  <c r="H63"/>
  <c r="F63"/>
  <c r="E63"/>
  <c r="C63"/>
  <c r="B63" s="1"/>
  <c r="Q62"/>
  <c r="O62"/>
  <c r="N62"/>
  <c r="L62"/>
  <c r="K62"/>
  <c r="I62"/>
  <c r="H62"/>
  <c r="F62"/>
  <c r="E62"/>
  <c r="C62"/>
  <c r="B62" s="1"/>
  <c r="Q61"/>
  <c r="O61"/>
  <c r="N61"/>
  <c r="L61"/>
  <c r="K61"/>
  <c r="I61"/>
  <c r="H61"/>
  <c r="F61"/>
  <c r="E61"/>
  <c r="C61"/>
  <c r="B61" s="1"/>
  <c r="Q60"/>
  <c r="O60"/>
  <c r="N60"/>
  <c r="L60"/>
  <c r="K60"/>
  <c r="I60"/>
  <c r="H60"/>
  <c r="F60"/>
  <c r="E60"/>
  <c r="C60"/>
  <c r="B60" s="1"/>
  <c r="Q59"/>
  <c r="O59"/>
  <c r="N59"/>
  <c r="L59"/>
  <c r="K59"/>
  <c r="I59"/>
  <c r="H59"/>
  <c r="F59"/>
  <c r="E59"/>
  <c r="C59"/>
  <c r="B59" s="1"/>
  <c r="Q58"/>
  <c r="O58"/>
  <c r="N58"/>
  <c r="L58"/>
  <c r="K58"/>
  <c r="I58"/>
  <c r="H58"/>
  <c r="F58"/>
  <c r="E58"/>
  <c r="C58"/>
  <c r="B58" s="1"/>
  <c r="Q57"/>
  <c r="O57"/>
  <c r="N57"/>
  <c r="L57"/>
  <c r="K57"/>
  <c r="I57"/>
  <c r="H57"/>
  <c r="F57"/>
  <c r="E57"/>
  <c r="C57"/>
  <c r="B57" s="1"/>
  <c r="Q56"/>
  <c r="O56"/>
  <c r="N56"/>
  <c r="L56"/>
  <c r="K56"/>
  <c r="I56"/>
  <c r="H56"/>
  <c r="F56"/>
  <c r="E56"/>
  <c r="C56"/>
  <c r="B56" s="1"/>
  <c r="Q53"/>
  <c r="O53"/>
  <c r="N53"/>
  <c r="L53"/>
  <c r="K53"/>
  <c r="I53"/>
  <c r="H53"/>
  <c r="F53"/>
  <c r="E53"/>
  <c r="C53"/>
  <c r="B53" s="1"/>
  <c r="Q52"/>
  <c r="O52"/>
  <c r="N52"/>
  <c r="L52"/>
  <c r="K52"/>
  <c r="I52"/>
  <c r="H52"/>
  <c r="F52"/>
  <c r="E52"/>
  <c r="C52"/>
  <c r="B52" s="1"/>
  <c r="Q51"/>
  <c r="O51"/>
  <c r="N51"/>
  <c r="L51"/>
  <c r="K51"/>
  <c r="I51"/>
  <c r="H51"/>
  <c r="F51"/>
  <c r="E51"/>
  <c r="C51"/>
  <c r="B51" s="1"/>
  <c r="Q50"/>
  <c r="O50"/>
  <c r="N50"/>
  <c r="L50"/>
  <c r="K50"/>
  <c r="I50"/>
  <c r="H50"/>
  <c r="F50"/>
  <c r="E50"/>
  <c r="C50"/>
  <c r="B50" s="1"/>
  <c r="Q49"/>
  <c r="O49"/>
  <c r="N49"/>
  <c r="L49"/>
  <c r="K49"/>
  <c r="I49"/>
  <c r="H49"/>
  <c r="F49"/>
  <c r="E49"/>
  <c r="C49"/>
  <c r="B49" s="1"/>
  <c r="Q48"/>
  <c r="O48"/>
  <c r="N48"/>
  <c r="L48"/>
  <c r="K48"/>
  <c r="I48"/>
  <c r="H48"/>
  <c r="F48"/>
  <c r="E48"/>
  <c r="C48"/>
  <c r="B48" s="1"/>
  <c r="Q47"/>
  <c r="O47"/>
  <c r="N47"/>
  <c r="L47"/>
  <c r="K47"/>
  <c r="I47"/>
  <c r="H47"/>
  <c r="F47"/>
  <c r="E47"/>
  <c r="C47"/>
  <c r="B47" s="1"/>
  <c r="Q46"/>
  <c r="O46"/>
  <c r="N46"/>
  <c r="L46"/>
  <c r="K46"/>
  <c r="I46"/>
  <c r="H46"/>
  <c r="F46"/>
  <c r="E46"/>
  <c r="C46"/>
  <c r="B46" s="1"/>
  <c r="Q45"/>
  <c r="O45"/>
  <c r="N45"/>
  <c r="L45"/>
  <c r="K45"/>
  <c r="I45"/>
  <c r="H45"/>
  <c r="F45"/>
  <c r="E45"/>
  <c r="C45"/>
  <c r="B45" s="1"/>
  <c r="Q44"/>
  <c r="O44"/>
  <c r="N44"/>
  <c r="L44"/>
  <c r="K44"/>
  <c r="I44"/>
  <c r="H44"/>
  <c r="F44"/>
  <c r="E44"/>
  <c r="C44"/>
  <c r="B44" s="1"/>
  <c r="Q43"/>
  <c r="O43"/>
  <c r="N43"/>
  <c r="L43"/>
  <c r="K43"/>
  <c r="I43"/>
  <c r="H43"/>
  <c r="F43"/>
  <c r="E43"/>
  <c r="C43"/>
  <c r="B43" s="1"/>
  <c r="A40"/>
  <c r="A37"/>
  <c r="A34"/>
  <c r="Q28"/>
  <c r="O28"/>
  <c r="N28"/>
  <c r="L28"/>
  <c r="K28"/>
  <c r="I28"/>
  <c r="H28"/>
  <c r="F28"/>
  <c r="E28"/>
  <c r="C28"/>
  <c r="B28" s="1"/>
  <c r="Q27"/>
  <c r="O27"/>
  <c r="N27"/>
  <c r="L27"/>
  <c r="K27"/>
  <c r="I27"/>
  <c r="H27"/>
  <c r="F27"/>
  <c r="E27"/>
  <c r="C27"/>
  <c r="B27" s="1"/>
  <c r="Q26"/>
  <c r="O26"/>
  <c r="N26"/>
  <c r="L26"/>
  <c r="K26"/>
  <c r="I26"/>
  <c r="H26"/>
  <c r="F26"/>
  <c r="E26"/>
  <c r="C26"/>
  <c r="B26" s="1"/>
  <c r="Q25"/>
  <c r="O25"/>
  <c r="N25"/>
  <c r="L25"/>
  <c r="K25"/>
  <c r="I25"/>
  <c r="H25"/>
  <c r="F25"/>
  <c r="E25"/>
  <c r="C25"/>
  <c r="B25" s="1"/>
  <c r="Q24"/>
  <c r="O24"/>
  <c r="N24"/>
  <c r="L24"/>
  <c r="K24"/>
  <c r="I24"/>
  <c r="H24"/>
  <c r="F24"/>
  <c r="E24"/>
  <c r="C24"/>
  <c r="B24" s="1"/>
  <c r="Q23"/>
  <c r="O23"/>
  <c r="N23"/>
  <c r="L23"/>
  <c r="K23"/>
  <c r="I23"/>
  <c r="H23"/>
  <c r="F23"/>
  <c r="E23"/>
  <c r="C23"/>
  <c r="B23" s="1"/>
  <c r="Q22"/>
  <c r="O22"/>
  <c r="N22"/>
  <c r="L22"/>
  <c r="K22"/>
  <c r="I22"/>
  <c r="H22"/>
  <c r="F22"/>
  <c r="E22"/>
  <c r="C22"/>
  <c r="B22" s="1"/>
  <c r="Q21"/>
  <c r="O21"/>
  <c r="N21"/>
  <c r="L21"/>
  <c r="K21"/>
  <c r="I21"/>
  <c r="H21"/>
  <c r="F21"/>
  <c r="E21"/>
  <c r="C21"/>
  <c r="B21" s="1"/>
  <c r="Q20"/>
  <c r="O20"/>
  <c r="N20"/>
  <c r="L20"/>
  <c r="K20"/>
  <c r="I20"/>
  <c r="H20"/>
  <c r="F20"/>
  <c r="E20"/>
  <c r="C20"/>
  <c r="B20" s="1"/>
  <c r="Q19"/>
  <c r="O19"/>
  <c r="N19"/>
  <c r="L19"/>
  <c r="K19"/>
  <c r="I19"/>
  <c r="H19"/>
  <c r="F19"/>
  <c r="E19"/>
  <c r="C19"/>
  <c r="B19" s="1"/>
  <c r="Q18"/>
  <c r="O18"/>
  <c r="N18"/>
  <c r="L18"/>
  <c r="K18"/>
  <c r="I18"/>
  <c r="H18"/>
  <c r="F18"/>
  <c r="E18"/>
  <c r="C18"/>
  <c r="B18" s="1"/>
  <c r="Q17"/>
  <c r="O17"/>
  <c r="N17"/>
  <c r="L17"/>
  <c r="K17"/>
  <c r="I17"/>
  <c r="H17"/>
  <c r="F17"/>
  <c r="E17"/>
  <c r="C17"/>
  <c r="B17" s="1"/>
  <c r="Q16"/>
  <c r="O16"/>
  <c r="N16"/>
  <c r="L16"/>
  <c r="K16"/>
  <c r="I16"/>
  <c r="H16"/>
  <c r="F16"/>
  <c r="E16"/>
  <c r="C16"/>
  <c r="B16" s="1"/>
  <c r="Q13"/>
  <c r="O13"/>
  <c r="N13"/>
  <c r="L13"/>
  <c r="K13"/>
  <c r="I13"/>
  <c r="H13"/>
  <c r="F13"/>
  <c r="E13"/>
  <c r="C13"/>
  <c r="B13" s="1"/>
  <c r="Q12"/>
  <c r="O12"/>
  <c r="N12"/>
  <c r="L12"/>
  <c r="K12"/>
  <c r="I12"/>
  <c r="H12"/>
  <c r="F12"/>
  <c r="E12"/>
  <c r="C12"/>
  <c r="B12" s="1"/>
  <c r="Q11"/>
  <c r="O11"/>
  <c r="N11"/>
  <c r="L11"/>
  <c r="K11"/>
  <c r="I11"/>
  <c r="H11"/>
  <c r="F11"/>
  <c r="E11"/>
  <c r="C11"/>
  <c r="B11" s="1"/>
  <c r="Q10"/>
  <c r="Q9" s="1"/>
  <c r="O10"/>
  <c r="N10"/>
  <c r="N9" s="1"/>
  <c r="L10"/>
  <c r="L9" s="1"/>
  <c r="K10"/>
  <c r="K9" s="1"/>
  <c r="I10"/>
  <c r="H10"/>
  <c r="F10"/>
  <c r="F9" s="1"/>
  <c r="E10"/>
  <c r="E9" s="1"/>
  <c r="C10"/>
  <c r="B10" s="1"/>
  <c r="Q40"/>
  <c r="L40"/>
  <c r="C40"/>
  <c r="M69" i="5"/>
  <c r="L69"/>
  <c r="J69"/>
  <c r="I69"/>
  <c r="G69"/>
  <c r="F69"/>
  <c r="E69"/>
  <c r="D69"/>
  <c r="C69"/>
  <c r="B69"/>
  <c r="M68"/>
  <c r="L68"/>
  <c r="J68"/>
  <c r="I68"/>
  <c r="G68"/>
  <c r="F68"/>
  <c r="E68"/>
  <c r="D68"/>
  <c r="C68"/>
  <c r="B68"/>
  <c r="M67"/>
  <c r="L67"/>
  <c r="J67"/>
  <c r="I67"/>
  <c r="G67"/>
  <c r="F67"/>
  <c r="E67"/>
  <c r="D67"/>
  <c r="C67"/>
  <c r="B67"/>
  <c r="M66"/>
  <c r="L66"/>
  <c r="J66"/>
  <c r="I66"/>
  <c r="G66"/>
  <c r="F66"/>
  <c r="E66"/>
  <c r="D66"/>
  <c r="C66"/>
  <c r="B66"/>
  <c r="M65"/>
  <c r="L65"/>
  <c r="J65"/>
  <c r="I65"/>
  <c r="G65"/>
  <c r="F65"/>
  <c r="E65"/>
  <c r="D65"/>
  <c r="C65"/>
  <c r="B65"/>
  <c r="M64"/>
  <c r="L64"/>
  <c r="J64"/>
  <c r="I64"/>
  <c r="G64"/>
  <c r="F64"/>
  <c r="E64"/>
  <c r="D64"/>
  <c r="C64"/>
  <c r="B64"/>
  <c r="M63"/>
  <c r="L63"/>
  <c r="J63"/>
  <c r="I63"/>
  <c r="G63"/>
  <c r="F63"/>
  <c r="E63"/>
  <c r="D63"/>
  <c r="C63"/>
  <c r="B63"/>
  <c r="M62"/>
  <c r="L62"/>
  <c r="J62"/>
  <c r="I62"/>
  <c r="G62"/>
  <c r="F62"/>
  <c r="E62"/>
  <c r="D62"/>
  <c r="C62"/>
  <c r="B62"/>
  <c r="M61"/>
  <c r="L61"/>
  <c r="J61"/>
  <c r="I61"/>
  <c r="G61"/>
  <c r="F61"/>
  <c r="E61"/>
  <c r="D61"/>
  <c r="C61"/>
  <c r="B61"/>
  <c r="M60"/>
  <c r="L60"/>
  <c r="J60"/>
  <c r="I60"/>
  <c r="G60"/>
  <c r="F60"/>
  <c r="E60"/>
  <c r="D60"/>
  <c r="C60"/>
  <c r="B60"/>
  <c r="M59"/>
  <c r="L59"/>
  <c r="J59"/>
  <c r="I59"/>
  <c r="G59"/>
  <c r="F59"/>
  <c r="E59"/>
  <c r="D59"/>
  <c r="C59"/>
  <c r="B59"/>
  <c r="M58"/>
  <c r="L58"/>
  <c r="J58"/>
  <c r="I58"/>
  <c r="G58"/>
  <c r="F58"/>
  <c r="E58"/>
  <c r="D58"/>
  <c r="C58"/>
  <c r="B58"/>
  <c r="N56"/>
  <c r="K56"/>
  <c r="M55"/>
  <c r="L55"/>
  <c r="J55"/>
  <c r="I55"/>
  <c r="G55"/>
  <c r="F55"/>
  <c r="E55"/>
  <c r="D55"/>
  <c r="C55"/>
  <c r="B55"/>
  <c r="M54"/>
  <c r="L54"/>
  <c r="J54"/>
  <c r="I54"/>
  <c r="G54"/>
  <c r="F54"/>
  <c r="E54"/>
  <c r="D54"/>
  <c r="C54"/>
  <c r="B54"/>
  <c r="M53"/>
  <c r="L53"/>
  <c r="J53"/>
  <c r="I53"/>
  <c r="G53"/>
  <c r="F53"/>
  <c r="E53"/>
  <c r="D53"/>
  <c r="C53"/>
  <c r="B53"/>
  <c r="M52"/>
  <c r="L52"/>
  <c r="J52"/>
  <c r="I52"/>
  <c r="G52"/>
  <c r="F52"/>
  <c r="E52"/>
  <c r="D52"/>
  <c r="C52"/>
  <c r="B52"/>
  <c r="M51"/>
  <c r="L51"/>
  <c r="J51"/>
  <c r="I51"/>
  <c r="G51"/>
  <c r="F51"/>
  <c r="E51"/>
  <c r="D51"/>
  <c r="C51"/>
  <c r="B51"/>
  <c r="M50"/>
  <c r="L50"/>
  <c r="J50"/>
  <c r="I50"/>
  <c r="G50"/>
  <c r="F50"/>
  <c r="E50"/>
  <c r="D50"/>
  <c r="C50"/>
  <c r="B50"/>
  <c r="M49"/>
  <c r="L49"/>
  <c r="J49"/>
  <c r="I49"/>
  <c r="G49"/>
  <c r="F49"/>
  <c r="E49"/>
  <c r="D49"/>
  <c r="C49"/>
  <c r="B49"/>
  <c r="M48"/>
  <c r="L48"/>
  <c r="J48"/>
  <c r="I48"/>
  <c r="G48"/>
  <c r="F48"/>
  <c r="E48"/>
  <c r="D48"/>
  <c r="C48"/>
  <c r="B48"/>
  <c r="M47"/>
  <c r="L47"/>
  <c r="J47"/>
  <c r="I47"/>
  <c r="G47"/>
  <c r="F47"/>
  <c r="E47"/>
  <c r="D47"/>
  <c r="C47"/>
  <c r="B47"/>
  <c r="M46"/>
  <c r="L46"/>
  <c r="J46"/>
  <c r="I46"/>
  <c r="G46"/>
  <c r="F46"/>
  <c r="E46"/>
  <c r="D46"/>
  <c r="C46"/>
  <c r="B46"/>
  <c r="M45"/>
  <c r="L45"/>
  <c r="J45"/>
  <c r="I45"/>
  <c r="G45"/>
  <c r="F45"/>
  <c r="E45"/>
  <c r="D45"/>
  <c r="C45"/>
  <c r="B45"/>
  <c r="A42"/>
  <c r="N40"/>
  <c r="M40"/>
  <c r="L40"/>
  <c r="K40"/>
  <c r="J40"/>
  <c r="I40"/>
  <c r="H40"/>
  <c r="G40"/>
  <c r="F40"/>
  <c r="E40"/>
  <c r="D40"/>
  <c r="C40"/>
  <c r="B40"/>
  <c r="L39"/>
  <c r="I39"/>
  <c r="F39"/>
  <c r="D39"/>
  <c r="B39"/>
  <c r="A39"/>
  <c r="A36"/>
  <c r="M28"/>
  <c r="L28"/>
  <c r="J28"/>
  <c r="I28"/>
  <c r="G28"/>
  <c r="F28"/>
  <c r="E28"/>
  <c r="D28"/>
  <c r="C28"/>
  <c r="B28"/>
  <c r="M27"/>
  <c r="L27"/>
  <c r="J27"/>
  <c r="I27"/>
  <c r="G27"/>
  <c r="F27"/>
  <c r="E27"/>
  <c r="D27"/>
  <c r="C27"/>
  <c r="B27"/>
  <c r="M26"/>
  <c r="L26"/>
  <c r="J26"/>
  <c r="I26"/>
  <c r="G26"/>
  <c r="F26"/>
  <c r="E26"/>
  <c r="D26"/>
  <c r="C26"/>
  <c r="B26"/>
  <c r="M25"/>
  <c r="L25"/>
  <c r="J25"/>
  <c r="I25"/>
  <c r="G25"/>
  <c r="F25"/>
  <c r="E25"/>
  <c r="D25"/>
  <c r="C25"/>
  <c r="B25"/>
  <c r="M24"/>
  <c r="L24"/>
  <c r="J24"/>
  <c r="I24"/>
  <c r="G24"/>
  <c r="F24"/>
  <c r="E24"/>
  <c r="D24"/>
  <c r="C24"/>
  <c r="B24"/>
  <c r="M23"/>
  <c r="L23"/>
  <c r="J23"/>
  <c r="I23"/>
  <c r="G23"/>
  <c r="F23"/>
  <c r="E23"/>
  <c r="D23"/>
  <c r="C23"/>
  <c r="B23"/>
  <c r="M22"/>
  <c r="L22"/>
  <c r="J22"/>
  <c r="I22"/>
  <c r="G22"/>
  <c r="F22"/>
  <c r="E22"/>
  <c r="D22"/>
  <c r="C22"/>
  <c r="B22"/>
  <c r="M21"/>
  <c r="L21"/>
  <c r="J21"/>
  <c r="I21"/>
  <c r="G21"/>
  <c r="F21"/>
  <c r="E21"/>
  <c r="D21"/>
  <c r="C21"/>
  <c r="B21"/>
  <c r="M20"/>
  <c r="L20"/>
  <c r="J20"/>
  <c r="I20"/>
  <c r="G20"/>
  <c r="F20"/>
  <c r="E20"/>
  <c r="D20"/>
  <c r="C20"/>
  <c r="B20"/>
  <c r="M19"/>
  <c r="L19"/>
  <c r="J19"/>
  <c r="I19"/>
  <c r="G19"/>
  <c r="F19"/>
  <c r="E19"/>
  <c r="D19"/>
  <c r="C19"/>
  <c r="B19"/>
  <c r="M18"/>
  <c r="L18"/>
  <c r="J18"/>
  <c r="I18"/>
  <c r="G18"/>
  <c r="F18"/>
  <c r="E18"/>
  <c r="D18"/>
  <c r="C18"/>
  <c r="B18"/>
  <c r="M17"/>
  <c r="L17"/>
  <c r="J17"/>
  <c r="I17"/>
  <c r="G17"/>
  <c r="F17"/>
  <c r="E17"/>
  <c r="D17"/>
  <c r="C17"/>
  <c r="B17"/>
  <c r="M16"/>
  <c r="L16"/>
  <c r="J16"/>
  <c r="I16"/>
  <c r="G16"/>
  <c r="F16"/>
  <c r="E16"/>
  <c r="D16"/>
  <c r="C16"/>
  <c r="B16"/>
  <c r="N14"/>
  <c r="K14"/>
  <c r="M13"/>
  <c r="L13"/>
  <c r="J13"/>
  <c r="I13"/>
  <c r="G13"/>
  <c r="F13"/>
  <c r="E13"/>
  <c r="D13"/>
  <c r="C13"/>
  <c r="B13"/>
  <c r="M12"/>
  <c r="L12"/>
  <c r="J12"/>
  <c r="I12"/>
  <c r="G12"/>
  <c r="F12"/>
  <c r="E12"/>
  <c r="D12"/>
  <c r="C12"/>
  <c r="B12"/>
  <c r="M11"/>
  <c r="L11"/>
  <c r="J11"/>
  <c r="I11"/>
  <c r="G11"/>
  <c r="F11"/>
  <c r="E11"/>
  <c r="D11"/>
  <c r="C11"/>
  <c r="B11"/>
  <c r="M10"/>
  <c r="M9" s="1"/>
  <c r="L10"/>
  <c r="L9" s="1"/>
  <c r="J10"/>
  <c r="J9" s="1"/>
  <c r="I10"/>
  <c r="I9" s="1"/>
  <c r="G10"/>
  <c r="G9" s="1"/>
  <c r="F10"/>
  <c r="F9" s="1"/>
  <c r="E10"/>
  <c r="D10"/>
  <c r="D9" s="1"/>
  <c r="C10"/>
  <c r="C9" s="1"/>
  <c r="B10"/>
  <c r="B9" s="1"/>
  <c r="M6"/>
  <c r="M42" s="1"/>
  <c r="L6"/>
  <c r="J6"/>
  <c r="J42" s="1"/>
  <c r="I6"/>
  <c r="I42" s="1"/>
  <c r="G6"/>
  <c r="G42" s="1"/>
  <c r="F6"/>
  <c r="E6"/>
  <c r="E42" s="1"/>
  <c r="D6"/>
  <c r="D42" s="1"/>
  <c r="C6"/>
  <c r="C42" s="1"/>
  <c r="B6"/>
  <c r="B42" s="1"/>
  <c r="Q67" i="4"/>
  <c r="O67"/>
  <c r="N67"/>
  <c r="L67"/>
  <c r="K67"/>
  <c r="I67"/>
  <c r="H67"/>
  <c r="F67"/>
  <c r="E67"/>
  <c r="C67"/>
  <c r="B67" s="1"/>
  <c r="Q66"/>
  <c r="O66"/>
  <c r="N66"/>
  <c r="L66"/>
  <c r="K66"/>
  <c r="I66"/>
  <c r="H66"/>
  <c r="F66"/>
  <c r="E66"/>
  <c r="C66"/>
  <c r="B66" s="1"/>
  <c r="Q65"/>
  <c r="O65"/>
  <c r="N65"/>
  <c r="L65"/>
  <c r="K65"/>
  <c r="I65"/>
  <c r="H65"/>
  <c r="F65"/>
  <c r="E65"/>
  <c r="C65"/>
  <c r="B65" s="1"/>
  <c r="Q64"/>
  <c r="O64"/>
  <c r="N64"/>
  <c r="L64"/>
  <c r="K64"/>
  <c r="I64"/>
  <c r="H64"/>
  <c r="F64"/>
  <c r="E64"/>
  <c r="C64"/>
  <c r="B64" s="1"/>
  <c r="Q63"/>
  <c r="O63"/>
  <c r="N63"/>
  <c r="L63"/>
  <c r="K63"/>
  <c r="I63"/>
  <c r="H63"/>
  <c r="F63"/>
  <c r="E63"/>
  <c r="C63"/>
  <c r="B63" s="1"/>
  <c r="Q62"/>
  <c r="O62"/>
  <c r="N62"/>
  <c r="L62"/>
  <c r="K62"/>
  <c r="I62"/>
  <c r="H62"/>
  <c r="F62"/>
  <c r="E62"/>
  <c r="C62"/>
  <c r="B62" s="1"/>
  <c r="Q61"/>
  <c r="O61"/>
  <c r="N61"/>
  <c r="L61"/>
  <c r="K61"/>
  <c r="I61"/>
  <c r="H61"/>
  <c r="F61"/>
  <c r="E61"/>
  <c r="C61"/>
  <c r="B61" s="1"/>
  <c r="Q60"/>
  <c r="O60"/>
  <c r="N60"/>
  <c r="L60"/>
  <c r="K60"/>
  <c r="I60"/>
  <c r="H60"/>
  <c r="F60"/>
  <c r="E60"/>
  <c r="C60"/>
  <c r="B60" s="1"/>
  <c r="Q59"/>
  <c r="O59"/>
  <c r="N59"/>
  <c r="L59"/>
  <c r="K59"/>
  <c r="I59"/>
  <c r="H59"/>
  <c r="F59"/>
  <c r="E59"/>
  <c r="C59"/>
  <c r="B59" s="1"/>
  <c r="Q58"/>
  <c r="O58"/>
  <c r="N58"/>
  <c r="L58"/>
  <c r="K58"/>
  <c r="I58"/>
  <c r="H58"/>
  <c r="F58"/>
  <c r="E58"/>
  <c r="C58"/>
  <c r="B58" s="1"/>
  <c r="Q57"/>
  <c r="O57"/>
  <c r="N57"/>
  <c r="L57"/>
  <c r="K57"/>
  <c r="I57"/>
  <c r="H57"/>
  <c r="F57"/>
  <c r="E57"/>
  <c r="C57"/>
  <c r="B57" s="1"/>
  <c r="Q56"/>
  <c r="O56"/>
  <c r="N56"/>
  <c r="L56"/>
  <c r="K56"/>
  <c r="I56"/>
  <c r="H56"/>
  <c r="F56"/>
  <c r="E56"/>
  <c r="C56"/>
  <c r="B56" s="1"/>
  <c r="Q53"/>
  <c r="O53"/>
  <c r="N53"/>
  <c r="L53"/>
  <c r="K53"/>
  <c r="I53"/>
  <c r="H53"/>
  <c r="F53"/>
  <c r="E53"/>
  <c r="C53"/>
  <c r="B53" s="1"/>
  <c r="Q52"/>
  <c r="O52"/>
  <c r="N52"/>
  <c r="L52"/>
  <c r="K52"/>
  <c r="I52"/>
  <c r="H52"/>
  <c r="F52"/>
  <c r="E52"/>
  <c r="C52"/>
  <c r="B52" s="1"/>
  <c r="Q51"/>
  <c r="O51"/>
  <c r="N51"/>
  <c r="L51"/>
  <c r="K51"/>
  <c r="I51"/>
  <c r="H51"/>
  <c r="F51"/>
  <c r="E51"/>
  <c r="C51"/>
  <c r="B51" s="1"/>
  <c r="Q50"/>
  <c r="O50"/>
  <c r="N50"/>
  <c r="L50"/>
  <c r="K50"/>
  <c r="I50"/>
  <c r="H50"/>
  <c r="F50"/>
  <c r="E50"/>
  <c r="C50"/>
  <c r="B50" s="1"/>
  <c r="Q49"/>
  <c r="O49"/>
  <c r="N49"/>
  <c r="L49"/>
  <c r="K49"/>
  <c r="I49"/>
  <c r="H49"/>
  <c r="F49"/>
  <c r="E49"/>
  <c r="C49"/>
  <c r="B49" s="1"/>
  <c r="Q48"/>
  <c r="O48"/>
  <c r="N48"/>
  <c r="L48"/>
  <c r="K48"/>
  <c r="I48"/>
  <c r="H48"/>
  <c r="F48"/>
  <c r="E48"/>
  <c r="C48"/>
  <c r="B48" s="1"/>
  <c r="Q47"/>
  <c r="O47"/>
  <c r="N47"/>
  <c r="L47"/>
  <c r="K47"/>
  <c r="I47"/>
  <c r="H47"/>
  <c r="F47"/>
  <c r="E47"/>
  <c r="C47"/>
  <c r="B47" s="1"/>
  <c r="Q46"/>
  <c r="O46"/>
  <c r="N46"/>
  <c r="L46"/>
  <c r="K46"/>
  <c r="I46"/>
  <c r="H46"/>
  <c r="F46"/>
  <c r="E46"/>
  <c r="C46"/>
  <c r="B46" s="1"/>
  <c r="Q45"/>
  <c r="O45"/>
  <c r="N45"/>
  <c r="L45"/>
  <c r="K45"/>
  <c r="I45"/>
  <c r="H45"/>
  <c r="F45"/>
  <c r="E45"/>
  <c r="C45"/>
  <c r="B45" s="1"/>
  <c r="Q44"/>
  <c r="O44"/>
  <c r="N44"/>
  <c r="L44"/>
  <c r="K44"/>
  <c r="I44"/>
  <c r="H44"/>
  <c r="F44"/>
  <c r="E44"/>
  <c r="C44"/>
  <c r="B44" s="1"/>
  <c r="Q43"/>
  <c r="O43"/>
  <c r="N43"/>
  <c r="L43"/>
  <c r="K43"/>
  <c r="I43"/>
  <c r="H43"/>
  <c r="F43"/>
  <c r="E43"/>
  <c r="C43"/>
  <c r="B43" s="1"/>
  <c r="A40"/>
  <c r="A37"/>
  <c r="A34"/>
  <c r="Q28"/>
  <c r="O28"/>
  <c r="N28"/>
  <c r="L28"/>
  <c r="K28"/>
  <c r="I28"/>
  <c r="H28"/>
  <c r="F28"/>
  <c r="E28"/>
  <c r="C28"/>
  <c r="B28" s="1"/>
  <c r="Q27"/>
  <c r="O27"/>
  <c r="N27"/>
  <c r="L27"/>
  <c r="K27"/>
  <c r="I27"/>
  <c r="H27"/>
  <c r="F27"/>
  <c r="E27"/>
  <c r="C27"/>
  <c r="B27" s="1"/>
  <c r="Q26"/>
  <c r="O26"/>
  <c r="N26"/>
  <c r="L26"/>
  <c r="K26"/>
  <c r="I26"/>
  <c r="H26"/>
  <c r="F26"/>
  <c r="E26"/>
  <c r="C26"/>
  <c r="B26" s="1"/>
  <c r="Q25"/>
  <c r="O25"/>
  <c r="N25"/>
  <c r="L25"/>
  <c r="K25"/>
  <c r="I25"/>
  <c r="H25"/>
  <c r="F25"/>
  <c r="E25"/>
  <c r="C25"/>
  <c r="B25" s="1"/>
  <c r="Q24"/>
  <c r="O24"/>
  <c r="N24"/>
  <c r="L24"/>
  <c r="K24"/>
  <c r="I24"/>
  <c r="H24"/>
  <c r="F24"/>
  <c r="E24"/>
  <c r="C24"/>
  <c r="B24" s="1"/>
  <c r="Q23"/>
  <c r="O23"/>
  <c r="N23"/>
  <c r="L23"/>
  <c r="K23"/>
  <c r="I23"/>
  <c r="H23"/>
  <c r="F23"/>
  <c r="E23"/>
  <c r="C23"/>
  <c r="B23" s="1"/>
  <c r="Q22"/>
  <c r="O22"/>
  <c r="N22"/>
  <c r="L22"/>
  <c r="K22"/>
  <c r="I22"/>
  <c r="H22"/>
  <c r="F22"/>
  <c r="E22"/>
  <c r="C22"/>
  <c r="B22" s="1"/>
  <c r="Q21"/>
  <c r="O21"/>
  <c r="N21"/>
  <c r="L21"/>
  <c r="K21"/>
  <c r="I21"/>
  <c r="H21"/>
  <c r="F21"/>
  <c r="E21"/>
  <c r="C21"/>
  <c r="B21" s="1"/>
  <c r="Q20"/>
  <c r="O20"/>
  <c r="N20"/>
  <c r="L20"/>
  <c r="K20"/>
  <c r="I20"/>
  <c r="H20"/>
  <c r="F20"/>
  <c r="E20"/>
  <c r="C20"/>
  <c r="B20" s="1"/>
  <c r="Q19"/>
  <c r="O19"/>
  <c r="N19"/>
  <c r="L19"/>
  <c r="K19"/>
  <c r="I19"/>
  <c r="H19"/>
  <c r="F19"/>
  <c r="E19"/>
  <c r="C19"/>
  <c r="B19" s="1"/>
  <c r="Q18"/>
  <c r="O18"/>
  <c r="N18"/>
  <c r="L18"/>
  <c r="K18"/>
  <c r="I18"/>
  <c r="H18"/>
  <c r="F18"/>
  <c r="E18"/>
  <c r="C18"/>
  <c r="B18" s="1"/>
  <c r="Q17"/>
  <c r="O17"/>
  <c r="N17"/>
  <c r="L17"/>
  <c r="K17"/>
  <c r="I17"/>
  <c r="H17"/>
  <c r="F17"/>
  <c r="E17"/>
  <c r="C17"/>
  <c r="B17" s="1"/>
  <c r="Q16"/>
  <c r="O16"/>
  <c r="N16"/>
  <c r="L16"/>
  <c r="K16"/>
  <c r="I16"/>
  <c r="H16"/>
  <c r="F16"/>
  <c r="E16"/>
  <c r="C16"/>
  <c r="B16" s="1"/>
  <c r="Q13"/>
  <c r="O13"/>
  <c r="N13"/>
  <c r="L13"/>
  <c r="K13"/>
  <c r="I13"/>
  <c r="H13"/>
  <c r="F13"/>
  <c r="E13"/>
  <c r="C13"/>
  <c r="B13" s="1"/>
  <c r="Q12"/>
  <c r="O12"/>
  <c r="N12"/>
  <c r="L12"/>
  <c r="K12"/>
  <c r="I12"/>
  <c r="H12"/>
  <c r="F12"/>
  <c r="E12"/>
  <c r="C12"/>
  <c r="B12" s="1"/>
  <c r="Q11"/>
  <c r="O11"/>
  <c r="N11"/>
  <c r="L11"/>
  <c r="K11"/>
  <c r="I11"/>
  <c r="H11"/>
  <c r="F11"/>
  <c r="E11"/>
  <c r="C11"/>
  <c r="B11" s="1"/>
  <c r="Q10"/>
  <c r="Q9" s="1"/>
  <c r="O10"/>
  <c r="O9" s="1"/>
  <c r="N10"/>
  <c r="N9" s="1"/>
  <c r="L10"/>
  <c r="L9" s="1"/>
  <c r="K10"/>
  <c r="K9" s="1"/>
  <c r="I10"/>
  <c r="I9" s="1"/>
  <c r="H10"/>
  <c r="H9" s="1"/>
  <c r="F10"/>
  <c r="F9" s="1"/>
  <c r="E10"/>
  <c r="E9" s="1"/>
  <c r="C10"/>
  <c r="B10" s="1"/>
  <c r="K40"/>
  <c r="H40"/>
  <c r="E40"/>
  <c r="M69" i="3"/>
  <c r="L69"/>
  <c r="J69"/>
  <c r="I69"/>
  <c r="G69"/>
  <c r="F69"/>
  <c r="E69"/>
  <c r="D69"/>
  <c r="C69"/>
  <c r="B69"/>
  <c r="M68"/>
  <c r="L68"/>
  <c r="J68"/>
  <c r="I68"/>
  <c r="G68"/>
  <c r="F68"/>
  <c r="E68"/>
  <c r="D68"/>
  <c r="C68"/>
  <c r="B68"/>
  <c r="M67"/>
  <c r="L67"/>
  <c r="J67"/>
  <c r="I67"/>
  <c r="G67"/>
  <c r="F67"/>
  <c r="E67"/>
  <c r="D67"/>
  <c r="C67"/>
  <c r="B67"/>
  <c r="M66"/>
  <c r="L66"/>
  <c r="J66"/>
  <c r="I66"/>
  <c r="G66"/>
  <c r="F66"/>
  <c r="E66"/>
  <c r="D66"/>
  <c r="C66"/>
  <c r="B66"/>
  <c r="M65"/>
  <c r="L65"/>
  <c r="J65"/>
  <c r="I65"/>
  <c r="G65"/>
  <c r="F65"/>
  <c r="E65"/>
  <c r="D65"/>
  <c r="C65"/>
  <c r="B65"/>
  <c r="M64"/>
  <c r="L64"/>
  <c r="J64"/>
  <c r="I64"/>
  <c r="G64"/>
  <c r="F64"/>
  <c r="E64"/>
  <c r="D64"/>
  <c r="C64"/>
  <c r="B64"/>
  <c r="M63"/>
  <c r="L63"/>
  <c r="J63"/>
  <c r="I63"/>
  <c r="G63"/>
  <c r="F63"/>
  <c r="E63"/>
  <c r="D63"/>
  <c r="C63"/>
  <c r="B63"/>
  <c r="M62"/>
  <c r="L62"/>
  <c r="J62"/>
  <c r="I62"/>
  <c r="G62"/>
  <c r="F62"/>
  <c r="E62"/>
  <c r="D62"/>
  <c r="C62"/>
  <c r="B62"/>
  <c r="M61"/>
  <c r="L61"/>
  <c r="J61"/>
  <c r="I61"/>
  <c r="G61"/>
  <c r="F61"/>
  <c r="E61"/>
  <c r="D61"/>
  <c r="C61"/>
  <c r="B61"/>
  <c r="M60"/>
  <c r="L60"/>
  <c r="J60"/>
  <c r="I60"/>
  <c r="G60"/>
  <c r="F60"/>
  <c r="E60"/>
  <c r="D60"/>
  <c r="C60"/>
  <c r="B60"/>
  <c r="M59"/>
  <c r="L59"/>
  <c r="J59"/>
  <c r="I59"/>
  <c r="G59"/>
  <c r="F59"/>
  <c r="E59"/>
  <c r="D59"/>
  <c r="C59"/>
  <c r="B59"/>
  <c r="M58"/>
  <c r="L58"/>
  <c r="J58"/>
  <c r="I58"/>
  <c r="G58"/>
  <c r="F58"/>
  <c r="E58"/>
  <c r="D58"/>
  <c r="C58"/>
  <c r="B58"/>
  <c r="N56"/>
  <c r="K56"/>
  <c r="M55"/>
  <c r="L55"/>
  <c r="J55"/>
  <c r="I55"/>
  <c r="G55"/>
  <c r="F55"/>
  <c r="E55"/>
  <c r="D55"/>
  <c r="C55"/>
  <c r="B55"/>
  <c r="M54"/>
  <c r="L54"/>
  <c r="J54"/>
  <c r="I54"/>
  <c r="G54"/>
  <c r="F54"/>
  <c r="E54"/>
  <c r="D54"/>
  <c r="C54"/>
  <c r="B54"/>
  <c r="M53"/>
  <c r="L53"/>
  <c r="J53"/>
  <c r="I53"/>
  <c r="G53"/>
  <c r="F53"/>
  <c r="E53"/>
  <c r="D53"/>
  <c r="C53"/>
  <c r="B53"/>
  <c r="M52"/>
  <c r="L52"/>
  <c r="J52"/>
  <c r="I52"/>
  <c r="G52"/>
  <c r="F52"/>
  <c r="E52"/>
  <c r="D52"/>
  <c r="C52"/>
  <c r="B52"/>
  <c r="M51"/>
  <c r="L51"/>
  <c r="J51"/>
  <c r="I51"/>
  <c r="G51"/>
  <c r="F51"/>
  <c r="E51"/>
  <c r="D51"/>
  <c r="C51"/>
  <c r="B51"/>
  <c r="M50"/>
  <c r="L50"/>
  <c r="J50"/>
  <c r="I50"/>
  <c r="G50"/>
  <c r="F50"/>
  <c r="E50"/>
  <c r="D50"/>
  <c r="C50"/>
  <c r="B50"/>
  <c r="M49"/>
  <c r="L49"/>
  <c r="J49"/>
  <c r="I49"/>
  <c r="G49"/>
  <c r="F49"/>
  <c r="E49"/>
  <c r="D49"/>
  <c r="C49"/>
  <c r="B49"/>
  <c r="M48"/>
  <c r="L48"/>
  <c r="J48"/>
  <c r="I48"/>
  <c r="G48"/>
  <c r="F48"/>
  <c r="E48"/>
  <c r="D48"/>
  <c r="C48"/>
  <c r="B48"/>
  <c r="M47"/>
  <c r="L47"/>
  <c r="J47"/>
  <c r="I47"/>
  <c r="G47"/>
  <c r="F47"/>
  <c r="E47"/>
  <c r="D47"/>
  <c r="C47"/>
  <c r="B47"/>
  <c r="M46"/>
  <c r="L46"/>
  <c r="J46"/>
  <c r="I46"/>
  <c r="G46"/>
  <c r="F46"/>
  <c r="E46"/>
  <c r="D46"/>
  <c r="C46"/>
  <c r="B46"/>
  <c r="M45"/>
  <c r="L45"/>
  <c r="J45"/>
  <c r="I45"/>
  <c r="G45"/>
  <c r="F45"/>
  <c r="E45"/>
  <c r="D45"/>
  <c r="C45"/>
  <c r="B45"/>
  <c r="A42"/>
  <c r="N40"/>
  <c r="M40"/>
  <c r="L40"/>
  <c r="K40"/>
  <c r="J40"/>
  <c r="I40"/>
  <c r="H40"/>
  <c r="G40"/>
  <c r="F40"/>
  <c r="E40"/>
  <c r="D40"/>
  <c r="C40"/>
  <c r="B40"/>
  <c r="L39"/>
  <c r="I39"/>
  <c r="F39"/>
  <c r="D39"/>
  <c r="B39"/>
  <c r="A39"/>
  <c r="M28"/>
  <c r="L28"/>
  <c r="J28"/>
  <c r="I28"/>
  <c r="G28"/>
  <c r="F28"/>
  <c r="E28"/>
  <c r="D28"/>
  <c r="C28"/>
  <c r="B28"/>
  <c r="M27"/>
  <c r="L27"/>
  <c r="J27"/>
  <c r="I27"/>
  <c r="G27"/>
  <c r="F27"/>
  <c r="E27"/>
  <c r="D27"/>
  <c r="C27"/>
  <c r="B27"/>
  <c r="M26"/>
  <c r="L26"/>
  <c r="J26"/>
  <c r="I26"/>
  <c r="G26"/>
  <c r="F26"/>
  <c r="E26"/>
  <c r="D26"/>
  <c r="C26"/>
  <c r="B26"/>
  <c r="M25"/>
  <c r="L25"/>
  <c r="J25"/>
  <c r="I25"/>
  <c r="G25"/>
  <c r="F25"/>
  <c r="E25"/>
  <c r="D25"/>
  <c r="C25"/>
  <c r="B25"/>
  <c r="M24"/>
  <c r="L24"/>
  <c r="J24"/>
  <c r="I24"/>
  <c r="G24"/>
  <c r="F24"/>
  <c r="E24"/>
  <c r="D24"/>
  <c r="C24"/>
  <c r="B24"/>
  <c r="M23"/>
  <c r="L23"/>
  <c r="J23"/>
  <c r="I23"/>
  <c r="G23"/>
  <c r="F23"/>
  <c r="E23"/>
  <c r="D23"/>
  <c r="C23"/>
  <c r="B23"/>
  <c r="M22"/>
  <c r="L22"/>
  <c r="J22"/>
  <c r="I22"/>
  <c r="G22"/>
  <c r="F22"/>
  <c r="E22"/>
  <c r="D22"/>
  <c r="C22"/>
  <c r="B22"/>
  <c r="M21"/>
  <c r="L21"/>
  <c r="J21"/>
  <c r="I21"/>
  <c r="G21"/>
  <c r="F21"/>
  <c r="E21"/>
  <c r="D21"/>
  <c r="C21"/>
  <c r="B21"/>
  <c r="M20"/>
  <c r="L20"/>
  <c r="J20"/>
  <c r="I20"/>
  <c r="G20"/>
  <c r="F20"/>
  <c r="E20"/>
  <c r="D20"/>
  <c r="C20"/>
  <c r="B20"/>
  <c r="M19"/>
  <c r="L19"/>
  <c r="J19"/>
  <c r="I19"/>
  <c r="G19"/>
  <c r="F19"/>
  <c r="E19"/>
  <c r="D19"/>
  <c r="C19"/>
  <c r="B19"/>
  <c r="M18"/>
  <c r="L18"/>
  <c r="J18"/>
  <c r="I18"/>
  <c r="G18"/>
  <c r="F18"/>
  <c r="E18"/>
  <c r="D18"/>
  <c r="C18"/>
  <c r="B18"/>
  <c r="M17"/>
  <c r="L17"/>
  <c r="J17"/>
  <c r="I17"/>
  <c r="G17"/>
  <c r="F17"/>
  <c r="E17"/>
  <c r="D17"/>
  <c r="C17"/>
  <c r="B17"/>
  <c r="M16"/>
  <c r="L16"/>
  <c r="J16"/>
  <c r="I16"/>
  <c r="G16"/>
  <c r="F16"/>
  <c r="E16"/>
  <c r="D16"/>
  <c r="C16"/>
  <c r="B16"/>
  <c r="N14"/>
  <c r="K14"/>
  <c r="M13"/>
  <c r="L13"/>
  <c r="J13"/>
  <c r="I13"/>
  <c r="G13"/>
  <c r="F13"/>
  <c r="E13"/>
  <c r="D13"/>
  <c r="C13"/>
  <c r="B13"/>
  <c r="M12"/>
  <c r="L12"/>
  <c r="J12"/>
  <c r="I12"/>
  <c r="G12"/>
  <c r="F12"/>
  <c r="E12"/>
  <c r="D12"/>
  <c r="C12"/>
  <c r="B12"/>
  <c r="M11"/>
  <c r="L11"/>
  <c r="J11"/>
  <c r="I11"/>
  <c r="G11"/>
  <c r="F11"/>
  <c r="E11"/>
  <c r="D11"/>
  <c r="C11"/>
  <c r="B11"/>
  <c r="M10"/>
  <c r="L10"/>
  <c r="J10"/>
  <c r="I10"/>
  <c r="G10"/>
  <c r="F10"/>
  <c r="E10"/>
  <c r="D10"/>
  <c r="C10"/>
  <c r="B10"/>
  <c r="M9"/>
  <c r="L9"/>
  <c r="J9"/>
  <c r="I9"/>
  <c r="G9"/>
  <c r="F9"/>
  <c r="E9"/>
  <c r="D9"/>
  <c r="C9"/>
  <c r="B9"/>
  <c r="M6"/>
  <c r="M42" s="1"/>
  <c r="L6"/>
  <c r="J6"/>
  <c r="J42" s="1"/>
  <c r="I6"/>
  <c r="I42" s="1"/>
  <c r="G6"/>
  <c r="G42" s="1"/>
  <c r="F6"/>
  <c r="F42" s="1"/>
  <c r="E6"/>
  <c r="E42" s="1"/>
  <c r="D6"/>
  <c r="D42" s="1"/>
  <c r="C6"/>
  <c r="C42" s="1"/>
  <c r="B6"/>
  <c r="B42" s="1"/>
  <c r="F39" i="2"/>
  <c r="L39"/>
  <c r="C10"/>
  <c r="E10"/>
  <c r="F10"/>
  <c r="H10"/>
  <c r="I10"/>
  <c r="K10"/>
  <c r="L10"/>
  <c r="N10"/>
  <c r="O10"/>
  <c r="Q10"/>
  <c r="C11"/>
  <c r="E11"/>
  <c r="F11"/>
  <c r="H11"/>
  <c r="I11"/>
  <c r="K11"/>
  <c r="L11"/>
  <c r="N11"/>
  <c r="O11"/>
  <c r="Q11"/>
  <c r="C12"/>
  <c r="E12"/>
  <c r="F12"/>
  <c r="H12"/>
  <c r="I12"/>
  <c r="K12"/>
  <c r="L12"/>
  <c r="N12"/>
  <c r="O12"/>
  <c r="Q12"/>
  <c r="C13"/>
  <c r="E13"/>
  <c r="F13"/>
  <c r="H13"/>
  <c r="I13"/>
  <c r="K13"/>
  <c r="L13"/>
  <c r="N13"/>
  <c r="O13"/>
  <c r="Q13"/>
  <c r="C16"/>
  <c r="E16"/>
  <c r="F16"/>
  <c r="H16"/>
  <c r="I16"/>
  <c r="K16"/>
  <c r="L16"/>
  <c r="N16"/>
  <c r="O16"/>
  <c r="Q16"/>
  <c r="C17"/>
  <c r="E17"/>
  <c r="F17"/>
  <c r="H17"/>
  <c r="I17"/>
  <c r="K17"/>
  <c r="L17"/>
  <c r="N17"/>
  <c r="O17"/>
  <c r="Q17"/>
  <c r="C18"/>
  <c r="E18"/>
  <c r="F18"/>
  <c r="H18"/>
  <c r="I18"/>
  <c r="K18"/>
  <c r="L18"/>
  <c r="N18"/>
  <c r="O18"/>
  <c r="Q18"/>
  <c r="C19"/>
  <c r="E19"/>
  <c r="F19"/>
  <c r="H19"/>
  <c r="I19"/>
  <c r="K19"/>
  <c r="L19"/>
  <c r="N19"/>
  <c r="O19"/>
  <c r="Q19"/>
  <c r="C20"/>
  <c r="E20"/>
  <c r="F20"/>
  <c r="H20"/>
  <c r="I20"/>
  <c r="K20"/>
  <c r="L20"/>
  <c r="N20"/>
  <c r="O20"/>
  <c r="Q20"/>
  <c r="C21"/>
  <c r="E21"/>
  <c r="F21"/>
  <c r="H21"/>
  <c r="I21"/>
  <c r="K21"/>
  <c r="L21"/>
  <c r="N21"/>
  <c r="O21"/>
  <c r="Q21"/>
  <c r="C22"/>
  <c r="E22"/>
  <c r="F22"/>
  <c r="H22"/>
  <c r="I22"/>
  <c r="K22"/>
  <c r="L22"/>
  <c r="N22"/>
  <c r="O22"/>
  <c r="Q22"/>
  <c r="C23"/>
  <c r="E23"/>
  <c r="F23"/>
  <c r="H23"/>
  <c r="I23"/>
  <c r="K23"/>
  <c r="L23"/>
  <c r="N23"/>
  <c r="O23"/>
  <c r="Q23"/>
  <c r="C24"/>
  <c r="E24"/>
  <c r="F24"/>
  <c r="H24"/>
  <c r="I24"/>
  <c r="K24"/>
  <c r="L24"/>
  <c r="N24"/>
  <c r="O24"/>
  <c r="Q24"/>
  <c r="C25"/>
  <c r="E25"/>
  <c r="F25"/>
  <c r="H25"/>
  <c r="I25"/>
  <c r="K25"/>
  <c r="L25"/>
  <c r="N25"/>
  <c r="O25"/>
  <c r="Q25"/>
  <c r="C26"/>
  <c r="E26"/>
  <c r="F26"/>
  <c r="H26"/>
  <c r="I26"/>
  <c r="K26"/>
  <c r="L26"/>
  <c r="N26"/>
  <c r="O26"/>
  <c r="Q26"/>
  <c r="C27"/>
  <c r="E27"/>
  <c r="F27"/>
  <c r="H27"/>
  <c r="I27"/>
  <c r="K27"/>
  <c r="L27"/>
  <c r="N27"/>
  <c r="O27"/>
  <c r="Q27"/>
  <c r="C28"/>
  <c r="E28"/>
  <c r="F28"/>
  <c r="H28"/>
  <c r="I28"/>
  <c r="K28"/>
  <c r="L28"/>
  <c r="N28"/>
  <c r="O28"/>
  <c r="Q28"/>
  <c r="A34"/>
  <c r="A36"/>
  <c r="A39"/>
  <c r="C42"/>
  <c r="E42"/>
  <c r="F42"/>
  <c r="H42"/>
  <c r="I42"/>
  <c r="K42"/>
  <c r="L42"/>
  <c r="N42"/>
  <c r="O42"/>
  <c r="Q42"/>
  <c r="C43"/>
  <c r="E43"/>
  <c r="F43"/>
  <c r="H43"/>
  <c r="I43"/>
  <c r="K43"/>
  <c r="L43"/>
  <c r="N43"/>
  <c r="O43"/>
  <c r="Q43"/>
  <c r="C44"/>
  <c r="E44"/>
  <c r="F44"/>
  <c r="H44"/>
  <c r="I44"/>
  <c r="K44"/>
  <c r="L44"/>
  <c r="N44"/>
  <c r="O44"/>
  <c r="Q44"/>
  <c r="C45"/>
  <c r="E45"/>
  <c r="F45"/>
  <c r="H45"/>
  <c r="I45"/>
  <c r="K45"/>
  <c r="L45"/>
  <c r="N45"/>
  <c r="O45"/>
  <c r="Q45"/>
  <c r="C46"/>
  <c r="E46"/>
  <c r="F46"/>
  <c r="H46"/>
  <c r="I46"/>
  <c r="K46"/>
  <c r="L46"/>
  <c r="N46"/>
  <c r="O46"/>
  <c r="Q46"/>
  <c r="C47"/>
  <c r="E47"/>
  <c r="F47"/>
  <c r="H47"/>
  <c r="I47"/>
  <c r="K47"/>
  <c r="L47"/>
  <c r="N47"/>
  <c r="O47"/>
  <c r="Q47"/>
  <c r="C48"/>
  <c r="E48"/>
  <c r="F48"/>
  <c r="H48"/>
  <c r="I48"/>
  <c r="K48"/>
  <c r="L48"/>
  <c r="N48"/>
  <c r="O48"/>
  <c r="Q48"/>
  <c r="C49"/>
  <c r="E49"/>
  <c r="F49"/>
  <c r="H49"/>
  <c r="I49"/>
  <c r="K49"/>
  <c r="L49"/>
  <c r="N49"/>
  <c r="O49"/>
  <c r="Q49"/>
  <c r="C50"/>
  <c r="E50"/>
  <c r="F50"/>
  <c r="H50"/>
  <c r="I50"/>
  <c r="K50"/>
  <c r="L50"/>
  <c r="N50"/>
  <c r="O50"/>
  <c r="Q50"/>
  <c r="C51"/>
  <c r="E51"/>
  <c r="F51"/>
  <c r="H51"/>
  <c r="I51"/>
  <c r="K51"/>
  <c r="L51"/>
  <c r="N51"/>
  <c r="O51"/>
  <c r="Q51"/>
  <c r="C52"/>
  <c r="E52"/>
  <c r="F52"/>
  <c r="H52"/>
  <c r="I52"/>
  <c r="K52"/>
  <c r="L52"/>
  <c r="N52"/>
  <c r="O52"/>
  <c r="Q52"/>
  <c r="C55"/>
  <c r="E55"/>
  <c r="F55"/>
  <c r="H55"/>
  <c r="I55"/>
  <c r="K55"/>
  <c r="L55"/>
  <c r="N55"/>
  <c r="O55"/>
  <c r="Q55"/>
  <c r="C56"/>
  <c r="E56"/>
  <c r="F56"/>
  <c r="H56"/>
  <c r="I56"/>
  <c r="K56"/>
  <c r="L56"/>
  <c r="N56"/>
  <c r="O56"/>
  <c r="Q56"/>
  <c r="C57"/>
  <c r="E57"/>
  <c r="F57"/>
  <c r="H57"/>
  <c r="I57"/>
  <c r="K57"/>
  <c r="L57"/>
  <c r="N57"/>
  <c r="O57"/>
  <c r="Q57"/>
  <c r="C58"/>
  <c r="E58"/>
  <c r="F58"/>
  <c r="H58"/>
  <c r="I58"/>
  <c r="K58"/>
  <c r="L58"/>
  <c r="N58"/>
  <c r="O58"/>
  <c r="Q58"/>
  <c r="C59"/>
  <c r="E59"/>
  <c r="F59"/>
  <c r="H59"/>
  <c r="I59"/>
  <c r="K59"/>
  <c r="L59"/>
  <c r="N59"/>
  <c r="O59"/>
  <c r="Q59"/>
  <c r="C60"/>
  <c r="E60"/>
  <c r="F60"/>
  <c r="H60"/>
  <c r="I60"/>
  <c r="K60"/>
  <c r="L60"/>
  <c r="N60"/>
  <c r="O60"/>
  <c r="Q60"/>
  <c r="C61"/>
  <c r="E61"/>
  <c r="F61"/>
  <c r="H61"/>
  <c r="I61"/>
  <c r="K61"/>
  <c r="L61"/>
  <c r="N61"/>
  <c r="O61"/>
  <c r="Q61"/>
  <c r="C62"/>
  <c r="E62"/>
  <c r="F62"/>
  <c r="H62"/>
  <c r="I62"/>
  <c r="K62"/>
  <c r="L62"/>
  <c r="N62"/>
  <c r="O62"/>
  <c r="Q62"/>
  <c r="C63"/>
  <c r="E63"/>
  <c r="F63"/>
  <c r="H63"/>
  <c r="I63"/>
  <c r="K63"/>
  <c r="L63"/>
  <c r="N63"/>
  <c r="O63"/>
  <c r="Q63"/>
  <c r="C64"/>
  <c r="E64"/>
  <c r="F64"/>
  <c r="H64"/>
  <c r="I64"/>
  <c r="K64"/>
  <c r="L64"/>
  <c r="N64"/>
  <c r="O64"/>
  <c r="Q64"/>
  <c r="C65"/>
  <c r="E65"/>
  <c r="F65"/>
  <c r="H65"/>
  <c r="I65"/>
  <c r="K65"/>
  <c r="L65"/>
  <c r="N65"/>
  <c r="O65"/>
  <c r="Q65"/>
  <c r="C66"/>
  <c r="E66"/>
  <c r="F66"/>
  <c r="H66"/>
  <c r="I66"/>
  <c r="K66"/>
  <c r="L66"/>
  <c r="N66"/>
  <c r="O66"/>
  <c r="Q66"/>
  <c r="B7" i="1"/>
  <c r="B42" s="1"/>
  <c r="C7"/>
  <c r="D7"/>
  <c r="D42" s="1"/>
  <c r="E7"/>
  <c r="E42" s="1"/>
  <c r="F7"/>
  <c r="F42" s="1"/>
  <c r="G7"/>
  <c r="G42" s="1"/>
  <c r="I7"/>
  <c r="I42" s="1"/>
  <c r="J7"/>
  <c r="J42" s="1"/>
  <c r="L7"/>
  <c r="L42" s="1"/>
  <c r="M7"/>
  <c r="M42" s="1"/>
  <c r="B11"/>
  <c r="C11"/>
  <c r="D11"/>
  <c r="E11"/>
  <c r="F11"/>
  <c r="G11"/>
  <c r="I11"/>
  <c r="J11"/>
  <c r="L11"/>
  <c r="N11" s="1"/>
  <c r="M11"/>
  <c r="B12"/>
  <c r="C12"/>
  <c r="D12"/>
  <c r="E12"/>
  <c r="F12"/>
  <c r="H12" s="1"/>
  <c r="G12"/>
  <c r="I12"/>
  <c r="J12"/>
  <c r="L12"/>
  <c r="N12" s="1"/>
  <c r="M12"/>
  <c r="B13"/>
  <c r="C13"/>
  <c r="D13"/>
  <c r="E13"/>
  <c r="F13"/>
  <c r="G13"/>
  <c r="H13"/>
  <c r="I13"/>
  <c r="J13"/>
  <c r="L13"/>
  <c r="M13"/>
  <c r="B14"/>
  <c r="C14"/>
  <c r="D14"/>
  <c r="E14"/>
  <c r="F14"/>
  <c r="H14" s="1"/>
  <c r="G14"/>
  <c r="I14"/>
  <c r="J14"/>
  <c r="L14"/>
  <c r="M14"/>
  <c r="K15"/>
  <c r="N15"/>
  <c r="B17"/>
  <c r="C17"/>
  <c r="D17"/>
  <c r="E17"/>
  <c r="F17"/>
  <c r="H17" s="1"/>
  <c r="G17"/>
  <c r="I17"/>
  <c r="K17" s="1"/>
  <c r="J17"/>
  <c r="L17"/>
  <c r="N17" s="1"/>
  <c r="M17"/>
  <c r="B18"/>
  <c r="C18"/>
  <c r="D18"/>
  <c r="E18"/>
  <c r="F18"/>
  <c r="H18" s="1"/>
  <c r="G18"/>
  <c r="I18"/>
  <c r="K18" s="1"/>
  <c r="J18"/>
  <c r="L18"/>
  <c r="N18" s="1"/>
  <c r="M18"/>
  <c r="B19"/>
  <c r="C19"/>
  <c r="D19"/>
  <c r="E19"/>
  <c r="F19"/>
  <c r="H19" s="1"/>
  <c r="G19"/>
  <c r="I19"/>
  <c r="K19" s="1"/>
  <c r="J19"/>
  <c r="L19"/>
  <c r="N19" s="1"/>
  <c r="M19"/>
  <c r="B20"/>
  <c r="C20"/>
  <c r="D20"/>
  <c r="E20"/>
  <c r="F20"/>
  <c r="G20"/>
  <c r="I20"/>
  <c r="K20" s="1"/>
  <c r="J20"/>
  <c r="L20"/>
  <c r="M20"/>
  <c r="B21"/>
  <c r="C21"/>
  <c r="D21"/>
  <c r="E21"/>
  <c r="F21"/>
  <c r="H21" s="1"/>
  <c r="G21"/>
  <c r="I21"/>
  <c r="J21"/>
  <c r="L21"/>
  <c r="N21" s="1"/>
  <c r="M21"/>
  <c r="B22"/>
  <c r="C22"/>
  <c r="D22"/>
  <c r="E22"/>
  <c r="F22"/>
  <c r="G22"/>
  <c r="I22"/>
  <c r="K22" s="1"/>
  <c r="J22"/>
  <c r="L22"/>
  <c r="M22"/>
  <c r="B23"/>
  <c r="C23"/>
  <c r="D23"/>
  <c r="E23"/>
  <c r="F23"/>
  <c r="G23"/>
  <c r="H23"/>
  <c r="I23"/>
  <c r="J23"/>
  <c r="L23"/>
  <c r="M23"/>
  <c r="B24"/>
  <c r="C24"/>
  <c r="D24"/>
  <c r="E24"/>
  <c r="F24"/>
  <c r="H24" s="1"/>
  <c r="G24"/>
  <c r="I24"/>
  <c r="K24" s="1"/>
  <c r="J24"/>
  <c r="L24"/>
  <c r="N24" s="1"/>
  <c r="M24"/>
  <c r="B25"/>
  <c r="C25"/>
  <c r="D25"/>
  <c r="E25"/>
  <c r="F25"/>
  <c r="H25" s="1"/>
  <c r="G25"/>
  <c r="I25"/>
  <c r="K25" s="1"/>
  <c r="J25"/>
  <c r="L25"/>
  <c r="M25"/>
  <c r="B26"/>
  <c r="C26"/>
  <c r="D26"/>
  <c r="E26"/>
  <c r="F26"/>
  <c r="G26"/>
  <c r="I26"/>
  <c r="K26" s="1"/>
  <c r="J26"/>
  <c r="L26"/>
  <c r="M26"/>
  <c r="B27"/>
  <c r="C27"/>
  <c r="D27"/>
  <c r="E27"/>
  <c r="F27"/>
  <c r="G27"/>
  <c r="H27"/>
  <c r="I27"/>
  <c r="J27"/>
  <c r="L27"/>
  <c r="M27"/>
  <c r="B28"/>
  <c r="C28"/>
  <c r="D28"/>
  <c r="E28"/>
  <c r="F28"/>
  <c r="H28" s="1"/>
  <c r="G28"/>
  <c r="I28"/>
  <c r="K28" s="1"/>
  <c r="J28"/>
  <c r="L28"/>
  <c r="N28" s="1"/>
  <c r="M28"/>
  <c r="B29"/>
  <c r="C29"/>
  <c r="D29"/>
  <c r="E29"/>
  <c r="F29"/>
  <c r="H29" s="1"/>
  <c r="G29"/>
  <c r="I29"/>
  <c r="J29"/>
  <c r="L29"/>
  <c r="N29" s="1"/>
  <c r="M29"/>
  <c r="A37"/>
  <c r="A39"/>
  <c r="B39"/>
  <c r="D39"/>
  <c r="F39"/>
  <c r="I39"/>
  <c r="L39"/>
  <c r="B40"/>
  <c r="C40"/>
  <c r="D40"/>
  <c r="E40"/>
  <c r="F40"/>
  <c r="G40"/>
  <c r="H40"/>
  <c r="I40"/>
  <c r="J40"/>
  <c r="K40"/>
  <c r="L40"/>
  <c r="M40"/>
  <c r="N40"/>
  <c r="A42"/>
  <c r="C42"/>
  <c r="B45"/>
  <c r="C45"/>
  <c r="D45"/>
  <c r="E45"/>
  <c r="F45"/>
  <c r="G45"/>
  <c r="H45"/>
  <c r="I45"/>
  <c r="J45"/>
  <c r="L45"/>
  <c r="M45"/>
  <c r="B46"/>
  <c r="C46"/>
  <c r="D46"/>
  <c r="E46"/>
  <c r="F46"/>
  <c r="G46"/>
  <c r="H46"/>
  <c r="I46"/>
  <c r="J46"/>
  <c r="L46"/>
  <c r="M46"/>
  <c r="B47"/>
  <c r="C47"/>
  <c r="D47"/>
  <c r="E47"/>
  <c r="F47"/>
  <c r="G47"/>
  <c r="H47"/>
  <c r="I47"/>
  <c r="J47"/>
  <c r="L47"/>
  <c r="M47"/>
  <c r="B48"/>
  <c r="C48"/>
  <c r="D48"/>
  <c r="E48"/>
  <c r="F48"/>
  <c r="G48"/>
  <c r="I48"/>
  <c r="K48" s="1"/>
  <c r="J48"/>
  <c r="L48"/>
  <c r="M48"/>
  <c r="B49"/>
  <c r="C49"/>
  <c r="D49"/>
  <c r="E49"/>
  <c r="F49"/>
  <c r="H49" s="1"/>
  <c r="G49"/>
  <c r="I49"/>
  <c r="K49" s="1"/>
  <c r="J49"/>
  <c r="L49"/>
  <c r="N49" s="1"/>
  <c r="M49"/>
  <c r="B50"/>
  <c r="C50"/>
  <c r="D50"/>
  <c r="E50"/>
  <c r="F50"/>
  <c r="G50"/>
  <c r="H50"/>
  <c r="I50"/>
  <c r="J50"/>
  <c r="L50"/>
  <c r="M50"/>
  <c r="B51"/>
  <c r="C51"/>
  <c r="D51"/>
  <c r="E51"/>
  <c r="F51"/>
  <c r="H51" s="1"/>
  <c r="G51"/>
  <c r="I51"/>
  <c r="K51" s="1"/>
  <c r="J51"/>
  <c r="L51"/>
  <c r="N51" s="1"/>
  <c r="M51"/>
  <c r="B52"/>
  <c r="C52"/>
  <c r="D52"/>
  <c r="E52"/>
  <c r="F52"/>
  <c r="H52" s="1"/>
  <c r="G52"/>
  <c r="I52"/>
  <c r="K52" s="1"/>
  <c r="J52"/>
  <c r="L52"/>
  <c r="N52" s="1"/>
  <c r="M52"/>
  <c r="B53"/>
  <c r="C53"/>
  <c r="D53"/>
  <c r="E53"/>
  <c r="F53"/>
  <c r="G53"/>
  <c r="H53"/>
  <c r="I53"/>
  <c r="J53"/>
  <c r="L53"/>
  <c r="M53"/>
  <c r="B54"/>
  <c r="C54"/>
  <c r="D54"/>
  <c r="E54"/>
  <c r="F54"/>
  <c r="G54"/>
  <c r="H54"/>
  <c r="I54"/>
  <c r="J54"/>
  <c r="L54"/>
  <c r="M54"/>
  <c r="B55"/>
  <c r="C55"/>
  <c r="D55"/>
  <c r="E55"/>
  <c r="F55"/>
  <c r="G55"/>
  <c r="H55"/>
  <c r="I55"/>
  <c r="J55"/>
  <c r="L55"/>
  <c r="M55"/>
  <c r="K56"/>
  <c r="N56"/>
  <c r="B58"/>
  <c r="C58"/>
  <c r="D58"/>
  <c r="E58"/>
  <c r="F58"/>
  <c r="H58" s="1"/>
  <c r="G58"/>
  <c r="I58"/>
  <c r="K58" s="1"/>
  <c r="J58"/>
  <c r="L58"/>
  <c r="M58"/>
  <c r="B59"/>
  <c r="C59"/>
  <c r="D59"/>
  <c r="E59"/>
  <c r="F59"/>
  <c r="H59" s="1"/>
  <c r="G59"/>
  <c r="I59"/>
  <c r="K59" s="1"/>
  <c r="J59"/>
  <c r="L59"/>
  <c r="N59" s="1"/>
  <c r="M59"/>
  <c r="B60"/>
  <c r="C60"/>
  <c r="D60"/>
  <c r="E60"/>
  <c r="F60"/>
  <c r="G60"/>
  <c r="H60"/>
  <c r="I60"/>
  <c r="J60"/>
  <c r="L60"/>
  <c r="M60"/>
  <c r="B61"/>
  <c r="C61"/>
  <c r="D61"/>
  <c r="E61"/>
  <c r="F61"/>
  <c r="H61" s="1"/>
  <c r="G61"/>
  <c r="I61"/>
  <c r="K61" s="1"/>
  <c r="J61"/>
  <c r="L61"/>
  <c r="N61" s="1"/>
  <c r="M61"/>
  <c r="B62"/>
  <c r="C62"/>
  <c r="D62"/>
  <c r="E62"/>
  <c r="F62"/>
  <c r="H62" s="1"/>
  <c r="G62"/>
  <c r="I62"/>
  <c r="K62" s="1"/>
  <c r="J62"/>
  <c r="L62"/>
  <c r="N62" s="1"/>
  <c r="M62"/>
  <c r="B63"/>
  <c r="C63"/>
  <c r="D63"/>
  <c r="E63"/>
  <c r="F63"/>
  <c r="H63" s="1"/>
  <c r="G63"/>
  <c r="I63"/>
  <c r="J63"/>
  <c r="L63"/>
  <c r="M63"/>
  <c r="B64"/>
  <c r="C64"/>
  <c r="D64"/>
  <c r="E64"/>
  <c r="F64"/>
  <c r="G64"/>
  <c r="I64"/>
  <c r="K64" s="1"/>
  <c r="J64"/>
  <c r="L64"/>
  <c r="N64" s="1"/>
  <c r="M64"/>
  <c r="B65"/>
  <c r="C65"/>
  <c r="D65"/>
  <c r="E65"/>
  <c r="F65"/>
  <c r="G65"/>
  <c r="H65"/>
  <c r="I65"/>
  <c r="J65"/>
  <c r="L65"/>
  <c r="M65"/>
  <c r="B66"/>
  <c r="C66"/>
  <c r="D66"/>
  <c r="E66"/>
  <c r="F66"/>
  <c r="H66" s="1"/>
  <c r="G66"/>
  <c r="I66"/>
  <c r="K66" s="1"/>
  <c r="J66"/>
  <c r="L66"/>
  <c r="N66" s="1"/>
  <c r="M66"/>
  <c r="B67"/>
  <c r="C67"/>
  <c r="D67"/>
  <c r="E67"/>
  <c r="F67"/>
  <c r="H67" s="1"/>
  <c r="G67"/>
  <c r="I67"/>
  <c r="K67" s="1"/>
  <c r="J67"/>
  <c r="L67"/>
  <c r="M67"/>
  <c r="B68"/>
  <c r="C68"/>
  <c r="D68"/>
  <c r="E68"/>
  <c r="F68"/>
  <c r="H68" s="1"/>
  <c r="G68"/>
  <c r="I68"/>
  <c r="J68"/>
  <c r="L68"/>
  <c r="N68" s="1"/>
  <c r="M68"/>
  <c r="B69"/>
  <c r="C69"/>
  <c r="D69"/>
  <c r="E69"/>
  <c r="F69"/>
  <c r="G69"/>
  <c r="I69"/>
  <c r="K69" s="1"/>
  <c r="J69"/>
  <c r="L69"/>
  <c r="M69"/>
  <c r="N20"/>
  <c r="K21"/>
  <c r="J10"/>
  <c r="N9" i="2"/>
  <c r="M10" i="1"/>
  <c r="B66" i="2"/>
  <c r="G66" s="1"/>
  <c r="B64"/>
  <c r="P64" s="1"/>
  <c r="B62"/>
  <c r="P62" s="1"/>
  <c r="B60"/>
  <c r="P60" s="1"/>
  <c r="B58"/>
  <c r="D58" s="1"/>
  <c r="B56"/>
  <c r="G56" s="1"/>
  <c r="B52"/>
  <c r="M52" s="1"/>
  <c r="B50"/>
  <c r="P50" s="1"/>
  <c r="B48"/>
  <c r="M48" s="1"/>
  <c r="B46"/>
  <c r="D46" s="1"/>
  <c r="B44"/>
  <c r="M44" s="1"/>
  <c r="B42"/>
  <c r="G42" s="1"/>
  <c r="B27"/>
  <c r="D27" s="1"/>
  <c r="B23"/>
  <c r="B19"/>
  <c r="D19" s="1"/>
  <c r="B13"/>
  <c r="P13" s="1"/>
  <c r="F9"/>
  <c r="K11" i="1"/>
  <c r="N50"/>
  <c r="H48"/>
  <c r="N53"/>
  <c r="H26"/>
  <c r="H22"/>
  <c r="H20"/>
  <c r="K12"/>
  <c r="H69"/>
  <c r="N26"/>
  <c r="N7"/>
  <c r="N42" s="1"/>
  <c r="N22"/>
  <c r="H9" i="3"/>
  <c r="K10"/>
  <c r="N11"/>
  <c r="H13"/>
  <c r="K16"/>
  <c r="N17"/>
  <c r="H19"/>
  <c r="K20"/>
  <c r="N21"/>
  <c r="H23"/>
  <c r="K24"/>
  <c r="N25"/>
  <c r="H27"/>
  <c r="K28"/>
  <c r="H45"/>
  <c r="K45"/>
  <c r="N45"/>
  <c r="H46"/>
  <c r="K46"/>
  <c r="N46"/>
  <c r="H47"/>
  <c r="K47"/>
  <c r="N47"/>
  <c r="H48"/>
  <c r="K48"/>
  <c r="N48"/>
  <c r="H49"/>
  <c r="K49"/>
  <c r="N49"/>
  <c r="H50"/>
  <c r="K50"/>
  <c r="N50"/>
  <c r="H51"/>
  <c r="K51"/>
  <c r="N51"/>
  <c r="H52"/>
  <c r="K52"/>
  <c r="N52"/>
  <c r="H53"/>
  <c r="K53"/>
  <c r="N53"/>
  <c r="H54"/>
  <c r="K54"/>
  <c r="N54"/>
  <c r="H55"/>
  <c r="K55"/>
  <c r="N55"/>
  <c r="H58"/>
  <c r="K58"/>
  <c r="N58"/>
  <c r="H59"/>
  <c r="K59"/>
  <c r="N59"/>
  <c r="H60"/>
  <c r="K60"/>
  <c r="N60"/>
  <c r="H61"/>
  <c r="K61"/>
  <c r="N61"/>
  <c r="H62"/>
  <c r="K62"/>
  <c r="N62"/>
  <c r="H63"/>
  <c r="K63"/>
  <c r="N63"/>
  <c r="H64"/>
  <c r="K64"/>
  <c r="N64"/>
  <c r="H65"/>
  <c r="K65"/>
  <c r="N65"/>
  <c r="H66"/>
  <c r="K66"/>
  <c r="N66"/>
  <c r="H67"/>
  <c r="K67"/>
  <c r="N67"/>
  <c r="H68"/>
  <c r="K68"/>
  <c r="N68"/>
  <c r="H69"/>
  <c r="K69"/>
  <c r="N69"/>
  <c r="P27" i="2"/>
  <c r="L42" i="3"/>
  <c r="G27" i="2"/>
  <c r="K54" i="1"/>
  <c r="D62" i="2"/>
  <c r="M60"/>
  <c r="H64" i="1"/>
  <c r="H11"/>
  <c r="N58"/>
  <c r="N25"/>
  <c r="G50" i="2"/>
  <c r="K23" i="1"/>
  <c r="I10"/>
  <c r="B10"/>
  <c r="K9" i="2"/>
  <c r="N69" i="1"/>
  <c r="N48"/>
  <c r="G10"/>
  <c r="G64" i="2"/>
  <c r="J60"/>
  <c r="P58"/>
  <c r="D56"/>
  <c r="J52"/>
  <c r="G13"/>
  <c r="P23"/>
  <c r="P42"/>
  <c r="P56"/>
  <c r="K7" i="1"/>
  <c r="K42" s="1"/>
  <c r="K10" i="5"/>
  <c r="H11"/>
  <c r="K11"/>
  <c r="N11"/>
  <c r="H12"/>
  <c r="K12"/>
  <c r="N12"/>
  <c r="H13"/>
  <c r="K13"/>
  <c r="N13"/>
  <c r="H16"/>
  <c r="K16"/>
  <c r="N16"/>
  <c r="H17"/>
  <c r="K17"/>
  <c r="N17"/>
  <c r="H18"/>
  <c r="K18"/>
  <c r="N18"/>
  <c r="H19"/>
  <c r="K19"/>
  <c r="N19"/>
  <c r="H20"/>
  <c r="K20"/>
  <c r="N20"/>
  <c r="H21"/>
  <c r="K21"/>
  <c r="N21"/>
  <c r="H22"/>
  <c r="K22"/>
  <c r="N22"/>
  <c r="H23"/>
  <c r="K23"/>
  <c r="N23"/>
  <c r="H24"/>
  <c r="K24"/>
  <c r="N24"/>
  <c r="H25"/>
  <c r="K25"/>
  <c r="N25"/>
  <c r="H26"/>
  <c r="K26"/>
  <c r="N26"/>
  <c r="H27"/>
  <c r="K27"/>
  <c r="N27"/>
  <c r="H28"/>
  <c r="K28"/>
  <c r="N28"/>
  <c r="N45"/>
  <c r="H47"/>
  <c r="K48"/>
  <c r="N49"/>
  <c r="H51"/>
  <c r="K52"/>
  <c r="N53"/>
  <c r="H55"/>
  <c r="K58"/>
  <c r="N59"/>
  <c r="H61"/>
  <c r="K62"/>
  <c r="N63"/>
  <c r="H65"/>
  <c r="K66"/>
  <c r="N67"/>
  <c r="H69"/>
  <c r="H6"/>
  <c r="H42" s="1"/>
  <c r="N6"/>
  <c r="N42" s="1"/>
  <c r="K6"/>
  <c r="K42" s="1"/>
  <c r="H10"/>
  <c r="N10"/>
  <c r="F42"/>
  <c r="L42"/>
  <c r="E9"/>
  <c r="K29" i="1"/>
  <c r="I9" i="6"/>
  <c r="O9"/>
  <c r="H9"/>
  <c r="N67" i="1"/>
  <c r="K68"/>
  <c r="C10"/>
  <c r="J64" i="2"/>
  <c r="G25" i="6"/>
  <c r="M48"/>
  <c r="J52"/>
  <c r="J62"/>
  <c r="G66"/>
  <c r="E10" i="1" l="1"/>
  <c r="B25" i="2"/>
  <c r="M23"/>
  <c r="B21"/>
  <c r="J21" s="1"/>
  <c r="B17"/>
  <c r="M17" s="1"/>
  <c r="B11"/>
  <c r="J11" s="1"/>
  <c r="I9"/>
  <c r="H45" i="5"/>
  <c r="K46"/>
  <c r="N47"/>
  <c r="H49"/>
  <c r="K50"/>
  <c r="N51"/>
  <c r="H53"/>
  <c r="K54"/>
  <c r="N55"/>
  <c r="H59"/>
  <c r="K60"/>
  <c r="N61"/>
  <c r="H63"/>
  <c r="K64"/>
  <c r="N65"/>
  <c r="H67"/>
  <c r="K68"/>
  <c r="N69"/>
  <c r="J25" i="2"/>
  <c r="G25"/>
  <c r="C9" i="6"/>
  <c r="D44" i="2"/>
  <c r="D66"/>
  <c r="P44"/>
  <c r="P66"/>
  <c r="A71" i="1"/>
  <c r="M46" i="2"/>
  <c r="D50"/>
  <c r="A30" i="3"/>
  <c r="A71" s="1"/>
  <c r="A30" i="5"/>
  <c r="A71" s="1"/>
  <c r="K65" i="1"/>
  <c r="K60"/>
  <c r="K53"/>
  <c r="N47"/>
  <c r="K47"/>
  <c r="K45"/>
  <c r="N27"/>
  <c r="K13"/>
  <c r="F10"/>
  <c r="H10" s="1"/>
  <c r="D10"/>
  <c r="K10" s="1"/>
  <c r="M66" i="2"/>
  <c r="B65"/>
  <c r="D65" s="1"/>
  <c r="M64"/>
  <c r="B63"/>
  <c r="M63" s="1"/>
  <c r="G62"/>
  <c r="B61"/>
  <c r="J61" s="1"/>
  <c r="B59"/>
  <c r="M59" s="1"/>
  <c r="J58"/>
  <c r="G58"/>
  <c r="B57"/>
  <c r="J57" s="1"/>
  <c r="J56"/>
  <c r="B55"/>
  <c r="G55" s="1"/>
  <c r="G52"/>
  <c r="B51"/>
  <c r="P51" s="1"/>
  <c r="B49"/>
  <c r="P49" s="1"/>
  <c r="D48"/>
  <c r="B47"/>
  <c r="G47" s="1"/>
  <c r="B45"/>
  <c r="M45" s="1"/>
  <c r="B43"/>
  <c r="P43" s="1"/>
  <c r="M42"/>
  <c r="D42"/>
  <c r="Q9"/>
  <c r="H9"/>
  <c r="E9"/>
  <c r="N9" i="3"/>
  <c r="H11"/>
  <c r="K12"/>
  <c r="N13"/>
  <c r="H17"/>
  <c r="K18"/>
  <c r="N19"/>
  <c r="H21"/>
  <c r="K22"/>
  <c r="N23"/>
  <c r="H25"/>
  <c r="K26"/>
  <c r="N27"/>
  <c r="K45" i="5"/>
  <c r="H46"/>
  <c r="N46"/>
  <c r="K47"/>
  <c r="H48"/>
  <c r="N48"/>
  <c r="K49"/>
  <c r="H50"/>
  <c r="N50"/>
  <c r="K51"/>
  <c r="H52"/>
  <c r="N52"/>
  <c r="K53"/>
  <c r="H54"/>
  <c r="N54"/>
  <c r="K55"/>
  <c r="H58"/>
  <c r="N58"/>
  <c r="K59"/>
  <c r="H60"/>
  <c r="N60"/>
  <c r="K61"/>
  <c r="H62"/>
  <c r="N62"/>
  <c r="K63"/>
  <c r="H64"/>
  <c r="N64"/>
  <c r="K65"/>
  <c r="H66"/>
  <c r="N66"/>
  <c r="K67"/>
  <c r="H68"/>
  <c r="N68"/>
  <c r="K69"/>
  <c r="P11" i="2"/>
  <c r="G48" i="6"/>
  <c r="M66"/>
  <c r="P59" i="2"/>
  <c r="J49"/>
  <c r="G49"/>
  <c r="J47"/>
  <c r="P47"/>
  <c r="M47"/>
  <c r="G43"/>
  <c r="M43"/>
  <c r="D58" i="6"/>
  <c r="P25" i="2"/>
  <c r="G21"/>
  <c r="H7" i="1"/>
  <c r="H42" s="1"/>
  <c r="M21" i="2"/>
  <c r="D49"/>
  <c r="D21"/>
  <c r="D43"/>
  <c r="K6" i="3"/>
  <c r="K42" s="1"/>
  <c r="H6"/>
  <c r="H42" s="1"/>
  <c r="C9" i="4"/>
  <c r="B9" s="1"/>
  <c r="G9" s="1"/>
  <c r="D47" i="2"/>
  <c r="A30" i="4"/>
  <c r="A69" s="1"/>
  <c r="M67" i="6"/>
  <c r="G67"/>
  <c r="J67"/>
  <c r="D67"/>
  <c r="A30" i="2"/>
  <c r="A68" s="1"/>
  <c r="K27" i="1"/>
  <c r="N23"/>
  <c r="K14"/>
  <c r="L10"/>
  <c r="B28" i="2"/>
  <c r="P28" s="1"/>
  <c r="M27"/>
  <c r="J27"/>
  <c r="B26"/>
  <c r="M26" s="1"/>
  <c r="M25"/>
  <c r="D25"/>
  <c r="B24"/>
  <c r="J24" s="1"/>
  <c r="J23"/>
  <c r="G23"/>
  <c r="D23"/>
  <c r="B22"/>
  <c r="J22" s="1"/>
  <c r="P21"/>
  <c r="B20"/>
  <c r="P20" s="1"/>
  <c r="P19"/>
  <c r="M19"/>
  <c r="J19"/>
  <c r="G19"/>
  <c r="B18"/>
  <c r="M18" s="1"/>
  <c r="B16"/>
  <c r="G16" s="1"/>
  <c r="M13"/>
  <c r="J13"/>
  <c r="D13"/>
  <c r="B12"/>
  <c r="J12" s="1"/>
  <c r="M11"/>
  <c r="D11"/>
  <c r="O9"/>
  <c r="C9"/>
  <c r="M52" i="6"/>
  <c r="G58"/>
  <c r="M58"/>
  <c r="P62"/>
  <c r="P66"/>
  <c r="N63" i="1"/>
  <c r="N55"/>
  <c r="N54"/>
  <c r="K50"/>
  <c r="N46"/>
  <c r="K46"/>
  <c r="N45"/>
  <c r="N6" i="3"/>
  <c r="N42" s="1"/>
  <c r="K9"/>
  <c r="H10"/>
  <c r="N10"/>
  <c r="K11"/>
  <c r="H12"/>
  <c r="N12"/>
  <c r="K13"/>
  <c r="H16"/>
  <c r="N16"/>
  <c r="K17"/>
  <c r="H18"/>
  <c r="N18"/>
  <c r="K19"/>
  <c r="H20"/>
  <c r="N20"/>
  <c r="K21"/>
  <c r="H22"/>
  <c r="N22"/>
  <c r="K23"/>
  <c r="H24"/>
  <c r="N24"/>
  <c r="K25"/>
  <c r="H26"/>
  <c r="N26"/>
  <c r="K27"/>
  <c r="H28"/>
  <c r="N28"/>
  <c r="P24" i="2"/>
  <c r="L9"/>
  <c r="D48" i="6"/>
  <c r="G60" i="2"/>
  <c r="N14" i="1"/>
  <c r="P67" i="6"/>
  <c r="M62" i="2"/>
  <c r="M56"/>
  <c r="P52"/>
  <c r="D52"/>
  <c r="G44"/>
  <c r="J42"/>
  <c r="J44"/>
  <c r="J46"/>
  <c r="J48"/>
  <c r="J50"/>
  <c r="M58"/>
  <c r="J62"/>
  <c r="D64"/>
  <c r="J66"/>
  <c r="K55" i="1"/>
  <c r="K63"/>
  <c r="N13"/>
  <c r="G46" i="2"/>
  <c r="M50"/>
  <c r="P48"/>
  <c r="D60"/>
  <c r="G48"/>
  <c r="B10"/>
  <c r="P10" s="1"/>
  <c r="G23" i="4"/>
  <c r="M23"/>
  <c r="P23"/>
  <c r="J23"/>
  <c r="D23"/>
  <c r="G49" i="6"/>
  <c r="D49"/>
  <c r="P49"/>
  <c r="M49"/>
  <c r="J49"/>
  <c r="P48" i="4"/>
  <c r="J48"/>
  <c r="G48"/>
  <c r="M48"/>
  <c r="D48"/>
  <c r="M66"/>
  <c r="P66"/>
  <c r="D66"/>
  <c r="G66"/>
  <c r="J66"/>
  <c r="D10"/>
  <c r="J10"/>
  <c r="G10"/>
  <c r="P10"/>
  <c r="M10"/>
  <c r="J13"/>
  <c r="M13"/>
  <c r="D13"/>
  <c r="G13"/>
  <c r="P13"/>
  <c r="M16" i="6"/>
  <c r="P16"/>
  <c r="G16"/>
  <c r="J16"/>
  <c r="D16"/>
  <c r="M61"/>
  <c r="J61"/>
  <c r="P61"/>
  <c r="G61"/>
  <c r="D61"/>
  <c r="M58" i="4"/>
  <c r="D58"/>
  <c r="P58"/>
  <c r="J58"/>
  <c r="G58"/>
  <c r="M27"/>
  <c r="J27"/>
  <c r="G27"/>
  <c r="P27"/>
  <c r="D27"/>
  <c r="J52"/>
  <c r="M52"/>
  <c r="P52"/>
  <c r="D52"/>
  <c r="G52"/>
  <c r="M10" i="6"/>
  <c r="J10"/>
  <c r="P10"/>
  <c r="G10"/>
  <c r="D10"/>
  <c r="M45"/>
  <c r="J45"/>
  <c r="D45"/>
  <c r="P45"/>
  <c r="G45"/>
  <c r="M63"/>
  <c r="D63"/>
  <c r="J63"/>
  <c r="P63"/>
  <c r="G63"/>
  <c r="D19" i="4"/>
  <c r="G19"/>
  <c r="M19"/>
  <c r="P19"/>
  <c r="J19"/>
  <c r="J44"/>
  <c r="P44"/>
  <c r="G44"/>
  <c r="D44"/>
  <c r="M44"/>
  <c r="G62"/>
  <c r="M62"/>
  <c r="J62"/>
  <c r="D62"/>
  <c r="P62"/>
  <c r="M18" i="6"/>
  <c r="P18"/>
  <c r="J18"/>
  <c r="D18"/>
  <c r="G18"/>
  <c r="M28"/>
  <c r="D28"/>
  <c r="P28"/>
  <c r="G28"/>
  <c r="J28"/>
  <c r="P53"/>
  <c r="D53"/>
  <c r="G53"/>
  <c r="M53"/>
  <c r="J53"/>
  <c r="N65" i="1"/>
  <c r="M17" i="4"/>
  <c r="D17"/>
  <c r="P17"/>
  <c r="G17"/>
  <c r="J17"/>
  <c r="P25"/>
  <c r="G25"/>
  <c r="D25"/>
  <c r="M25"/>
  <c r="J25"/>
  <c r="P50"/>
  <c r="G50"/>
  <c r="J50"/>
  <c r="M50"/>
  <c r="D50"/>
  <c r="P60"/>
  <c r="M60"/>
  <c r="D60"/>
  <c r="G60"/>
  <c r="J60"/>
  <c r="G47" i="6"/>
  <c r="M47"/>
  <c r="D47"/>
  <c r="P47"/>
  <c r="J47"/>
  <c r="M57"/>
  <c r="D57"/>
  <c r="G57"/>
  <c r="J57"/>
  <c r="P57"/>
  <c r="G59"/>
  <c r="M59"/>
  <c r="P59"/>
  <c r="J59"/>
  <c r="D59"/>
  <c r="D65"/>
  <c r="J65"/>
  <c r="P65"/>
  <c r="M65"/>
  <c r="G65"/>
  <c r="J11" i="4"/>
  <c r="P11"/>
  <c r="D11"/>
  <c r="G11"/>
  <c r="M11"/>
  <c r="J21"/>
  <c r="D21"/>
  <c r="M21"/>
  <c r="G21"/>
  <c r="P21"/>
  <c r="D46"/>
  <c r="J46"/>
  <c r="M46"/>
  <c r="G46"/>
  <c r="P46"/>
  <c r="D56"/>
  <c r="P56"/>
  <c r="G56"/>
  <c r="M56"/>
  <c r="J56"/>
  <c r="D64"/>
  <c r="P64"/>
  <c r="G64"/>
  <c r="M64"/>
  <c r="J64"/>
  <c r="D12" i="6"/>
  <c r="P12"/>
  <c r="M12"/>
  <c r="G12"/>
  <c r="J12"/>
  <c r="J20"/>
  <c r="G20"/>
  <c r="M20"/>
  <c r="D20"/>
  <c r="P20"/>
  <c r="P22"/>
  <c r="M22"/>
  <c r="D22"/>
  <c r="G22"/>
  <c r="J22"/>
  <c r="D24"/>
  <c r="G24"/>
  <c r="J24"/>
  <c r="P24"/>
  <c r="M24"/>
  <c r="G26"/>
  <c r="P26"/>
  <c r="D26"/>
  <c r="J26"/>
  <c r="M26"/>
  <c r="M44"/>
  <c r="J44"/>
  <c r="D44"/>
  <c r="P44"/>
  <c r="G44"/>
  <c r="P51"/>
  <c r="J51"/>
  <c r="G51"/>
  <c r="M51"/>
  <c r="D51"/>
  <c r="P46" i="2"/>
  <c r="N60" i="1"/>
  <c r="H9" i="5"/>
  <c r="B9" i="6"/>
  <c r="B6" s="1"/>
  <c r="M16" i="4"/>
  <c r="D16"/>
  <c r="G16"/>
  <c r="P16"/>
  <c r="J16"/>
  <c r="M20"/>
  <c r="D20"/>
  <c r="J20"/>
  <c r="P20"/>
  <c r="G20"/>
  <c r="G24"/>
  <c r="M24"/>
  <c r="D24"/>
  <c r="J24"/>
  <c r="P24"/>
  <c r="D28"/>
  <c r="J28"/>
  <c r="P28"/>
  <c r="G28"/>
  <c r="M28"/>
  <c r="P45"/>
  <c r="G45"/>
  <c r="J45"/>
  <c r="M45"/>
  <c r="D45"/>
  <c r="D49"/>
  <c r="G49"/>
  <c r="M49"/>
  <c r="J49"/>
  <c r="P49"/>
  <c r="G53"/>
  <c r="P53"/>
  <c r="M53"/>
  <c r="D53"/>
  <c r="J53"/>
  <c r="D59"/>
  <c r="J59"/>
  <c r="M59"/>
  <c r="G59"/>
  <c r="P59"/>
  <c r="M63"/>
  <c r="G63"/>
  <c r="P63"/>
  <c r="D63"/>
  <c r="J63"/>
  <c r="M67"/>
  <c r="D67"/>
  <c r="P67"/>
  <c r="G67"/>
  <c r="J67"/>
  <c r="O40" i="6"/>
  <c r="J11"/>
  <c r="G11"/>
  <c r="D11"/>
  <c r="P11"/>
  <c r="M11"/>
  <c r="P17"/>
  <c r="D17"/>
  <c r="G17"/>
  <c r="M17"/>
  <c r="J17"/>
  <c r="G21"/>
  <c r="J21"/>
  <c r="D21"/>
  <c r="M21"/>
  <c r="P21"/>
  <c r="M25"/>
  <c r="J25"/>
  <c r="D25"/>
  <c r="P25"/>
  <c r="P48"/>
  <c r="J48"/>
  <c r="G52"/>
  <c r="P52"/>
  <c r="D52"/>
  <c r="J58"/>
  <c r="P58"/>
  <c r="D62"/>
  <c r="M62"/>
  <c r="G62"/>
  <c r="J66"/>
  <c r="D66"/>
  <c r="K9" i="5"/>
  <c r="N9"/>
  <c r="C39" i="2"/>
  <c r="B6"/>
  <c r="L40" i="4"/>
  <c r="J12"/>
  <c r="D12"/>
  <c r="P12"/>
  <c r="M12"/>
  <c r="G12"/>
  <c r="J18"/>
  <c r="P18"/>
  <c r="G18"/>
  <c r="M18"/>
  <c r="D18"/>
  <c r="J22"/>
  <c r="P22"/>
  <c r="G22"/>
  <c r="M22"/>
  <c r="D22"/>
  <c r="J26"/>
  <c r="P26"/>
  <c r="G26"/>
  <c r="M26"/>
  <c r="D26"/>
  <c r="G43"/>
  <c r="M43"/>
  <c r="P43"/>
  <c r="J43"/>
  <c r="D43"/>
  <c r="M47"/>
  <c r="P47"/>
  <c r="D47"/>
  <c r="J47"/>
  <c r="G47"/>
  <c r="P51"/>
  <c r="D51"/>
  <c r="J51"/>
  <c r="M51"/>
  <c r="G51"/>
  <c r="M57"/>
  <c r="J57"/>
  <c r="G57"/>
  <c r="D57"/>
  <c r="P57"/>
  <c r="P61"/>
  <c r="D61"/>
  <c r="J61"/>
  <c r="M61"/>
  <c r="G61"/>
  <c r="D65"/>
  <c r="G65"/>
  <c r="M65"/>
  <c r="P65"/>
  <c r="J65"/>
  <c r="F40" i="6"/>
  <c r="D13"/>
  <c r="J13"/>
  <c r="G13"/>
  <c r="P13"/>
  <c r="M13"/>
  <c r="P19"/>
  <c r="D19"/>
  <c r="J19"/>
  <c r="M19"/>
  <c r="G19"/>
  <c r="M23"/>
  <c r="G23"/>
  <c r="P23"/>
  <c r="D23"/>
  <c r="J23"/>
  <c r="M27"/>
  <c r="D27"/>
  <c r="P27"/>
  <c r="G27"/>
  <c r="J27"/>
  <c r="M43"/>
  <c r="G43"/>
  <c r="P43"/>
  <c r="J43"/>
  <c r="D43"/>
  <c r="D46"/>
  <c r="M46"/>
  <c r="G46"/>
  <c r="P46"/>
  <c r="J46"/>
  <c r="G50"/>
  <c r="P50"/>
  <c r="J50"/>
  <c r="D50"/>
  <c r="M50"/>
  <c r="M56"/>
  <c r="P56"/>
  <c r="D56"/>
  <c r="J56"/>
  <c r="G56"/>
  <c r="M60"/>
  <c r="J60"/>
  <c r="G60"/>
  <c r="D60"/>
  <c r="P60"/>
  <c r="P64"/>
  <c r="J64"/>
  <c r="G64"/>
  <c r="D64"/>
  <c r="M64"/>
  <c r="D26" i="2" l="1"/>
  <c r="P18"/>
  <c r="G26"/>
  <c r="J17"/>
  <c r="D63"/>
  <c r="D17"/>
  <c r="M57"/>
  <c r="P61"/>
  <c r="G17"/>
  <c r="P45"/>
  <c r="M51"/>
  <c r="P57"/>
  <c r="M61"/>
  <c r="J63"/>
  <c r="J20"/>
  <c r="P17"/>
  <c r="G11"/>
  <c r="B9"/>
  <c r="P9" s="1"/>
  <c r="P16"/>
  <c r="D12"/>
  <c r="D22"/>
  <c r="D24"/>
  <c r="G28"/>
  <c r="N10" i="1"/>
  <c r="D61" i="2"/>
  <c r="D45"/>
  <c r="G51"/>
  <c r="D57"/>
  <c r="G61"/>
  <c r="G63"/>
  <c r="P63"/>
  <c r="M9" i="6"/>
  <c r="G9"/>
  <c r="D28" i="2"/>
  <c r="M12"/>
  <c r="D16"/>
  <c r="J16"/>
  <c r="D20"/>
  <c r="M22"/>
  <c r="M24"/>
  <c r="G24"/>
  <c r="M28"/>
  <c r="D55"/>
  <c r="G45"/>
  <c r="J51"/>
  <c r="D51"/>
  <c r="J59"/>
  <c r="D59"/>
  <c r="J55"/>
  <c r="J45"/>
  <c r="M49"/>
  <c r="P55"/>
  <c r="G59"/>
  <c r="G65"/>
  <c r="J43"/>
  <c r="M55"/>
  <c r="G57"/>
  <c r="M65"/>
  <c r="J65"/>
  <c r="P65"/>
  <c r="D9" i="6"/>
  <c r="G18" i="2"/>
  <c r="J9" i="6"/>
  <c r="P9"/>
  <c r="D18" i="2"/>
  <c r="J26"/>
  <c r="J18"/>
  <c r="G22"/>
  <c r="J28"/>
  <c r="G12"/>
  <c r="P12"/>
  <c r="M16"/>
  <c r="M20"/>
  <c r="P22"/>
  <c r="P26"/>
  <c r="G20"/>
  <c r="M10"/>
  <c r="G10"/>
  <c r="D10"/>
  <c r="J10"/>
  <c r="D9" i="4"/>
  <c r="B6"/>
  <c r="J9" i="2"/>
  <c r="D9"/>
  <c r="G9"/>
  <c r="M9"/>
  <c r="P9" i="4"/>
  <c r="J9"/>
  <c r="M9"/>
  <c r="P6" i="2"/>
  <c r="P39" s="1"/>
  <c r="B39"/>
  <c r="D6"/>
  <c r="D39" s="1"/>
  <c r="J6"/>
  <c r="J39" s="1"/>
  <c r="M6"/>
  <c r="M39" s="1"/>
  <c r="G6"/>
  <c r="G39" s="1"/>
  <c r="D6" i="6" l="1"/>
  <c r="D40" s="1"/>
  <c r="M6"/>
  <c r="M40" s="1"/>
  <c r="B40"/>
  <c r="J6"/>
  <c r="J40" s="1"/>
  <c r="P6"/>
  <c r="P40" s="1"/>
  <c r="G6"/>
  <c r="G40" s="1"/>
  <c r="M6" i="4" l="1"/>
  <c r="M40" s="1"/>
  <c r="D6"/>
  <c r="D40" s="1"/>
  <c r="P6"/>
  <c r="P40" s="1"/>
  <c r="B40"/>
  <c r="J6"/>
  <c r="J40" s="1"/>
  <c r="G6"/>
  <c r="G40" s="1"/>
</calcChain>
</file>

<file path=xl/sharedStrings.xml><?xml version="1.0" encoding="utf-8"?>
<sst xmlns="http://schemas.openxmlformats.org/spreadsheetml/2006/main" count="516" uniqueCount="79">
  <si>
    <t>TSI: Tasa de Subempleo Invisible</t>
  </si>
  <si>
    <t>TSV: Tasa de Subempleo Visible</t>
  </si>
  <si>
    <t>TDA: Tasa de Desempleo Abierto</t>
  </si>
  <si>
    <t>AEP: Años de Estudio Promedio</t>
  </si>
  <si>
    <t>Busca Trabajo por Primera Vez</t>
  </si>
  <si>
    <t>No sabe, No responde</t>
  </si>
  <si>
    <t>Ocupación de los Servicios</t>
  </si>
  <si>
    <t>Operador de Carga y Almacenaje</t>
  </si>
  <si>
    <t>Trab. Área Grafica, Quím., Alimentos, etc.</t>
  </si>
  <si>
    <t>Trab. Ind. Textil, Albañilería, Mecánica, etc.</t>
  </si>
  <si>
    <t>Conductores de Transporte</t>
  </si>
  <si>
    <t>Agricultores, Ganaderos y Trab. Agrop.</t>
  </si>
  <si>
    <t>Comerciantes y Vendedores</t>
  </si>
  <si>
    <t>Empleados de Oficina</t>
  </si>
  <si>
    <t>Directores Gerentes y Administ. Grales.</t>
  </si>
  <si>
    <t>Profesionales, Técnicos y PEOA</t>
  </si>
  <si>
    <t>Ocupación</t>
  </si>
  <si>
    <t>Servicios Comunales, Sociales y Personales</t>
  </si>
  <si>
    <t>Estab. finac. seguros, Bienes inmuebles y servicios</t>
  </si>
  <si>
    <t>Transp. almac. y comunicaciones</t>
  </si>
  <si>
    <t>Comercio por Mayor / menor, Hoteles / restaurantes</t>
  </si>
  <si>
    <t>Construcción</t>
  </si>
  <si>
    <t>Electricidad, gas y agua</t>
  </si>
  <si>
    <t>Industria manufacturera</t>
  </si>
  <si>
    <t>Explotación de minas y canteras</t>
  </si>
  <si>
    <t>Agricultura, Silvicultura, Caza y Pesca</t>
  </si>
  <si>
    <t>Rama de Actividad</t>
  </si>
  <si>
    <t>....... Continuación</t>
  </si>
  <si>
    <t>De 65 años y más</t>
  </si>
  <si>
    <t>De 60 a 64 años</t>
  </si>
  <si>
    <t>De 55 a 59 años</t>
  </si>
  <si>
    <t>De 50 a 54 años</t>
  </si>
  <si>
    <t>De 45 a 49 años</t>
  </si>
  <si>
    <t>De 40 a 44 años</t>
  </si>
  <si>
    <t>De 35 a 39 años</t>
  </si>
  <si>
    <t>De 30 a 34 años</t>
  </si>
  <si>
    <t>De 25 a 29 años</t>
  </si>
  <si>
    <t>De 19 a 24 años</t>
  </si>
  <si>
    <t>De 15 a 18 años</t>
  </si>
  <si>
    <t>De 12 a 14 años</t>
  </si>
  <si>
    <t>De 10 a 11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</si>
  <si>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</si>
  <si>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</si>
  <si>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</si>
  <si>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</si>
  <si>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</si>
  <si>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</si>
  <si>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</si>
  <si>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</si>
  <si>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</si>
  <si>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AEP</t>
  </si>
  <si>
    <t>No.</t>
  </si>
  <si>
    <t>TSV</t>
  </si>
  <si>
    <t>TDA</t>
  </si>
  <si>
    <t xml:space="preserve">     Subempleo Invisible     </t>
  </si>
  <si>
    <t xml:space="preserve">     Subempleo Visible     </t>
  </si>
  <si>
    <t xml:space="preserve">           Desocupados           </t>
  </si>
  <si>
    <t xml:space="preserve">        Ocupados         </t>
  </si>
  <si>
    <t xml:space="preserve">            PEA            </t>
  </si>
  <si>
    <t>Categorías</t>
  </si>
  <si>
    <t>Cuadro No. 1. Población Económicamente Activa (PEA) en condición de empleo, según dominio, rama de actividad  y ocupación</t>
  </si>
  <si>
    <t>1/ Porcentaje por filas</t>
  </si>
  <si>
    <t>Trab. Area Grafica, Quím., Alimentos, etc.</t>
  </si>
  <si>
    <t>% 1/</t>
  </si>
  <si>
    <t xml:space="preserve">     Desalentados     </t>
  </si>
  <si>
    <t xml:space="preserve">     Potencialmente Activos     </t>
  </si>
  <si>
    <t xml:space="preserve">         Desocupados           </t>
  </si>
  <si>
    <t>Cuadro No. 4.  Población con problemas de empleo y Años de Estudio Promedio (AEP), según dominio, rama de actividad  y ocupación</t>
  </si>
  <si>
    <t>Hombres</t>
  </si>
  <si>
    <t>Mujeres</t>
  </si>
  <si>
    <t>Total Nacional</t>
  </si>
  <si>
    <t>Cuadro No. 2. Población Económicamente Activa (PEA) en condición de empleo, según dominio, rango de edad, rama de actividad  y ocupación</t>
  </si>
  <si>
    <t>HOMBRES</t>
  </si>
  <si>
    <t>% 2/</t>
  </si>
  <si>
    <t>2/ Porcentaje por filas</t>
  </si>
  <si>
    <t>Cuadro No. 3. Población Económicamente Activa (PEA) en condición de empleo, según dominio, rama de actividad  y ocupación</t>
  </si>
  <si>
    <t>Cuadro No. 5  Población con problemas de empleo y Años de Estudio Promedio (AEP), según dominio, rama de actividad  y ocupación</t>
  </si>
  <si>
    <t>Cuadro No. 6.  Población con problemas de empleo y Años de Estudio Promedio (AEP), según dominio, rama de actividad  y ocupación</t>
  </si>
  <si>
    <t>Total Nacional/2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</si>
</sst>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_-;\-* #,##0.0_-;_-* &quot;-&quot;?_-;_-@_-"/>
    <numFmt numFmtId="168" formatCode="_-[$€]* #,##0.00_-;\-[$€]* #,##0.00_-;_-[$€]* &quot;-&quot;??_-;_-@_-"/>
    <numFmt numFmtId="169" formatCode="0.0"/>
  </numFmts>
  <fonts count="13">
    <font>
      <sz val="8"/>
      <name val="Arial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8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1" fillId="0" borderId="0"/>
    <xf numFmtId="0" fontId="12" fillId="0" borderId="0"/>
  </cellStyleXfs>
  <cellXfs count="121">
    <xf numFmtId="0" fontId="0" fillId="0" borderId="0" xfId="0"/>
    <xf numFmtId="0" fontId="2" fillId="0" borderId="0" xfId="0" applyFont="1" applyFill="1" applyBorder="1" applyAlignment="1">
      <alignment horizontal="left" indent="1"/>
    </xf>
    <xf numFmtId="165" fontId="4" fillId="0" borderId="0" xfId="2" applyNumberFormat="1" applyFont="1" applyFill="1" applyBorder="1"/>
    <xf numFmtId="165" fontId="4" fillId="0" borderId="0" xfId="2" applyNumberFormat="1" applyFont="1" applyBorder="1"/>
    <xf numFmtId="166" fontId="4" fillId="0" borderId="0" xfId="2" applyNumberFormat="1" applyFont="1" applyBorder="1"/>
    <xf numFmtId="0" fontId="4" fillId="0" borderId="0" xfId="2" applyNumberFormat="1" applyFont="1" applyBorder="1" applyAlignment="1">
      <alignment horizontal="left" indent="1"/>
    </xf>
    <xf numFmtId="166" fontId="4" fillId="0" borderId="0" xfId="2" applyNumberFormat="1" applyFont="1" applyFill="1" applyBorder="1"/>
    <xf numFmtId="0" fontId="5" fillId="0" borderId="0" xfId="2" applyNumberFormat="1" applyFont="1" applyBorder="1" applyAlignment="1">
      <alignment horizontal="left"/>
    </xf>
    <xf numFmtId="165" fontId="6" fillId="0" borderId="0" xfId="2" applyNumberFormat="1" applyFont="1"/>
    <xf numFmtId="166" fontId="6" fillId="0" borderId="0" xfId="2" applyNumberFormat="1" applyFont="1"/>
    <xf numFmtId="165" fontId="0" fillId="0" borderId="0" xfId="2" applyNumberFormat="1" applyFont="1"/>
    <xf numFmtId="166" fontId="0" fillId="0" borderId="0" xfId="2" applyNumberFormat="1" applyFont="1"/>
    <xf numFmtId="165" fontId="5" fillId="0" borderId="0" xfId="2" applyNumberFormat="1" applyFont="1" applyBorder="1"/>
    <xf numFmtId="166" fontId="5" fillId="0" borderId="0" xfId="2" applyNumberFormat="1" applyFont="1" applyBorder="1"/>
    <xf numFmtId="0" fontId="5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Border="1"/>
    <xf numFmtId="0" fontId="4" fillId="0" borderId="0" xfId="2" applyNumberFormat="1" applyFont="1" applyBorder="1" applyAlignment="1">
      <alignment horizontal="left" indent="2"/>
    </xf>
    <xf numFmtId="167" fontId="8" fillId="0" borderId="0" xfId="0" applyNumberFormat="1" applyFont="1" applyFill="1"/>
    <xf numFmtId="166" fontId="1" fillId="0" borderId="0" xfId="2" applyNumberFormat="1" applyFont="1"/>
    <xf numFmtId="165" fontId="4" fillId="0" borderId="0" xfId="2" applyNumberFormat="1" applyFont="1"/>
    <xf numFmtId="166" fontId="4" fillId="0" borderId="0" xfId="2" applyNumberFormat="1" applyFont="1"/>
    <xf numFmtId="165" fontId="1" fillId="0" borderId="0" xfId="2" applyNumberFormat="1" applyFont="1"/>
    <xf numFmtId="164" fontId="0" fillId="0" borderId="0" xfId="0" applyNumberFormat="1"/>
    <xf numFmtId="165" fontId="9" fillId="0" borderId="0" xfId="2" applyNumberFormat="1" applyFont="1"/>
    <xf numFmtId="166" fontId="9" fillId="0" borderId="0" xfId="2" applyNumberFormat="1" applyFont="1"/>
    <xf numFmtId="0" fontId="9" fillId="0" borderId="1" xfId="0" applyFont="1" applyBorder="1" applyAlignment="1">
      <alignment horizontal="center" vertical="center"/>
    </xf>
    <xf numFmtId="164" fontId="1" fillId="0" borderId="0" xfId="0" applyNumberFormat="1" applyFont="1"/>
    <xf numFmtId="0" fontId="9" fillId="0" borderId="0" xfId="0" applyFont="1"/>
    <xf numFmtId="0" fontId="5" fillId="0" borderId="0" xfId="0" applyFont="1"/>
    <xf numFmtId="0" fontId="4" fillId="0" borderId="0" xfId="0" applyFont="1"/>
    <xf numFmtId="0" fontId="1" fillId="0" borderId="0" xfId="8"/>
    <xf numFmtId="0" fontId="5" fillId="0" borderId="1" xfId="8" applyFont="1" applyBorder="1" applyAlignment="1">
      <alignment horizontal="center"/>
    </xf>
    <xf numFmtId="0" fontId="1" fillId="0" borderId="0" xfId="8" applyFont="1" applyBorder="1"/>
    <xf numFmtId="0" fontId="1" fillId="0" borderId="0" xfId="2" applyNumberFormat="1" applyFont="1" applyBorder="1" applyAlignment="1">
      <alignment horizontal="left" indent="1"/>
    </xf>
    <xf numFmtId="166" fontId="1" fillId="0" borderId="0" xfId="2" applyNumberFormat="1" applyFont="1" applyBorder="1"/>
    <xf numFmtId="165" fontId="1" fillId="0" borderId="0" xfId="2" applyNumberFormat="1" applyFont="1" applyBorder="1"/>
    <xf numFmtId="0" fontId="1" fillId="0" borderId="0" xfId="2" applyNumberFormat="1" applyFont="1" applyBorder="1" applyAlignment="1">
      <alignment horizontal="left" indent="2"/>
    </xf>
    <xf numFmtId="166" fontId="1" fillId="0" borderId="0" xfId="2" applyNumberFormat="1" applyFont="1" applyFill="1" applyBorder="1"/>
    <xf numFmtId="165" fontId="1" fillId="0" borderId="0" xfId="2" applyNumberFormat="1" applyFont="1" applyFill="1" applyBorder="1"/>
    <xf numFmtId="166" fontId="3" fillId="0" borderId="0" xfId="2" applyNumberFormat="1" applyFont="1"/>
    <xf numFmtId="165" fontId="3" fillId="0" borderId="0" xfId="2" applyNumberFormat="1" applyFont="1"/>
    <xf numFmtId="0" fontId="2" fillId="0" borderId="0" xfId="8" applyFont="1" applyFill="1" applyBorder="1" applyAlignment="1">
      <alignment horizontal="left" indent="1"/>
    </xf>
    <xf numFmtId="0" fontId="1" fillId="0" borderId="0" xfId="8" applyFont="1"/>
    <xf numFmtId="0" fontId="5" fillId="0" borderId="1" xfId="8" applyFont="1" applyBorder="1" applyAlignment="1">
      <alignment horizontal="center" vertical="center"/>
    </xf>
    <xf numFmtId="0" fontId="5" fillId="0" borderId="0" xfId="8" applyFont="1"/>
    <xf numFmtId="166" fontId="5" fillId="0" borderId="0" xfId="2" applyNumberFormat="1" applyFont="1"/>
    <xf numFmtId="165" fontId="5" fillId="0" borderId="0" xfId="2" applyNumberFormat="1" applyFont="1"/>
    <xf numFmtId="164" fontId="1" fillId="0" borderId="0" xfId="8" applyNumberFormat="1" applyFont="1"/>
    <xf numFmtId="164" fontId="1" fillId="0" borderId="0" xfId="8" applyNumberFormat="1"/>
    <xf numFmtId="0" fontId="4" fillId="0" borderId="1" xfId="2" applyNumberFormat="1" applyFont="1" applyBorder="1" applyAlignment="1">
      <alignment horizontal="left" indent="1"/>
    </xf>
    <xf numFmtId="166" fontId="4" fillId="0" borderId="1" xfId="2" applyNumberFormat="1" applyFont="1" applyBorder="1"/>
    <xf numFmtId="0" fontId="4" fillId="0" borderId="1" xfId="0" applyFont="1" applyBorder="1"/>
    <xf numFmtId="2" fontId="4" fillId="0" borderId="1" xfId="0" applyNumberFormat="1" applyFont="1" applyBorder="1"/>
    <xf numFmtId="164" fontId="4" fillId="0" borderId="1" xfId="2" applyNumberFormat="1" applyFont="1" applyBorder="1"/>
    <xf numFmtId="0" fontId="0" fillId="0" borderId="1" xfId="0" applyBorder="1"/>
    <xf numFmtId="165" fontId="4" fillId="0" borderId="1" xfId="2" applyNumberFormat="1" applyFont="1" applyFill="1" applyBorder="1"/>
    <xf numFmtId="0" fontId="5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left" indent="1"/>
    </xf>
    <xf numFmtId="0" fontId="1" fillId="0" borderId="0" xfId="3" applyNumberFormat="1" applyFont="1" applyBorder="1" applyAlignment="1">
      <alignment horizontal="left" indent="2"/>
    </xf>
    <xf numFmtId="0" fontId="5" fillId="0" borderId="0" xfId="4" applyNumberFormat="1" applyFont="1" applyBorder="1" applyAlignment="1">
      <alignment horizontal="left"/>
    </xf>
    <xf numFmtId="0" fontId="1" fillId="0" borderId="0" xfId="4" applyNumberFormat="1" applyFont="1" applyBorder="1" applyAlignment="1">
      <alignment horizontal="left" indent="1"/>
    </xf>
    <xf numFmtId="0" fontId="1" fillId="0" borderId="0" xfId="4" applyNumberFormat="1" applyFont="1" applyBorder="1" applyAlignment="1">
      <alignment horizontal="left" indent="2"/>
    </xf>
    <xf numFmtId="0" fontId="1" fillId="0" borderId="1" xfId="4" applyNumberFormat="1" applyFont="1" applyBorder="1" applyAlignment="1">
      <alignment horizontal="left" indent="1"/>
    </xf>
    <xf numFmtId="0" fontId="5" fillId="0" borderId="0" xfId="5" applyNumberFormat="1" applyFont="1" applyBorder="1" applyAlignment="1">
      <alignment horizontal="left"/>
    </xf>
    <xf numFmtId="0" fontId="1" fillId="0" borderId="0" xfId="5" applyNumberFormat="1" applyFont="1" applyBorder="1" applyAlignment="1">
      <alignment horizontal="left" indent="1"/>
    </xf>
    <xf numFmtId="0" fontId="1" fillId="0" borderId="0" xfId="5" applyNumberFormat="1" applyFont="1" applyBorder="1" applyAlignment="1">
      <alignment horizontal="left" indent="2"/>
    </xf>
    <xf numFmtId="0" fontId="1" fillId="0" borderId="1" xfId="2" applyNumberFormat="1" applyFont="1" applyBorder="1" applyAlignment="1">
      <alignment horizontal="left" indent="1"/>
    </xf>
    <xf numFmtId="166" fontId="1" fillId="0" borderId="1" xfId="2" applyNumberFormat="1" applyFont="1" applyBorder="1"/>
    <xf numFmtId="0" fontId="1" fillId="0" borderId="1" xfId="8" applyFont="1" applyBorder="1"/>
    <xf numFmtId="2" fontId="1" fillId="0" borderId="1" xfId="8" applyNumberFormat="1" applyFont="1" applyBorder="1"/>
    <xf numFmtId="164" fontId="1" fillId="0" borderId="1" xfId="2" applyNumberFormat="1" applyFont="1" applyBorder="1"/>
    <xf numFmtId="0" fontId="1" fillId="0" borderId="1" xfId="8" applyBorder="1"/>
    <xf numFmtId="165" fontId="1" fillId="0" borderId="1" xfId="2" applyNumberFormat="1" applyFont="1" applyFill="1" applyBorder="1"/>
    <xf numFmtId="0" fontId="4" fillId="0" borderId="1" xfId="0" applyFont="1" applyBorder="1" applyAlignment="1">
      <alignment horizontal="left" indent="1"/>
    </xf>
    <xf numFmtId="165" fontId="1" fillId="0" borderId="1" xfId="0" applyNumberFormat="1" applyFont="1" applyBorder="1"/>
    <xf numFmtId="169" fontId="1" fillId="0" borderId="1" xfId="0" applyNumberFormat="1" applyFont="1" applyBorder="1"/>
    <xf numFmtId="165" fontId="1" fillId="0" borderId="1" xfId="2" applyNumberFormat="1" applyFont="1" applyBorder="1"/>
    <xf numFmtId="0" fontId="1" fillId="0" borderId="1" xfId="0" applyFont="1" applyBorder="1"/>
    <xf numFmtId="0" fontId="1" fillId="0" borderId="1" xfId="8" applyFont="1" applyBorder="1" applyAlignment="1">
      <alignment horizontal="left" indent="1"/>
    </xf>
    <xf numFmtId="165" fontId="1" fillId="0" borderId="1" xfId="8" applyNumberFormat="1" applyFont="1" applyBorder="1"/>
    <xf numFmtId="169" fontId="1" fillId="0" borderId="1" xfId="8" applyNumberFormat="1" applyFont="1" applyBorder="1"/>
    <xf numFmtId="0" fontId="5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indent="1"/>
    </xf>
    <xf numFmtId="0" fontId="1" fillId="0" borderId="0" xfId="6" applyNumberFormat="1" applyFont="1" applyBorder="1" applyAlignment="1">
      <alignment horizontal="left" indent="2"/>
    </xf>
    <xf numFmtId="0" fontId="5" fillId="0" borderId="1" xfId="0" applyFont="1" applyBorder="1" applyAlignment="1">
      <alignment horizontal="center" vertical="center"/>
    </xf>
    <xf numFmtId="166" fontId="5" fillId="0" borderId="0" xfId="2" applyNumberFormat="1" applyFont="1" applyFill="1" applyBorder="1"/>
    <xf numFmtId="165" fontId="5" fillId="0" borderId="0" xfId="2" applyNumberFormat="1" applyFont="1" applyFill="1" applyBorder="1"/>
    <xf numFmtId="0" fontId="0" fillId="0" borderId="0" xfId="0" applyFill="1"/>
    <xf numFmtId="166" fontId="0" fillId="0" borderId="0" xfId="2" applyNumberFormat="1" applyFont="1" applyFill="1"/>
    <xf numFmtId="165" fontId="0" fillId="0" borderId="0" xfId="2" applyNumberFormat="1" applyFont="1" applyFill="1"/>
    <xf numFmtId="166" fontId="6" fillId="0" borderId="0" xfId="2" applyNumberFormat="1" applyFont="1" applyFill="1"/>
    <xf numFmtId="165" fontId="6" fillId="0" borderId="0" xfId="2" applyNumberFormat="1" applyFont="1" applyFill="1"/>
    <xf numFmtId="0" fontId="1" fillId="0" borderId="0" xfId="8" applyFill="1"/>
    <xf numFmtId="166" fontId="9" fillId="0" borderId="0" xfId="2" applyNumberFormat="1" applyFont="1" applyFill="1"/>
    <xf numFmtId="165" fontId="9" fillId="0" borderId="0" xfId="2" applyNumberFormat="1" applyFont="1" applyFill="1"/>
    <xf numFmtId="166" fontId="1" fillId="0" borderId="0" xfId="2" applyNumberFormat="1" applyFont="1" applyFill="1"/>
    <xf numFmtId="165" fontId="5" fillId="0" borderId="0" xfId="2" applyNumberFormat="1" applyFont="1" applyFill="1"/>
    <xf numFmtId="166" fontId="4" fillId="0" borderId="0" xfId="2" applyNumberFormat="1" applyFont="1" applyFill="1"/>
    <xf numFmtId="165" fontId="4" fillId="0" borderId="0" xfId="2" applyNumberFormat="1" applyFont="1" applyFill="1"/>
    <xf numFmtId="165" fontId="1" fillId="0" borderId="0" xfId="2" applyNumberFormat="1" applyFont="1" applyFill="1"/>
    <xf numFmtId="166" fontId="5" fillId="0" borderId="0" xfId="2" applyNumberFormat="1" applyFont="1" applyFill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0" xfId="9" applyFont="1" applyAlignment="1">
      <alignment horizontal="center"/>
    </xf>
    <xf numFmtId="0" fontId="5" fillId="0" borderId="0" xfId="8" applyFont="1" applyAlignment="1">
      <alignment horizontal="center"/>
    </xf>
    <xf numFmtId="0" fontId="11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5" fillId="0" borderId="2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</cellXfs>
  <cellStyles count="10">
    <cellStyle name="Euro" xfId="1"/>
    <cellStyle name="Millares 2" xfId="2"/>
    <cellStyle name="Millares 4" xfId="3"/>
    <cellStyle name="Millares 5" xfId="4"/>
    <cellStyle name="Millares 7" xfId="5"/>
    <cellStyle name="Millares 8" xfId="6"/>
    <cellStyle name="Normal" xfId="0" builtinId="0"/>
    <cellStyle name="Normal 2" xfId="7"/>
    <cellStyle name="Normal 3" xfId="8"/>
    <cellStyle name="Norma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523875</xdr:colOff>
      <xdr:row>12</xdr:row>
      <xdr:rowOff>114300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6696075" cy="18288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64008" tIns="64008" rIns="64008" bIns="0" anchor="t" upright="1"/>
        <a:lstStyle/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 </a:t>
          </a:r>
        </a:p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PERSONAS CON PROBLEMAS DE EMPLEO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10.Problemas%20de%20Emple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oEmp"/>
    </sheetNames>
    <sheetDataSet>
      <sheetData sheetId="0">
        <row r="8">
          <cell r="C8">
            <v>3364687.8626328567</v>
          </cell>
          <cell r="D8">
            <v>7.3175154552048802</v>
          </cell>
          <cell r="E8">
            <v>3243876.7270431397</v>
          </cell>
          <cell r="F8">
            <v>7.2407299231250013</v>
          </cell>
          <cell r="G8">
            <v>120811.1355897991</v>
          </cell>
          <cell r="H8">
            <v>9.1936425894348766</v>
          </cell>
          <cell r="I8">
            <v>339713.44702689</v>
          </cell>
          <cell r="J8">
            <v>7.3252848035541414</v>
          </cell>
          <cell r="K8">
            <v>1414055.4327159277</v>
          </cell>
          <cell r="L8">
            <v>6.4132788303841313</v>
          </cell>
          <cell r="M8">
            <v>2196467.0924211736</v>
          </cell>
          <cell r="N8">
            <v>6.814994533478858</v>
          </cell>
          <cell r="O8">
            <v>2133713.3382679261</v>
          </cell>
          <cell r="P8">
            <v>6.7687998009817543</v>
          </cell>
          <cell r="Q8">
            <v>62753.754153283604</v>
          </cell>
          <cell r="R8">
            <v>8.2691517461043613</v>
          </cell>
          <cell r="S8">
            <v>180115.78608403017</v>
          </cell>
          <cell r="T8">
            <v>6.8842398597660681</v>
          </cell>
          <cell r="U8">
            <v>1027337.8987438807</v>
          </cell>
          <cell r="V8">
            <v>5.9924906551003314</v>
          </cell>
          <cell r="W8">
            <v>1168220.7702124687</v>
          </cell>
          <cell r="X8">
            <v>8.2280757444137951</v>
          </cell>
          <cell r="Y8">
            <v>1110163.3887759373</v>
          </cell>
          <cell r="Z8">
            <v>8.1175580454115419</v>
          </cell>
          <cell r="AA8">
            <v>58057.381436516538</v>
          </cell>
          <cell r="AB8">
            <v>10.135289205740627</v>
          </cell>
          <cell r="AC8">
            <v>159597.66094285148</v>
          </cell>
          <cell r="AD8">
            <v>7.8193151737029032</v>
          </cell>
          <cell r="AE8">
            <v>386717.53397195484</v>
          </cell>
          <cell r="AF8">
            <v>7.4492056419340216</v>
          </cell>
        </row>
        <row r="9">
          <cell r="C9">
            <v>446860.29875212925</v>
          </cell>
          <cell r="D9">
            <v>9.9975560986447434</v>
          </cell>
          <cell r="E9">
            <v>416551.76190598035</v>
          </cell>
          <cell r="F9">
            <v>9.9661340329120112</v>
          </cell>
          <cell r="G9">
            <v>30308.536846151193</v>
          </cell>
          <cell r="H9">
            <v>10.42532467532468</v>
          </cell>
          <cell r="I9">
            <v>48846.305451737622</v>
          </cell>
          <cell r="J9">
            <v>8.7948717948717956</v>
          </cell>
          <cell r="K9">
            <v>155593.35346333968</v>
          </cell>
          <cell r="L9">
            <v>8.2353896103896069</v>
          </cell>
          <cell r="M9">
            <v>236845.01277574556</v>
          </cell>
          <cell r="N9">
            <v>9.7134235171696073</v>
          </cell>
          <cell r="O9">
            <v>221357.159827633</v>
          </cell>
          <cell r="P9">
            <v>9.7317777777777827</v>
          </cell>
          <cell r="Q9">
            <v>15487.852948111851</v>
          </cell>
          <cell r="R9">
            <v>9.442622950819672</v>
          </cell>
          <cell r="S9">
            <v>20015.071502175317</v>
          </cell>
          <cell r="T9">
            <v>8.3797468354430382</v>
          </cell>
          <cell r="U9">
            <v>87303.835695202957</v>
          </cell>
          <cell r="V9">
            <v>7.9155251141552556</v>
          </cell>
          <cell r="W9">
            <v>210015.28597639981</v>
          </cell>
          <cell r="X9">
            <v>10.322849654515132</v>
          </cell>
          <cell r="Y9">
            <v>195194.60207835978</v>
          </cell>
          <cell r="Z9">
            <v>10.237519300051471</v>
          </cell>
          <cell r="AA9">
            <v>14820.683898039342</v>
          </cell>
          <cell r="AB9">
            <v>11.389067524115754</v>
          </cell>
          <cell r="AC9">
            <v>28831.233949562062</v>
          </cell>
          <cell r="AD9">
            <v>9.077586206896548</v>
          </cell>
          <cell r="AE9">
            <v>68289.517768136706</v>
          </cell>
          <cell r="AF9">
            <v>8.6573795180722932</v>
          </cell>
        </row>
        <row r="10">
          <cell r="C10">
            <v>284389.25260399753</v>
          </cell>
          <cell r="D10">
            <v>9.0861518825781911</v>
          </cell>
          <cell r="E10">
            <v>266324.59953477862</v>
          </cell>
          <cell r="F10">
            <v>9.0437158469945462</v>
          </cell>
          <cell r="G10">
            <v>18064.653069219716</v>
          </cell>
          <cell r="H10">
            <v>9.6893203883495165</v>
          </cell>
          <cell r="I10">
            <v>21677.583683063651</v>
          </cell>
          <cell r="J10">
            <v>8.568965517241379</v>
          </cell>
          <cell r="K10">
            <v>105119.07643136574</v>
          </cell>
          <cell r="L10">
            <v>7.7783595113438055</v>
          </cell>
          <cell r="M10">
            <v>158624.85837924489</v>
          </cell>
          <cell r="N10">
            <v>8.8265306122449001</v>
          </cell>
          <cell r="O10">
            <v>149678.55400210791</v>
          </cell>
          <cell r="P10">
            <v>8.8281250000000178</v>
          </cell>
          <cell r="Q10">
            <v>8946.3043771374032</v>
          </cell>
          <cell r="R10">
            <v>8.7999999999999989</v>
          </cell>
          <cell r="S10">
            <v>8258.127117357606</v>
          </cell>
          <cell r="T10">
            <v>8.9318181818181817</v>
          </cell>
          <cell r="U10">
            <v>60043.465915787347</v>
          </cell>
          <cell r="V10">
            <v>7.4320241691842899</v>
          </cell>
          <cell r="W10">
            <v>125764.39422476053</v>
          </cell>
          <cell r="X10">
            <v>9.4204379562043936</v>
          </cell>
          <cell r="Y10">
            <v>116646.04553267783</v>
          </cell>
          <cell r="Z10">
            <v>9.3275316455696178</v>
          </cell>
          <cell r="AA10">
            <v>9118.3486920823525</v>
          </cell>
          <cell r="AB10">
            <v>10.528301886792454</v>
          </cell>
          <cell r="AC10">
            <v>13419.456565706085</v>
          </cell>
          <cell r="AD10">
            <v>8.3472222222222232</v>
          </cell>
          <cell r="AE10">
            <v>45075.610515576758</v>
          </cell>
          <cell r="AF10">
            <v>8.2520661157024797</v>
          </cell>
        </row>
        <row r="11">
          <cell r="C11">
            <v>869163.78988510696</v>
          </cell>
          <cell r="D11">
            <v>8.2656897483634619</v>
          </cell>
          <cell r="E11">
            <v>827462.33413040778</v>
          </cell>
          <cell r="F11">
            <v>8.2152250885179825</v>
          </cell>
          <cell r="G11">
            <v>41701.455754704722</v>
          </cell>
          <cell r="H11">
            <v>9.2215568862275479</v>
          </cell>
          <cell r="I11">
            <v>82683.92089294859</v>
          </cell>
          <cell r="J11">
            <v>8.4680851063829756</v>
          </cell>
          <cell r="K11">
            <v>356619.34576437908</v>
          </cell>
          <cell r="L11">
            <v>7.2677530273583431</v>
          </cell>
          <cell r="M11">
            <v>496247.32348100882</v>
          </cell>
          <cell r="N11">
            <v>7.9043349857609879</v>
          </cell>
          <cell r="O11">
            <v>473718.95083191345</v>
          </cell>
          <cell r="P11">
            <v>7.8792169007853019</v>
          </cell>
          <cell r="Q11">
            <v>22528.372649093417</v>
          </cell>
          <cell r="R11">
            <v>8.420454545454545</v>
          </cell>
          <cell r="S11">
            <v>40119.676398491814</v>
          </cell>
          <cell r="T11">
            <v>8.4264339152119661</v>
          </cell>
          <cell r="U11">
            <v>226290.31335397612</v>
          </cell>
          <cell r="V11">
            <v>6.9314353499406849</v>
          </cell>
          <cell r="W11">
            <v>372916.46640415071</v>
          </cell>
          <cell r="X11">
            <v>8.7435146443514498</v>
          </cell>
          <cell r="Y11">
            <v>353743.38329853717</v>
          </cell>
          <cell r="Z11">
            <v>8.6636162361623459</v>
          </cell>
          <cell r="AA11">
            <v>19173.083105611415</v>
          </cell>
          <cell r="AB11">
            <v>10.113924050632908</v>
          </cell>
          <cell r="AC11">
            <v>42564.24449445722</v>
          </cell>
          <cell r="AD11">
            <v>8.5077105575326257</v>
          </cell>
          <cell r="AE11">
            <v>130329.03241039229</v>
          </cell>
          <cell r="AF11">
            <v>7.8407437348423557</v>
          </cell>
        </row>
        <row r="12">
          <cell r="C12">
            <v>1764274.521392351</v>
          </cell>
          <cell r="D12">
            <v>5.6979649714482674</v>
          </cell>
          <cell r="E12">
            <v>1733538.0314726175</v>
          </cell>
          <cell r="F12">
            <v>5.6581273466833748</v>
          </cell>
          <cell r="G12">
            <v>30736.48991972474</v>
          </cell>
          <cell r="H12">
            <v>7.6380952380952385</v>
          </cell>
          <cell r="I12">
            <v>186505.63699913409</v>
          </cell>
          <cell r="J12">
            <v>6.1921869550052282</v>
          </cell>
          <cell r="K12">
            <v>796723.6570567725</v>
          </cell>
          <cell r="L12">
            <v>5.3622413188355003</v>
          </cell>
          <cell r="M12">
            <v>1304749.8977850333</v>
          </cell>
          <cell r="N12">
            <v>5.4563487909557384</v>
          </cell>
          <cell r="O12">
            <v>1288958.6736060877</v>
          </cell>
          <cell r="P12">
            <v>5.4408893133821437</v>
          </cell>
          <cell r="Q12">
            <v>15791.224178941138</v>
          </cell>
          <cell r="R12">
            <v>6.5769230769230775</v>
          </cell>
          <cell r="S12">
            <v>111722.91106600751</v>
          </cell>
          <cell r="T12">
            <v>5.8267670915411349</v>
          </cell>
          <cell r="U12">
            <v>653700.28377895255</v>
          </cell>
          <cell r="V12">
            <v>5.1570743405275703</v>
          </cell>
          <cell r="W12">
            <v>459524.62360719807</v>
          </cell>
          <cell r="X12">
            <v>6.3586660941748931</v>
          </cell>
          <cell r="Y12">
            <v>444579.35786641331</v>
          </cell>
          <cell r="Z12">
            <v>6.2671823861945875</v>
          </cell>
          <cell r="AA12">
            <v>14945.265740783576</v>
          </cell>
          <cell r="AB12">
            <v>8.6792452830188669</v>
          </cell>
          <cell r="AC12">
            <v>74782.72593312824</v>
          </cell>
          <cell r="AD12">
            <v>6.7449605609114807</v>
          </cell>
          <cell r="AE12">
            <v>143023.37327783651</v>
          </cell>
          <cell r="AF12">
            <v>6.2062780269058262</v>
          </cell>
        </row>
        <row r="14">
          <cell r="C14">
            <v>19544.43421009717</v>
          </cell>
          <cell r="D14">
            <v>3.5484842978213575</v>
          </cell>
          <cell r="E14">
            <v>19544.43421009717</v>
          </cell>
          <cell r="F14">
            <v>3.5484842978213575</v>
          </cell>
          <cell r="G14">
            <v>0</v>
          </cell>
          <cell r="H14">
            <v>0</v>
          </cell>
          <cell r="I14">
            <v>1085.6219769777026</v>
          </cell>
          <cell r="J14">
            <v>3.9473360873125158</v>
          </cell>
          <cell r="K14">
            <v>563.97229210504008</v>
          </cell>
          <cell r="L14">
            <v>2</v>
          </cell>
          <cell r="M14">
            <v>14361.5046040666</v>
          </cell>
          <cell r="N14">
            <v>3.4101881220094761</v>
          </cell>
          <cell r="O14">
            <v>14361.5046040666</v>
          </cell>
          <cell r="P14">
            <v>3.4101881220094761</v>
          </cell>
          <cell r="Q14">
            <v>0</v>
          </cell>
          <cell r="R14">
            <v>0</v>
          </cell>
          <cell r="S14">
            <v>803.63583092518252</v>
          </cell>
          <cell r="T14">
            <v>2.8377355207538995</v>
          </cell>
          <cell r="U14">
            <v>563.97229210504008</v>
          </cell>
          <cell r="V14">
            <v>2</v>
          </cell>
          <cell r="W14">
            <v>5182.9296060305569</v>
          </cell>
          <cell r="X14">
            <v>3.8819564057626095</v>
          </cell>
          <cell r="Y14">
            <v>5182.9296060305569</v>
          </cell>
          <cell r="Z14">
            <v>3.8819564057626095</v>
          </cell>
          <cell r="AA14">
            <v>0</v>
          </cell>
          <cell r="AB14">
            <v>0</v>
          </cell>
          <cell r="AC14">
            <v>281.98614605252004</v>
          </cell>
          <cell r="AD14">
            <v>6</v>
          </cell>
          <cell r="AE14">
            <v>0</v>
          </cell>
          <cell r="AF14">
            <v>0</v>
          </cell>
        </row>
        <row r="15">
          <cell r="C15">
            <v>107920.95622052155</v>
          </cell>
          <cell r="D15">
            <v>5.2868375380234012</v>
          </cell>
          <cell r="E15">
            <v>107920.95622052155</v>
          </cell>
          <cell r="F15">
            <v>5.2868375380234012</v>
          </cell>
          <cell r="G15">
            <v>0</v>
          </cell>
          <cell r="H15">
            <v>0</v>
          </cell>
          <cell r="I15">
            <v>10303.74182608619</v>
          </cell>
          <cell r="J15">
            <v>5.3528398050922981</v>
          </cell>
          <cell r="K15">
            <v>12570.748867068889</v>
          </cell>
          <cell r="L15">
            <v>5.325798915170485</v>
          </cell>
          <cell r="M15">
            <v>88543.145065909906</v>
          </cell>
          <cell r="N15">
            <v>5.2330566913938377</v>
          </cell>
          <cell r="O15">
            <v>88543.145065909906</v>
          </cell>
          <cell r="P15">
            <v>5.2330566913938377</v>
          </cell>
          <cell r="Q15">
            <v>0</v>
          </cell>
          <cell r="R15">
            <v>0</v>
          </cell>
          <cell r="S15">
            <v>8372.1614109509228</v>
          </cell>
          <cell r="T15">
            <v>5.2331816048445825</v>
          </cell>
          <cell r="U15">
            <v>11810.824521456041</v>
          </cell>
          <cell r="V15">
            <v>5.3891106785320035</v>
          </cell>
          <cell r="W15">
            <v>19377.811154612111</v>
          </cell>
          <cell r="X15">
            <v>5.5279179412330146</v>
          </cell>
          <cell r="Y15">
            <v>19377.811154612111</v>
          </cell>
          <cell r="Z15">
            <v>5.5279179412330146</v>
          </cell>
          <cell r="AA15">
            <v>0</v>
          </cell>
          <cell r="AB15">
            <v>0</v>
          </cell>
          <cell r="AC15">
            <v>1931.5804151352629</v>
          </cell>
          <cell r="AD15">
            <v>5.8540127328673641</v>
          </cell>
          <cell r="AE15">
            <v>759.92434561284495</v>
          </cell>
          <cell r="AF15">
            <v>4.4322474854518275</v>
          </cell>
        </row>
        <row r="16">
          <cell r="C16">
            <v>312178.28874051018</v>
          </cell>
          <cell r="D16">
            <v>6.6142319553592896</v>
          </cell>
          <cell r="E16">
            <v>296009.498235429</v>
          </cell>
          <cell r="F16">
            <v>6.557429983401339</v>
          </cell>
          <cell r="G16">
            <v>16168.790505079798</v>
          </cell>
          <cell r="H16">
            <v>7.6477768512849273</v>
          </cell>
          <cell r="I16">
            <v>45048.449465122809</v>
          </cell>
          <cell r="J16">
            <v>6.6841507908187117</v>
          </cell>
          <cell r="K16">
            <v>114283.7795843371</v>
          </cell>
          <cell r="L16">
            <v>6.304249733446154</v>
          </cell>
          <cell r="M16">
            <v>246959.66750524301</v>
          </cell>
          <cell r="N16">
            <v>6.3609796989481042</v>
          </cell>
          <cell r="O16">
            <v>237018.44711373045</v>
          </cell>
          <cell r="P16">
            <v>6.3396470031664638</v>
          </cell>
          <cell r="Q16">
            <v>9941.2203915129012</v>
          </cell>
          <cell r="R16">
            <v>6.8809818753707637</v>
          </cell>
          <cell r="S16">
            <v>33628.017887642614</v>
          </cell>
          <cell r="T16">
            <v>6.3923980338736115</v>
          </cell>
          <cell r="U16">
            <v>96671.030237960615</v>
          </cell>
          <cell r="V16">
            <v>6.2412288927792785</v>
          </cell>
          <cell r="W16">
            <v>65218.621235263279</v>
          </cell>
          <cell r="X16">
            <v>7.5535202119337477</v>
          </cell>
          <cell r="Y16">
            <v>58991.05112169643</v>
          </cell>
          <cell r="Z16">
            <v>7.418736239381694</v>
          </cell>
          <cell r="AA16">
            <v>6227.5701135668814</v>
          </cell>
          <cell r="AB16">
            <v>8.7780903712095082</v>
          </cell>
          <cell r="AC16">
            <v>11420.431577480174</v>
          </cell>
          <cell r="AD16">
            <v>7.5420009102713097</v>
          </cell>
          <cell r="AE16">
            <v>17612.749346377048</v>
          </cell>
          <cell r="AF16">
            <v>6.6471530119990652</v>
          </cell>
        </row>
        <row r="17">
          <cell r="C17">
            <v>590116.57054420782</v>
          </cell>
          <cell r="D17">
            <v>8.5068704507064385</v>
          </cell>
          <cell r="E17">
            <v>544231.12934920494</v>
          </cell>
          <cell r="F17">
            <v>8.369371249843093</v>
          </cell>
          <cell r="G17">
            <v>45885.441195007486</v>
          </cell>
          <cell r="H17">
            <v>10.055086070654715</v>
          </cell>
          <cell r="I17">
            <v>68684.84720968928</v>
          </cell>
          <cell r="J17">
            <v>8.4480888156232403</v>
          </cell>
          <cell r="K17">
            <v>262673.18336757534</v>
          </cell>
          <cell r="L17">
            <v>7.7981436788912522</v>
          </cell>
          <cell r="M17">
            <v>397062.28686653246</v>
          </cell>
          <cell r="N17">
            <v>7.8381770649500409</v>
          </cell>
          <cell r="O17">
            <v>376967.00229226716</v>
          </cell>
          <cell r="P17">
            <v>7.7329031442777243</v>
          </cell>
          <cell r="Q17">
            <v>20095.284574263245</v>
          </cell>
          <cell r="R17">
            <v>9.7037288404182593</v>
          </cell>
          <cell r="S17">
            <v>41575.247514871429</v>
          </cell>
          <cell r="T17">
            <v>7.8275163294301882</v>
          </cell>
          <cell r="U17">
            <v>191019.03318169917</v>
          </cell>
          <cell r="V17">
            <v>7.2078219457665673</v>
          </cell>
          <cell r="W17">
            <v>193054.28367766648</v>
          </cell>
          <cell r="X17">
            <v>9.8568641442128406</v>
          </cell>
          <cell r="Y17">
            <v>167264.12705692247</v>
          </cell>
          <cell r="Z17">
            <v>9.781046894876896</v>
          </cell>
          <cell r="AA17">
            <v>25790.156620744299</v>
          </cell>
          <cell r="AB17">
            <v>10.328858100528597</v>
          </cell>
          <cell r="AC17">
            <v>27109.599694817949</v>
          </cell>
          <cell r="AD17">
            <v>9.3909558503209709</v>
          </cell>
          <cell r="AE17">
            <v>71654.150185876817</v>
          </cell>
          <cell r="AF17">
            <v>9.3093666326166264</v>
          </cell>
        </row>
        <row r="18">
          <cell r="C18">
            <v>401564.57530640549</v>
          </cell>
          <cell r="D18">
            <v>8.4592901636753854</v>
          </cell>
          <cell r="E18">
            <v>381012.12306135241</v>
          </cell>
          <cell r="F18">
            <v>8.3498843099103492</v>
          </cell>
          <cell r="G18">
            <v>20552.452245050667</v>
          </cell>
          <cell r="H18">
            <v>10.372717870469732</v>
          </cell>
          <cell r="I18">
            <v>41166.488909633677</v>
          </cell>
          <cell r="J18">
            <v>8.0233879978441216</v>
          </cell>
          <cell r="K18">
            <v>179989.88602049265</v>
          </cell>
          <cell r="L18">
            <v>7.469902032236682</v>
          </cell>
          <cell r="M18">
            <v>244777.46907878856</v>
          </cell>
          <cell r="N18">
            <v>7.5295103618949186</v>
          </cell>
          <cell r="O18">
            <v>236691.54102657048</v>
          </cell>
          <cell r="P18">
            <v>7.4474802253191505</v>
          </cell>
          <cell r="Q18">
            <v>8085.9280522181489</v>
          </cell>
          <cell r="R18">
            <v>9.8056976282619175</v>
          </cell>
          <cell r="S18">
            <v>19465.147612665794</v>
          </cell>
          <cell r="T18">
            <v>7.2303944800358071</v>
          </cell>
          <cell r="U18">
            <v>124144.41786083207</v>
          </cell>
          <cell r="V18">
            <v>6.7166455669048437</v>
          </cell>
          <cell r="W18">
            <v>156787.10622760039</v>
          </cell>
          <cell r="X18">
            <v>9.8574427564551179</v>
          </cell>
          <cell r="Y18">
            <v>144320.58203476801</v>
          </cell>
          <cell r="Z18">
            <v>9.7783894773693145</v>
          </cell>
          <cell r="AA18">
            <v>12466.524192832507</v>
          </cell>
          <cell r="AB18">
            <v>10.7295928691459</v>
          </cell>
          <cell r="AC18">
            <v>21701.341296967865</v>
          </cell>
          <cell r="AD18">
            <v>8.7161882213829553</v>
          </cell>
          <cell r="AE18">
            <v>55845.468159661876</v>
          </cell>
          <cell r="AF18">
            <v>9.079315105600978</v>
          </cell>
        </row>
        <row r="19">
          <cell r="C19">
            <v>357393.6175352757</v>
          </cell>
          <cell r="D19">
            <v>7.9290497058420861</v>
          </cell>
          <cell r="E19">
            <v>345285.59075173904</v>
          </cell>
          <cell r="F19">
            <v>7.8947640849232199</v>
          </cell>
          <cell r="G19">
            <v>12108.02678353529</v>
          </cell>
          <cell r="H19">
            <v>8.8628450968061028</v>
          </cell>
          <cell r="I19">
            <v>35151.818381807869</v>
          </cell>
          <cell r="J19">
            <v>8.0671318073160201</v>
          </cell>
          <cell r="K19">
            <v>153486.41716787752</v>
          </cell>
          <cell r="L19">
            <v>6.611811893855335</v>
          </cell>
          <cell r="M19">
            <v>226881.30293610418</v>
          </cell>
          <cell r="N19">
            <v>7.3492788455254745</v>
          </cell>
          <cell r="O19">
            <v>220914.58898618698</v>
          </cell>
          <cell r="P19">
            <v>7.3445221068919171</v>
          </cell>
          <cell r="Q19">
            <v>5966.7139499172963</v>
          </cell>
          <cell r="R19">
            <v>7.521027207833626</v>
          </cell>
          <cell r="S19">
            <v>17302.260797334628</v>
          </cell>
          <cell r="T19">
            <v>7.3364215369317005</v>
          </cell>
          <cell r="U19">
            <v>109732.54675702493</v>
          </cell>
          <cell r="V19">
            <v>6.1113804881944489</v>
          </cell>
          <cell r="W19">
            <v>130512.31459916003</v>
          </cell>
          <cell r="X19">
            <v>8.8758466794123585</v>
          </cell>
          <cell r="Y19">
            <v>124371.00176554211</v>
          </cell>
          <cell r="Z19">
            <v>8.8144079641914956</v>
          </cell>
          <cell r="AA19">
            <v>6141.3128336179861</v>
          </cell>
          <cell r="AB19">
            <v>10.062089898352619</v>
          </cell>
          <cell r="AC19">
            <v>17849.557584473216</v>
          </cell>
          <cell r="AD19">
            <v>8.6959114262609454</v>
          </cell>
          <cell r="AE19">
            <v>43753.870410853917</v>
          </cell>
          <cell r="AF19">
            <v>7.7660891585156397</v>
          </cell>
        </row>
        <row r="20">
          <cell r="C20">
            <v>317440.20191850245</v>
          </cell>
          <cell r="D20">
            <v>7.2851624076030719</v>
          </cell>
          <cell r="E20">
            <v>308857.92079805344</v>
          </cell>
          <cell r="F20">
            <v>7.2632747623540856</v>
          </cell>
          <cell r="G20">
            <v>8582.2811204479985</v>
          </cell>
          <cell r="H20">
            <v>8.0538724232602625</v>
          </cell>
          <cell r="I20">
            <v>36941.004453868554</v>
          </cell>
          <cell r="J20">
            <v>6.85177984784952</v>
          </cell>
          <cell r="K20">
            <v>141531.95312978679</v>
          </cell>
          <cell r="L20">
            <v>6.3527173249654032</v>
          </cell>
          <cell r="M20">
            <v>187833.97141645808</v>
          </cell>
          <cell r="N20">
            <v>6.7966657626950733</v>
          </cell>
          <cell r="O20">
            <v>182825.9116218214</v>
          </cell>
          <cell r="P20">
            <v>6.8101361800214573</v>
          </cell>
          <cell r="Q20">
            <v>5008.059794636727</v>
          </cell>
          <cell r="R20">
            <v>6.2944706356064</v>
          </cell>
          <cell r="S20">
            <v>13582.843502144369</v>
          </cell>
          <cell r="T20">
            <v>7.0138307622588867</v>
          </cell>
          <cell r="U20">
            <v>97545.783360705114</v>
          </cell>
          <cell r="V20">
            <v>5.8828599939565196</v>
          </cell>
          <cell r="W20">
            <v>129606.230502038</v>
          </cell>
          <cell r="X20">
            <v>7.9587199252048233</v>
          </cell>
          <cell r="Y20">
            <v>126032.00917622675</v>
          </cell>
          <cell r="Z20">
            <v>7.890473108748763</v>
          </cell>
          <cell r="AA20">
            <v>3574.2213258112724</v>
          </cell>
          <cell r="AB20">
            <v>10.177608532488058</v>
          </cell>
          <cell r="AC20">
            <v>23358.160951724167</v>
          </cell>
          <cell r="AD20">
            <v>6.7570484149808774</v>
          </cell>
          <cell r="AE20">
            <v>43986.169769083222</v>
          </cell>
          <cell r="AF20">
            <v>7.3042244741034299</v>
          </cell>
        </row>
        <row r="21">
          <cell r="C21">
            <v>284821.1616623312</v>
          </cell>
          <cell r="D21">
            <v>7.3087758161807432</v>
          </cell>
          <cell r="E21">
            <v>278466.71023963741</v>
          </cell>
          <cell r="F21">
            <v>7.298632155076211</v>
          </cell>
          <cell r="G21">
            <v>6354.451422693026</v>
          </cell>
          <cell r="H21">
            <v>7.7150168481060097</v>
          </cell>
          <cell r="I21">
            <v>28801.399340494754</v>
          </cell>
          <cell r="J21">
            <v>7.8295962861218324</v>
          </cell>
          <cell r="K21">
            <v>126901.80306906175</v>
          </cell>
          <cell r="L21">
            <v>5.6825459900023798</v>
          </cell>
          <cell r="M21">
            <v>170748.62449843262</v>
          </cell>
          <cell r="N21">
            <v>6.8487960125879992</v>
          </cell>
          <cell r="O21">
            <v>166564.00428147058</v>
          </cell>
          <cell r="P21">
            <v>6.8204885543453164</v>
          </cell>
          <cell r="Q21">
            <v>4184.6202169620628</v>
          </cell>
          <cell r="R21">
            <v>7.8257548538673394</v>
          </cell>
          <cell r="S21">
            <v>9812.8487895982616</v>
          </cell>
          <cell r="T21">
            <v>6.9570698818401091</v>
          </cell>
          <cell r="U21">
            <v>88032.233451372143</v>
          </cell>
          <cell r="V21">
            <v>5.357187987855383</v>
          </cell>
          <cell r="W21">
            <v>114072.5371638958</v>
          </cell>
          <cell r="X21">
            <v>7.9763224483688298</v>
          </cell>
          <cell r="Y21">
            <v>111902.70595816486</v>
          </cell>
          <cell r="Z21">
            <v>7.9859549407366064</v>
          </cell>
          <cell r="AA21">
            <v>2169.8312057309649</v>
          </cell>
          <cell r="AB21">
            <v>7.47493589263307</v>
          </cell>
          <cell r="AC21">
            <v>18988.550550896471</v>
          </cell>
          <cell r="AD21">
            <v>8.2379896035068523</v>
          </cell>
          <cell r="AE21">
            <v>38869.569617690926</v>
          </cell>
          <cell r="AF21">
            <v>6.378535678856359</v>
          </cell>
        </row>
        <row r="22">
          <cell r="C22">
            <v>234636.36792512919</v>
          </cell>
          <cell r="D22">
            <v>6.9750074773263284</v>
          </cell>
          <cell r="E22">
            <v>231232.80203618293</v>
          </cell>
          <cell r="F22">
            <v>6.948152134313009</v>
          </cell>
          <cell r="G22">
            <v>3403.565888946282</v>
          </cell>
          <cell r="H22">
            <v>8.9770454467624603</v>
          </cell>
          <cell r="I22">
            <v>21503.8592645973</v>
          </cell>
          <cell r="J22">
            <v>6.2217244449635416</v>
          </cell>
          <cell r="K22">
            <v>105849.02348416069</v>
          </cell>
          <cell r="L22">
            <v>5.560444306162994</v>
          </cell>
          <cell r="M22">
            <v>145877.1994657703</v>
          </cell>
          <cell r="N22">
            <v>6.6786506930054745</v>
          </cell>
          <cell r="O22">
            <v>142883.9525525092</v>
          </cell>
          <cell r="P22">
            <v>6.6471746976737931</v>
          </cell>
          <cell r="Q22">
            <v>2993.2469132611495</v>
          </cell>
          <cell r="R22">
            <v>8.3684562633273867</v>
          </cell>
          <cell r="S22">
            <v>10041.463946205233</v>
          </cell>
          <cell r="T22">
            <v>6.0941632113262978</v>
          </cell>
          <cell r="U22">
            <v>73097.961504590305</v>
          </cell>
          <cell r="V22">
            <v>5.333796606602883</v>
          </cell>
          <cell r="W22">
            <v>88759.168459359236</v>
          </cell>
          <cell r="X22">
            <v>7.4468934297304363</v>
          </cell>
          <cell r="Y22">
            <v>88348.84948367413</v>
          </cell>
          <cell r="Z22">
            <v>7.4210890295749214</v>
          </cell>
          <cell r="AA22">
            <v>410.3189756851325</v>
          </cell>
          <cell r="AB22">
            <v>12.387765186256722</v>
          </cell>
          <cell r="AC22">
            <v>11462.395318392046</v>
          </cell>
          <cell r="AD22">
            <v>6.3344231248020169</v>
          </cell>
          <cell r="AE22">
            <v>32751.061979571416</v>
          </cell>
          <cell r="AF22">
            <v>6.0426850467489626</v>
          </cell>
        </row>
        <row r="23">
          <cell r="C23">
            <v>234162.19732376121</v>
          </cell>
          <cell r="D23">
            <v>6.8374519715761828</v>
          </cell>
          <cell r="E23">
            <v>230915.03863725028</v>
          </cell>
          <cell r="F23">
            <v>6.8350276947387441</v>
          </cell>
          <cell r="G23">
            <v>3247.1586865109343</v>
          </cell>
          <cell r="H23">
            <v>6.9920463505730481</v>
          </cell>
          <cell r="I23">
            <v>19397.504518646125</v>
          </cell>
          <cell r="J23">
            <v>6.4151664345418267</v>
          </cell>
          <cell r="K23">
            <v>102070.31843997369</v>
          </cell>
          <cell r="L23">
            <v>5.1877947510158391</v>
          </cell>
          <cell r="M23">
            <v>138144.92174868108</v>
          </cell>
          <cell r="N23">
            <v>6.6771285976787018</v>
          </cell>
          <cell r="O23">
            <v>135695.88215305761</v>
          </cell>
          <cell r="P23">
            <v>6.6797215292805054</v>
          </cell>
          <cell r="Q23">
            <v>2449.0395956235648</v>
          </cell>
          <cell r="R23">
            <v>6.5503388900131556</v>
          </cell>
          <cell r="S23">
            <v>8941.6176049423648</v>
          </cell>
          <cell r="T23">
            <v>5.8243589275951102</v>
          </cell>
          <cell r="U23">
            <v>69047.478113185833</v>
          </cell>
          <cell r="V23">
            <v>5.1841367792551809</v>
          </cell>
          <cell r="W23">
            <v>96017.275575080392</v>
          </cell>
          <cell r="X23">
            <v>7.0465778886090851</v>
          </cell>
          <cell r="Y23">
            <v>95219.156484193052</v>
          </cell>
          <cell r="Z23">
            <v>7.0354406390907656</v>
          </cell>
          <cell r="AA23">
            <v>798.11909088737002</v>
          </cell>
          <cell r="AB23">
            <v>8.2155622098372145</v>
          </cell>
          <cell r="AC23">
            <v>10455.886913703738</v>
          </cell>
          <cell r="AD23">
            <v>6.9294550184205219</v>
          </cell>
          <cell r="AE23">
            <v>33022.840326788923</v>
          </cell>
          <cell r="AF23">
            <v>5.1943978430799094</v>
          </cell>
        </row>
        <row r="24">
          <cell r="C24">
            <v>173221.72985598465</v>
          </cell>
          <cell r="D24">
            <v>6.1292830082223944</v>
          </cell>
          <cell r="E24">
            <v>170619.02204180363</v>
          </cell>
          <cell r="F24">
            <v>6.1210676775851871</v>
          </cell>
          <cell r="G24">
            <v>2602.7078141810202</v>
          </cell>
          <cell r="H24">
            <v>6.6099338714913767</v>
          </cell>
          <cell r="I24">
            <v>14491.10696105677</v>
          </cell>
          <cell r="J24">
            <v>6.0622862431297948</v>
          </cell>
          <cell r="K24">
            <v>72381.76497248371</v>
          </cell>
          <cell r="L24">
            <v>4.947332268403275</v>
          </cell>
          <cell r="M24">
            <v>110740.73188298968</v>
          </cell>
          <cell r="N24">
            <v>5.9155701422743689</v>
          </cell>
          <cell r="O24">
            <v>108617.35114644904</v>
          </cell>
          <cell r="P24">
            <v>5.9438014101510479</v>
          </cell>
          <cell r="Q24">
            <v>2123.3807365407351</v>
          </cell>
          <cell r="R24">
            <v>4.6037219196464072</v>
          </cell>
          <cell r="S24">
            <v>6199.4957407641468</v>
          </cell>
          <cell r="T24">
            <v>7.2402364918363</v>
          </cell>
          <cell r="U24">
            <v>54586.208758779416</v>
          </cell>
          <cell r="V24">
            <v>4.4571151835415721</v>
          </cell>
          <cell r="W24">
            <v>62480.997972996294</v>
          </cell>
          <cell r="X24">
            <v>6.5026623543743538</v>
          </cell>
          <cell r="Y24">
            <v>62001.670895356016</v>
          </cell>
          <cell r="Z24">
            <v>6.4271105887173432</v>
          </cell>
          <cell r="AA24">
            <v>479.32707764028498</v>
          </cell>
          <cell r="AB24">
            <v>14.5</v>
          </cell>
          <cell r="AC24">
            <v>8291.6112202926088</v>
          </cell>
          <cell r="AD24">
            <v>5.0775182260829252</v>
          </cell>
          <cell r="AE24">
            <v>17795.55621370448</v>
          </cell>
          <cell r="AF24">
            <v>6.2211817662332463</v>
          </cell>
        </row>
        <row r="25">
          <cell r="C25">
            <v>128377.92464482661</v>
          </cell>
          <cell r="D25">
            <v>5.4010745385710113</v>
          </cell>
          <cell r="E25">
            <v>127163.96983821633</v>
          </cell>
          <cell r="F25">
            <v>5.4140102744566327</v>
          </cell>
          <cell r="G25">
            <v>1213.9548066103152</v>
          </cell>
          <cell r="H25">
            <v>4.4133975460952026</v>
          </cell>
          <cell r="I25">
            <v>9264.6069704966612</v>
          </cell>
          <cell r="J25">
            <v>5.7993365732667606</v>
          </cell>
          <cell r="K25">
            <v>58306.393192250682</v>
          </cell>
          <cell r="L25">
            <v>4.5266690302876071</v>
          </cell>
          <cell r="M25">
            <v>81779.244336563832</v>
          </cell>
          <cell r="N25">
            <v>5.2423521402479034</v>
          </cell>
          <cell r="O25">
            <v>80565.289529953545</v>
          </cell>
          <cell r="P25">
            <v>5.2600466193382047</v>
          </cell>
          <cell r="Q25">
            <v>1213.9548066103152</v>
          </cell>
          <cell r="R25">
            <v>4.4133975460952026</v>
          </cell>
          <cell r="S25">
            <v>5377.4689113139211</v>
          </cell>
          <cell r="T25">
            <v>6.2955692720062011</v>
          </cell>
          <cell r="U25">
            <v>44648.889495679701</v>
          </cell>
          <cell r="V25">
            <v>4.1077383068958886</v>
          </cell>
          <cell r="W25">
            <v>46598.680308264375</v>
          </cell>
          <cell r="X25">
            <v>5.6584797012668879</v>
          </cell>
          <cell r="Y25">
            <v>46598.680308264375</v>
          </cell>
          <cell r="Z25">
            <v>5.6584797012668879</v>
          </cell>
          <cell r="AA25">
            <v>0</v>
          </cell>
          <cell r="AB25">
            <v>0</v>
          </cell>
          <cell r="AC25">
            <v>3887.1380591827378</v>
          </cell>
          <cell r="AD25">
            <v>5.096915298529753</v>
          </cell>
          <cell r="AE25">
            <v>13657.503696570959</v>
          </cell>
          <cell r="AF25">
            <v>5.6043858370141395</v>
          </cell>
        </row>
        <row r="26">
          <cell r="C26">
            <v>203309.83674592758</v>
          </cell>
          <cell r="D26">
            <v>4.7781679968130533</v>
          </cell>
          <cell r="E26">
            <v>202617.53162418996</v>
          </cell>
          <cell r="F26">
            <v>4.7599385260726281</v>
          </cell>
          <cell r="G26">
            <v>692.3051217376526</v>
          </cell>
          <cell r="H26">
            <v>17</v>
          </cell>
          <cell r="I26">
            <v>7872.9977484097435</v>
          </cell>
          <cell r="J26">
            <v>5.0244261001819952</v>
          </cell>
          <cell r="K26">
            <v>83446.189128675149</v>
          </cell>
          <cell r="L26">
            <v>4.3010742165896803</v>
          </cell>
          <cell r="M26">
            <v>142757.02301542377</v>
          </cell>
          <cell r="N26">
            <v>4.6824912054778292</v>
          </cell>
          <cell r="O26">
            <v>142064.71789368615</v>
          </cell>
          <cell r="P26">
            <v>4.6561019634116194</v>
          </cell>
          <cell r="Q26">
            <v>692.3051217376526</v>
          </cell>
          <cell r="R26">
            <v>17</v>
          </cell>
          <cell r="S26">
            <v>5013.5765346745393</v>
          </cell>
          <cell r="T26">
            <v>4.7107077934910215</v>
          </cell>
          <cell r="U26">
            <v>66437.519208523139</v>
          </cell>
          <cell r="V26">
            <v>4.1133934232757676</v>
          </cell>
          <cell r="W26">
            <v>60552.813730505455</v>
          </cell>
          <cell r="X26">
            <v>4.9978939177029327</v>
          </cell>
          <cell r="Y26">
            <v>60552.813730505455</v>
          </cell>
          <cell r="Z26">
            <v>4.9978939177029327</v>
          </cell>
          <cell r="AA26">
            <v>0</v>
          </cell>
          <cell r="AB26">
            <v>0</v>
          </cell>
          <cell r="AC26">
            <v>2859.4212137352051</v>
          </cell>
          <cell r="AD26">
            <v>5.5161149133373923</v>
          </cell>
          <cell r="AE26">
            <v>17008.669920152432</v>
          </cell>
          <cell r="AF26">
            <v>4.9861076758700325</v>
          </cell>
        </row>
        <row r="28">
          <cell r="C28">
            <v>1248467.1988067089</v>
          </cell>
          <cell r="D28">
            <v>5.1419012028026847</v>
          </cell>
          <cell r="E28">
            <v>1239762.4431142798</v>
          </cell>
          <cell r="F28">
            <v>5.1330284677060076</v>
          </cell>
          <cell r="G28">
            <v>8704.755692426621</v>
          </cell>
          <cell r="H28">
            <v>6.3633093325019603</v>
          </cell>
          <cell r="I28">
            <v>117748.13626955636</v>
          </cell>
          <cell r="J28">
            <v>5.6598141976275933</v>
          </cell>
          <cell r="K28">
            <v>568534.73350141232</v>
          </cell>
          <cell r="L28">
            <v>4.7546114773480248</v>
          </cell>
          <cell r="M28">
            <v>1119415.589932211</v>
          </cell>
          <cell r="N28">
            <v>5.1707010550832671</v>
          </cell>
          <cell r="O28">
            <v>1112360.4285088652</v>
          </cell>
          <cell r="P28">
            <v>5.162813519965141</v>
          </cell>
          <cell r="Q28">
            <v>7055.1614233438786</v>
          </cell>
          <cell r="R28">
            <v>6.44423419270864</v>
          </cell>
          <cell r="S28">
            <v>96486.479598494843</v>
          </cell>
          <cell r="T28">
            <v>5.6752942331196543</v>
          </cell>
          <cell r="U28">
            <v>544664.82840599003</v>
          </cell>
          <cell r="V28">
            <v>4.7385444235347389</v>
          </cell>
          <cell r="W28">
            <v>129051.60887445946</v>
          </cell>
          <cell r="X28">
            <v>4.8799057698742514</v>
          </cell>
          <cell r="Y28">
            <v>127402.01460537675</v>
          </cell>
          <cell r="Z28">
            <v>4.8591302010742883</v>
          </cell>
          <cell r="AA28">
            <v>1649.5942690827428</v>
          </cell>
          <cell r="AB28">
            <v>6.0939736074868796</v>
          </cell>
          <cell r="AC28">
            <v>21261.656671062043</v>
          </cell>
          <cell r="AD28">
            <v>5.5756150505215514</v>
          </cell>
          <cell r="AE28">
            <v>23869.905095425362</v>
          </cell>
          <cell r="AF28">
            <v>5.0849266370983388</v>
          </cell>
        </row>
        <row r="29">
          <cell r="C29">
            <v>11493.393928941663</v>
          </cell>
          <cell r="D29">
            <v>5.6733710471782999</v>
          </cell>
          <cell r="E29">
            <v>11493.393928941663</v>
          </cell>
          <cell r="F29">
            <v>5.6733710471782999</v>
          </cell>
          <cell r="G29">
            <v>0</v>
          </cell>
          <cell r="H29">
            <v>0</v>
          </cell>
          <cell r="I29">
            <v>2540.6292004881202</v>
          </cell>
          <cell r="J29">
            <v>4.5416579816903013</v>
          </cell>
          <cell r="K29">
            <v>5609.8885751201924</v>
          </cell>
          <cell r="L29">
            <v>6.933473342872511</v>
          </cell>
          <cell r="M29">
            <v>10069.388576700932</v>
          </cell>
          <cell r="N29">
            <v>5.6261619292144163</v>
          </cell>
          <cell r="O29">
            <v>10069.388576700932</v>
          </cell>
          <cell r="P29">
            <v>5.6261619292144163</v>
          </cell>
          <cell r="Q29">
            <v>0</v>
          </cell>
          <cell r="R29">
            <v>0</v>
          </cell>
          <cell r="S29">
            <v>2540.6292004881202</v>
          </cell>
          <cell r="T29">
            <v>4.5416579816903013</v>
          </cell>
          <cell r="U29">
            <v>5031.8416610370259</v>
          </cell>
          <cell r="V29">
            <v>6.6424097241073996</v>
          </cell>
          <cell r="W29">
            <v>1424.0053522407268</v>
          </cell>
          <cell r="X29">
            <v>6.025838186084207</v>
          </cell>
          <cell r="Y29">
            <v>1424.0053522407268</v>
          </cell>
          <cell r="Z29">
            <v>6.025838186084207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578.04691408316648</v>
          </cell>
          <cell r="AF29">
            <v>12</v>
          </cell>
        </row>
        <row r="30">
          <cell r="C30">
            <v>449935.94906477956</v>
          </cell>
          <cell r="D30">
            <v>7.5395411620804955</v>
          </cell>
          <cell r="E30">
            <v>433779.20656208659</v>
          </cell>
          <cell r="F30">
            <v>7.4828917184829438</v>
          </cell>
          <cell r="G30">
            <v>16156.74250269181</v>
          </cell>
          <cell r="H30">
            <v>8.9520501218159723</v>
          </cell>
          <cell r="I30">
            <v>47687.279066162067</v>
          </cell>
          <cell r="J30">
            <v>6.9167413816810743</v>
          </cell>
          <cell r="K30">
            <v>187328.65069619863</v>
          </cell>
          <cell r="L30">
            <v>7.320535544938271</v>
          </cell>
          <cell r="M30">
            <v>217139.92201179932</v>
          </cell>
          <cell r="N30">
            <v>7.7299489149111835</v>
          </cell>
          <cell r="O30">
            <v>208690.10158294172</v>
          </cell>
          <cell r="P30">
            <v>7.6925034570677395</v>
          </cell>
          <cell r="Q30">
            <v>8449.8204288575325</v>
          </cell>
          <cell r="R30">
            <v>8.6367648107951158</v>
          </cell>
          <cell r="S30">
            <v>12945.937783043781</v>
          </cell>
          <cell r="T30">
            <v>6.6738943858529325</v>
          </cell>
          <cell r="U30">
            <v>102900.16410989905</v>
          </cell>
          <cell r="V30">
            <v>7.159749083661076</v>
          </cell>
          <cell r="W30">
            <v>232796.02705295844</v>
          </cell>
          <cell r="X30">
            <v>7.3479230857764302</v>
          </cell>
          <cell r="Y30">
            <v>225089.10497912407</v>
          </cell>
          <cell r="Z30">
            <v>7.2724298069265751</v>
          </cell>
          <cell r="AA30">
            <v>7706.922073834251</v>
          </cell>
          <cell r="AB30">
            <v>9.2879792692317356</v>
          </cell>
          <cell r="AC30">
            <v>34741.34128311828</v>
          </cell>
          <cell r="AD30">
            <v>7.0012553224354406</v>
          </cell>
          <cell r="AE30">
            <v>84428.486586299827</v>
          </cell>
          <cell r="AF30">
            <v>7.529582227012888</v>
          </cell>
        </row>
        <row r="31">
          <cell r="C31">
            <v>13765.037701336594</v>
          </cell>
          <cell r="D31">
            <v>10.929948691198485</v>
          </cell>
          <cell r="E31">
            <v>13526.76304059641</v>
          </cell>
          <cell r="F31">
            <v>10.858254517811304</v>
          </cell>
          <cell r="G31">
            <v>238.2746607401825</v>
          </cell>
          <cell r="H31">
            <v>15</v>
          </cell>
          <cell r="I31">
            <v>238.2746607401825</v>
          </cell>
          <cell r="J31">
            <v>11</v>
          </cell>
          <cell r="K31">
            <v>3255.4293125641875</v>
          </cell>
          <cell r="L31">
            <v>8.6055650876871628</v>
          </cell>
          <cell r="M31">
            <v>11275.088246705083</v>
          </cell>
          <cell r="N31">
            <v>10.419654592560097</v>
          </cell>
          <cell r="O31">
            <v>11036.813585964901</v>
          </cell>
          <cell r="P31">
            <v>10.32076914527679</v>
          </cell>
          <cell r="Q31">
            <v>238.2746607401825</v>
          </cell>
          <cell r="R31">
            <v>15</v>
          </cell>
          <cell r="S31">
            <v>238.2746607401825</v>
          </cell>
          <cell r="T31">
            <v>11</v>
          </cell>
          <cell r="U31">
            <v>2367.1721373187297</v>
          </cell>
          <cell r="V31">
            <v>7.4360163278401101</v>
          </cell>
          <cell r="W31">
            <v>2489.9494546315022</v>
          </cell>
          <cell r="X31">
            <v>13.240682743738587</v>
          </cell>
          <cell r="Y31">
            <v>2489.9494546315022</v>
          </cell>
          <cell r="Z31">
            <v>13.240682743738587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888.25717524545757</v>
          </cell>
          <cell r="AF31">
            <v>11.722368773264572</v>
          </cell>
        </row>
        <row r="32">
          <cell r="C32">
            <v>188693.00064517107</v>
          </cell>
          <cell r="D32">
            <v>6.7289398552043806</v>
          </cell>
          <cell r="E32">
            <v>174107.63670580543</v>
          </cell>
          <cell r="F32">
            <v>6.7537184518327829</v>
          </cell>
          <cell r="G32">
            <v>14585.363939365776</v>
          </cell>
          <cell r="H32">
            <v>6.4315310402278119</v>
          </cell>
          <cell r="I32">
            <v>14995.620272624403</v>
          </cell>
          <cell r="J32">
            <v>7.1215443154968048</v>
          </cell>
          <cell r="K32">
            <v>111663.97287565288</v>
          </cell>
          <cell r="L32">
            <v>6.217405570126596</v>
          </cell>
          <cell r="M32">
            <v>183514.30928381384</v>
          </cell>
          <cell r="N32">
            <v>6.5905638130222339</v>
          </cell>
          <cell r="O32">
            <v>170101.96642190611</v>
          </cell>
          <cell r="P32">
            <v>6.6371018574205243</v>
          </cell>
          <cell r="Q32">
            <v>13412.342861907875</v>
          </cell>
          <cell r="R32">
            <v>5.9943523017543567</v>
          </cell>
          <cell r="S32">
            <v>14583.912418859309</v>
          </cell>
          <cell r="T32">
            <v>7.1384003622193832</v>
          </cell>
          <cell r="U32">
            <v>110127.12206398218</v>
          </cell>
          <cell r="V32">
            <v>6.1691438218474346</v>
          </cell>
          <cell r="W32">
            <v>5178.6913613572378</v>
          </cell>
          <cell r="X32">
            <v>11.326398327852493</v>
          </cell>
          <cell r="Y32">
            <v>4005.670283899341</v>
          </cell>
          <cell r="Z32">
            <v>11.400162017022179</v>
          </cell>
          <cell r="AA32">
            <v>1173.0210774578975</v>
          </cell>
          <cell r="AB32">
            <v>11.074507698250061</v>
          </cell>
          <cell r="AC32">
            <v>411.70785376509247</v>
          </cell>
          <cell r="AD32">
            <v>6.5821203958787899</v>
          </cell>
          <cell r="AE32">
            <v>1536.8508116707724</v>
          </cell>
          <cell r="AF32">
            <v>9.4624114081757114</v>
          </cell>
        </row>
        <row r="33">
          <cell r="C33">
            <v>737004.30007701297</v>
          </cell>
          <cell r="D33">
            <v>7.822412886699758</v>
          </cell>
          <cell r="E33">
            <v>709729.38513868151</v>
          </cell>
          <cell r="F33">
            <v>7.7560659883256236</v>
          </cell>
          <cell r="G33">
            <v>27274.914938333986</v>
          </cell>
          <cell r="H33">
            <v>9.4558458991470289</v>
          </cell>
          <cell r="I33">
            <v>75884.434876862681</v>
          </cell>
          <cell r="J33">
            <v>7.9356695590459996</v>
          </cell>
          <cell r="K33">
            <v>299451.5578943821</v>
          </cell>
          <cell r="L33">
            <v>7.2770215860196092</v>
          </cell>
          <cell r="M33">
            <v>316653.25456737226</v>
          </cell>
          <cell r="N33">
            <v>7.9320519058108312</v>
          </cell>
          <cell r="O33">
            <v>306393.39131760871</v>
          </cell>
          <cell r="P33">
            <v>7.9103823129544244</v>
          </cell>
          <cell r="Q33">
            <v>10259.863249762489</v>
          </cell>
          <cell r="R33">
            <v>8.5674146031375429</v>
          </cell>
          <cell r="S33">
            <v>26589.188819235515</v>
          </cell>
          <cell r="T33">
            <v>7.8842814219795443</v>
          </cell>
          <cell r="U33">
            <v>140222.51215952245</v>
          </cell>
          <cell r="V33">
            <v>7.280353066283495</v>
          </cell>
          <cell r="W33">
            <v>420351.04550966417</v>
          </cell>
          <cell r="X33">
            <v>7.7383874262989103</v>
          </cell>
          <cell r="Y33">
            <v>403335.99382109096</v>
          </cell>
          <cell r="Z33">
            <v>7.6364786835339729</v>
          </cell>
          <cell r="AA33">
            <v>17015.051688571511</v>
          </cell>
          <cell r="AB33">
            <v>9.9700617606037127</v>
          </cell>
          <cell r="AC33">
            <v>49295.246057627643</v>
          </cell>
          <cell r="AD33">
            <v>7.9632188839940561</v>
          </cell>
          <cell r="AE33">
            <v>159229.04573485424</v>
          </cell>
          <cell r="AF33">
            <v>7.2740317344624232</v>
          </cell>
        </row>
        <row r="34">
          <cell r="C34">
            <v>111227.41471841568</v>
          </cell>
          <cell r="D34">
            <v>8.5035670048905097</v>
          </cell>
          <cell r="E34">
            <v>107264.00439932225</v>
          </cell>
          <cell r="F34">
            <v>8.506487241046397</v>
          </cell>
          <cell r="G34">
            <v>3963.4103190934693</v>
          </cell>
          <cell r="H34">
            <v>8.4238243143095204</v>
          </cell>
          <cell r="I34">
            <v>7586.4774602726029</v>
          </cell>
          <cell r="J34">
            <v>7.4141976023065972</v>
          </cell>
          <cell r="K34">
            <v>48964.620786104781</v>
          </cell>
          <cell r="L34">
            <v>7.7847206192175831</v>
          </cell>
          <cell r="M34">
            <v>99365.820416985211</v>
          </cell>
          <cell r="N34">
            <v>8.0408982241278526</v>
          </cell>
          <cell r="O34">
            <v>95986.162266601823</v>
          </cell>
          <cell r="P34">
            <v>8.0535759859303262</v>
          </cell>
          <cell r="Q34">
            <v>3379.6581503834268</v>
          </cell>
          <cell r="R34">
            <v>7.6753316002259986</v>
          </cell>
          <cell r="S34">
            <v>7107.1503826323187</v>
          </cell>
          <cell r="T34">
            <v>7.2623820284108129</v>
          </cell>
          <cell r="U34">
            <v>43171.36389935694</v>
          </cell>
          <cell r="V34">
            <v>7.360775301635619</v>
          </cell>
          <cell r="W34">
            <v>11861.594301430569</v>
          </cell>
          <cell r="X34">
            <v>12.313382053045423</v>
          </cell>
          <cell r="Y34">
            <v>11277.842132720523</v>
          </cell>
          <cell r="Z34">
            <v>12.301574142981234</v>
          </cell>
          <cell r="AA34">
            <v>583.7521687100425</v>
          </cell>
          <cell r="AB34">
            <v>12.536658003175454</v>
          </cell>
          <cell r="AC34">
            <v>479.32707764028498</v>
          </cell>
          <cell r="AD34">
            <v>9.5</v>
          </cell>
          <cell r="AE34">
            <v>5793.2568867479067</v>
          </cell>
          <cell r="AF34">
            <v>10.87071154224733</v>
          </cell>
        </row>
        <row r="35">
          <cell r="C35">
            <v>100198.70218894522</v>
          </cell>
          <cell r="D35">
            <v>11.2770019785351</v>
          </cell>
          <cell r="E35">
            <v>94808.543434266248</v>
          </cell>
          <cell r="F35">
            <v>11.245611563878652</v>
          </cell>
          <cell r="G35">
            <v>5390.1587546789997</v>
          </cell>
          <cell r="H35">
            <v>11.807432284608316</v>
          </cell>
          <cell r="I35">
            <v>3703.9430335238453</v>
          </cell>
          <cell r="J35">
            <v>12.639929282218121</v>
          </cell>
          <cell r="K35">
            <v>44316.699861917186</v>
          </cell>
          <cell r="L35">
            <v>9.183164923621975</v>
          </cell>
          <cell r="M35">
            <v>65536.903867748042</v>
          </cell>
          <cell r="N35">
            <v>10.337573594188056</v>
          </cell>
          <cell r="O35">
            <v>62396.909256184779</v>
          </cell>
          <cell r="P35">
            <v>10.323298341584769</v>
          </cell>
          <cell r="Q35">
            <v>3139.9946115632843</v>
          </cell>
          <cell r="R35">
            <v>10.606170399931026</v>
          </cell>
          <cell r="S35">
            <v>1814.7090957654398</v>
          </cell>
          <cell r="T35">
            <v>12.824307495745135</v>
          </cell>
          <cell r="U35">
            <v>33175.446282745019</v>
          </cell>
          <cell r="V35">
            <v>8.3608652760158542</v>
          </cell>
          <cell r="W35">
            <v>34661.798321197653</v>
          </cell>
          <cell r="X35">
            <v>12.983553859627232</v>
          </cell>
          <cell r="Y35">
            <v>32411.634178081942</v>
          </cell>
          <cell r="Z35">
            <v>12.948383766092253</v>
          </cell>
          <cell r="AA35">
            <v>2250.1641431157136</v>
          </cell>
          <cell r="AB35">
            <v>13.48373481413852</v>
          </cell>
          <cell r="AC35">
            <v>1889.2339377584053</v>
          </cell>
          <cell r="AD35">
            <v>12.462824258609746</v>
          </cell>
          <cell r="AE35">
            <v>11141.253579172208</v>
          </cell>
          <cell r="AF35">
            <v>11.48443204507522</v>
          </cell>
        </row>
        <row r="36">
          <cell r="C36">
            <v>471945.21019371995</v>
          </cell>
          <cell r="D36">
            <v>9.973925174999696</v>
          </cell>
          <cell r="E36">
            <v>456879.1929410593</v>
          </cell>
          <cell r="F36">
            <v>9.973170317030597</v>
          </cell>
          <cell r="G36">
            <v>15066.017252659514</v>
          </cell>
          <cell r="H36">
            <v>9.9960856466382495</v>
          </cell>
          <cell r="I36">
            <v>69328.652186655163</v>
          </cell>
          <cell r="J36">
            <v>9.2869186582600207</v>
          </cell>
          <cell r="K36">
            <v>144643.94961963175</v>
          </cell>
          <cell r="L36">
            <v>7.544142694661109</v>
          </cell>
          <cell r="M36">
            <v>159995.89296241204</v>
          </cell>
          <cell r="N36">
            <v>10.55033918612919</v>
          </cell>
          <cell r="O36">
            <v>156153.97249725991</v>
          </cell>
          <cell r="P36">
            <v>10.586052539081383</v>
          </cell>
          <cell r="Q36">
            <v>3841.9204651521222</v>
          </cell>
          <cell r="R36">
            <v>9.0565691001359703</v>
          </cell>
          <cell r="S36">
            <v>17809.504124773215</v>
          </cell>
          <cell r="T36">
            <v>10.610140269207866</v>
          </cell>
          <cell r="U36">
            <v>45391.518431190838</v>
          </cell>
          <cell r="V36">
            <v>7.8717508084069587</v>
          </cell>
          <cell r="W36">
            <v>311949.31723129307</v>
          </cell>
          <cell r="X36">
            <v>9.6699104261698192</v>
          </cell>
          <cell r="Y36">
            <v>300725.22044378467</v>
          </cell>
          <cell r="Z36">
            <v>9.6449987292885453</v>
          </cell>
          <cell r="AA36">
            <v>11224.096787507382</v>
          </cell>
          <cell r="AB36">
            <v>10.300572653071201</v>
          </cell>
          <cell r="AC36">
            <v>51519.148061882224</v>
          </cell>
          <cell r="AD36">
            <v>8.7858204526572354</v>
          </cell>
          <cell r="AE36">
            <v>99252.431188441755</v>
          </cell>
          <cell r="AF36">
            <v>7.3974647420331072</v>
          </cell>
        </row>
        <row r="37">
          <cell r="C37">
            <v>2765.8213174744387</v>
          </cell>
          <cell r="D37">
            <v>13.893007456170753</v>
          </cell>
          <cell r="E37">
            <v>2526.1577786542962</v>
          </cell>
          <cell r="F37">
            <v>14.072602281874982</v>
          </cell>
          <cell r="G37">
            <v>239.66353882014249</v>
          </cell>
          <cell r="H37">
            <v>12</v>
          </cell>
          <cell r="I37">
            <v>0</v>
          </cell>
          <cell r="J37">
            <v>0</v>
          </cell>
          <cell r="K37">
            <v>285.92959288821896</v>
          </cell>
          <cell r="L37">
            <v>17</v>
          </cell>
          <cell r="M37">
            <v>763.86779244854392</v>
          </cell>
          <cell r="N37">
            <v>13.871590841470645</v>
          </cell>
          <cell r="O37">
            <v>524.20425362840149</v>
          </cell>
          <cell r="P37">
            <v>14.727272727272727</v>
          </cell>
          <cell r="Q37">
            <v>239.66353882014249</v>
          </cell>
          <cell r="R37">
            <v>12</v>
          </cell>
          <cell r="S37">
            <v>0</v>
          </cell>
          <cell r="T37">
            <v>0</v>
          </cell>
          <cell r="U37">
            <v>285.92959288821896</v>
          </cell>
          <cell r="V37">
            <v>17</v>
          </cell>
          <cell r="W37">
            <v>2001.953525025895</v>
          </cell>
          <cell r="X37">
            <v>13.901179205408779</v>
          </cell>
          <cell r="Y37">
            <v>2001.953525025895</v>
          </cell>
          <cell r="Z37">
            <v>13.901179205408779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C38">
            <v>29191.833990990013</v>
          </cell>
          <cell r="D38">
            <v>10.221648375305477</v>
          </cell>
          <cell r="E38">
            <v>0</v>
          </cell>
          <cell r="F38">
            <v>0</v>
          </cell>
          <cell r="G38">
            <v>29191.833990990013</v>
          </cell>
          <cell r="H38">
            <v>10.221648375305477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12737.054762752852</v>
          </cell>
          <cell r="N38">
            <v>10.002931481880696</v>
          </cell>
          <cell r="O38">
            <v>0</v>
          </cell>
          <cell r="P38">
            <v>0</v>
          </cell>
          <cell r="Q38">
            <v>12737.054762752852</v>
          </cell>
          <cell r="R38">
            <v>10.002931481880696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16454.779228237156</v>
          </cell>
          <cell r="X38">
            <v>10.387763675091575</v>
          </cell>
          <cell r="Y38">
            <v>0</v>
          </cell>
          <cell r="Z38">
            <v>0</v>
          </cell>
          <cell r="AA38">
            <v>16454.779228237156</v>
          </cell>
          <cell r="AB38">
            <v>10.387763675091575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40">
          <cell r="C40">
            <v>269692.36059386644</v>
          </cell>
          <cell r="D40">
            <v>13.101628307282187</v>
          </cell>
          <cell r="E40">
            <v>261641.87340090665</v>
          </cell>
          <cell r="F40">
            <v>13.116808360786228</v>
          </cell>
          <cell r="G40">
            <v>8050.4871929590618</v>
          </cell>
          <cell r="H40">
            <v>12.610082252874674</v>
          </cell>
          <cell r="I40">
            <v>28991.434307968597</v>
          </cell>
          <cell r="J40">
            <v>12.945487529126265</v>
          </cell>
          <cell r="K40">
            <v>46414.272951214349</v>
          </cell>
          <cell r="L40">
            <v>11.068291891762465</v>
          </cell>
          <cell r="M40">
            <v>122298.87892830528</v>
          </cell>
          <cell r="N40">
            <v>12.868065812723579</v>
          </cell>
          <cell r="O40">
            <v>119414.18496807176</v>
          </cell>
          <cell r="P40">
            <v>12.894325731353419</v>
          </cell>
          <cell r="Q40">
            <v>2884.6939602335401</v>
          </cell>
          <cell r="R40">
            <v>11.785379145261237</v>
          </cell>
          <cell r="S40">
            <v>12134.911595517764</v>
          </cell>
          <cell r="T40">
            <v>12.618570206991176</v>
          </cell>
          <cell r="U40">
            <v>20906.301793782332</v>
          </cell>
          <cell r="V40">
            <v>10.478835214646056</v>
          </cell>
          <cell r="W40">
            <v>147393.48166555871</v>
          </cell>
          <cell r="X40">
            <v>13.295295680559118</v>
          </cell>
          <cell r="Y40">
            <v>142227.68843283318</v>
          </cell>
          <cell r="Z40">
            <v>13.303483816232029</v>
          </cell>
          <cell r="AA40">
            <v>5165.7932327255267</v>
          </cell>
          <cell r="AB40">
            <v>13.070614830610685</v>
          </cell>
          <cell r="AC40">
            <v>16856.522712450802</v>
          </cell>
          <cell r="AD40">
            <v>13.180833387274236</v>
          </cell>
          <cell r="AE40">
            <v>25507.971157432075</v>
          </cell>
          <cell r="AF40">
            <v>11.545871540796508</v>
          </cell>
        </row>
        <row r="41">
          <cell r="C41">
            <v>118498.74155790909</v>
          </cell>
          <cell r="D41">
            <v>11.531146102466989</v>
          </cell>
          <cell r="E41">
            <v>116550.18289247323</v>
          </cell>
          <cell r="F41">
            <v>11.515025393713223</v>
          </cell>
          <cell r="G41">
            <v>1948.5586654358649</v>
          </cell>
          <cell r="H41">
            <v>12.471178347527378</v>
          </cell>
          <cell r="I41">
            <v>4209.964573893837</v>
          </cell>
          <cell r="J41">
            <v>9.654667661685405</v>
          </cell>
          <cell r="K41">
            <v>32010.889623076826</v>
          </cell>
          <cell r="L41">
            <v>9.6509466334412348</v>
          </cell>
          <cell r="M41">
            <v>73733.48333829394</v>
          </cell>
          <cell r="N41">
            <v>11.054416933431501</v>
          </cell>
          <cell r="O41">
            <v>72606.951502308351</v>
          </cell>
          <cell r="P41">
            <v>11.055377226920836</v>
          </cell>
          <cell r="Q41">
            <v>1126.5318359856399</v>
          </cell>
          <cell r="R41">
            <v>10.993835602174771</v>
          </cell>
          <cell r="S41">
            <v>2647.7932754357698</v>
          </cell>
          <cell r="T41">
            <v>9.1393832484456308</v>
          </cell>
          <cell r="U41">
            <v>17877.025446097243</v>
          </cell>
          <cell r="V41">
            <v>8.7763572602146791</v>
          </cell>
          <cell r="W41">
            <v>44765.258219615745</v>
          </cell>
          <cell r="X41">
            <v>12.324582178483402</v>
          </cell>
          <cell r="Y41">
            <v>43943.231390165529</v>
          </cell>
          <cell r="Z41">
            <v>12.2826424710977</v>
          </cell>
          <cell r="AA41">
            <v>822.02682945022502</v>
          </cell>
          <cell r="AB41">
            <v>14.49577605611459</v>
          </cell>
          <cell r="AC41">
            <v>1562.1712984580677</v>
          </cell>
          <cell r="AD41">
            <v>10.606923307059848</v>
          </cell>
          <cell r="AE41">
            <v>14133.864176979565</v>
          </cell>
          <cell r="AF41">
            <v>10.805293711263847</v>
          </cell>
        </row>
        <row r="42">
          <cell r="C42">
            <v>85228.491676586098</v>
          </cell>
          <cell r="D42">
            <v>11.932669637197177</v>
          </cell>
          <cell r="E42">
            <v>77300.505347723447</v>
          </cell>
          <cell r="F42">
            <v>11.928325052878971</v>
          </cell>
          <cell r="G42">
            <v>7927.9863288627175</v>
          </cell>
          <cell r="H42">
            <v>11.974805161904365</v>
          </cell>
          <cell r="I42">
            <v>4012.5759020171122</v>
          </cell>
          <cell r="J42">
            <v>10.539262005267574</v>
          </cell>
          <cell r="K42">
            <v>27585.014229471275</v>
          </cell>
          <cell r="L42">
            <v>11.603304007930383</v>
          </cell>
          <cell r="M42">
            <v>31103.086809677065</v>
          </cell>
          <cell r="N42">
            <v>11.370238454759923</v>
          </cell>
          <cell r="O42">
            <v>28830.219390956303</v>
          </cell>
          <cell r="P42">
            <v>11.325646472651965</v>
          </cell>
          <cell r="Q42">
            <v>2272.8674187207625</v>
          </cell>
          <cell r="R42">
            <v>11.931164069916422</v>
          </cell>
          <cell r="S42">
            <v>2296.7751572836173</v>
          </cell>
          <cell r="T42">
            <v>9.6438989411910345</v>
          </cell>
          <cell r="U42">
            <v>11431.558091566938</v>
          </cell>
          <cell r="V42">
            <v>11.108342421813278</v>
          </cell>
          <cell r="W42">
            <v>54125.404866909397</v>
          </cell>
          <cell r="X42">
            <v>12.254402175572991</v>
          </cell>
          <cell r="Y42">
            <v>48470.285956767519</v>
          </cell>
          <cell r="Z42">
            <v>12.285085775901766</v>
          </cell>
          <cell r="AA42">
            <v>5655.1189101419559</v>
          </cell>
          <cell r="AB42">
            <v>11.992345096549933</v>
          </cell>
          <cell r="AC42">
            <v>1715.8007447334951</v>
          </cell>
          <cell r="AD42">
            <v>11.737797236489747</v>
          </cell>
          <cell r="AE42">
            <v>16153.456137904348</v>
          </cell>
          <cell r="AF42">
            <v>11.946237299245315</v>
          </cell>
        </row>
        <row r="43">
          <cell r="C43">
            <v>497368.11600263801</v>
          </cell>
          <cell r="D43">
            <v>7.5541962059514729</v>
          </cell>
          <cell r="E43">
            <v>486579.24554955272</v>
          </cell>
          <cell r="F43">
            <v>7.4732841725107839</v>
          </cell>
          <cell r="G43">
            <v>10788.870453084575</v>
          </cell>
          <cell r="H43">
            <v>10.94474613545793</v>
          </cell>
          <cell r="I43">
            <v>56914.160213937488</v>
          </cell>
          <cell r="J43">
            <v>7.7167345492257899</v>
          </cell>
          <cell r="K43">
            <v>190474.06843185052</v>
          </cell>
          <cell r="L43">
            <v>7.1227190250044687</v>
          </cell>
          <cell r="M43">
            <v>177184.65846405464</v>
          </cell>
          <cell r="N43">
            <v>7.739732498410155</v>
          </cell>
          <cell r="O43">
            <v>174927.42815784347</v>
          </cell>
          <cell r="P43">
            <v>7.7118409362426297</v>
          </cell>
          <cell r="Q43">
            <v>2257.23030621116</v>
          </cell>
          <cell r="R43">
            <v>9.7888787333002494</v>
          </cell>
          <cell r="S43">
            <v>17410.718269784313</v>
          </cell>
          <cell r="T43">
            <v>7.5329210360423282</v>
          </cell>
          <cell r="U43">
            <v>72923.117443084499</v>
          </cell>
          <cell r="V43">
            <v>7.2062585339155989</v>
          </cell>
          <cell r="W43">
            <v>320183.45753856306</v>
          </cell>
          <cell r="X43">
            <v>7.4484034427487007</v>
          </cell>
          <cell r="Y43">
            <v>311651.81739168853</v>
          </cell>
          <cell r="Z43">
            <v>7.3350861858972856</v>
          </cell>
          <cell r="AA43">
            <v>8531.6401468734093</v>
          </cell>
          <cell r="AB43">
            <v>11.250555907693579</v>
          </cell>
          <cell r="AC43">
            <v>39503.441944153172</v>
          </cell>
          <cell r="AD43">
            <v>7.7987154459259882</v>
          </cell>
          <cell r="AE43">
            <v>117550.95098876662</v>
          </cell>
          <cell r="AF43">
            <v>7.0695660831177749</v>
          </cell>
        </row>
        <row r="44">
          <cell r="C44">
            <v>1226523.3902245262</v>
          </cell>
          <cell r="D44">
            <v>5.1033145299680358</v>
          </cell>
          <cell r="E44">
            <v>1219315.9643628402</v>
          </cell>
          <cell r="F44">
            <v>5.1003031814202489</v>
          </cell>
          <cell r="G44">
            <v>7207.4258616838251</v>
          </cell>
          <cell r="H44">
            <v>5.6181266235498608</v>
          </cell>
          <cell r="I44">
            <v>117423.82751627147</v>
          </cell>
          <cell r="J44">
            <v>5.69954265548468</v>
          </cell>
          <cell r="K44">
            <v>562979.65579482727</v>
          </cell>
          <cell r="L44">
            <v>4.7459057054694664</v>
          </cell>
          <cell r="M44">
            <v>1101334.9421802999</v>
          </cell>
          <cell r="N44">
            <v>5.1361622958290649</v>
          </cell>
          <cell r="O44">
            <v>1094973.4747567717</v>
          </cell>
          <cell r="P44">
            <v>5.1325819224870974</v>
          </cell>
          <cell r="Q44">
            <v>6361.4674235262655</v>
          </cell>
          <cell r="R44">
            <v>5.7859349205662571</v>
          </cell>
          <cell r="S44">
            <v>95880.184699157442</v>
          </cell>
          <cell r="T44">
            <v>5.7213988583035995</v>
          </cell>
          <cell r="U44">
            <v>540801.66757572</v>
          </cell>
          <cell r="V44">
            <v>4.7287272264439135</v>
          </cell>
          <cell r="W44">
            <v>125188.44804418902</v>
          </cell>
          <cell r="X44">
            <v>4.800634807361905</v>
          </cell>
          <cell r="Y44">
            <v>124342.48960603148</v>
          </cell>
          <cell r="Z44">
            <v>4.8018386438386766</v>
          </cell>
          <cell r="AA44">
            <v>845.95843815756007</v>
          </cell>
          <cell r="AB44">
            <v>4.666666666666667</v>
          </cell>
          <cell r="AC44">
            <v>21543.642817114564</v>
          </cell>
          <cell r="AD44">
            <v>5.5832547796996801</v>
          </cell>
          <cell r="AE44">
            <v>22177.988219110237</v>
          </cell>
          <cell r="AF44">
            <v>5.1218598021243595</v>
          </cell>
        </row>
        <row r="45">
          <cell r="C45">
            <v>85171.212829973301</v>
          </cell>
          <cell r="D45">
            <v>7.0106187024254467</v>
          </cell>
          <cell r="E45">
            <v>81919.950151649115</v>
          </cell>
          <cell r="F45">
            <v>7.0273368858801417</v>
          </cell>
          <cell r="G45">
            <v>3251.2626783243072</v>
          </cell>
          <cell r="H45">
            <v>6.5797472246688988</v>
          </cell>
          <cell r="I45">
            <v>5154.4638552386032</v>
          </cell>
          <cell r="J45">
            <v>5.797218953537163</v>
          </cell>
          <cell r="K45">
            <v>41502.03749395816</v>
          </cell>
          <cell r="L45">
            <v>6.9913894047866778</v>
          </cell>
          <cell r="M45">
            <v>84129.302338307971</v>
          </cell>
          <cell r="N45">
            <v>6.9976437591153449</v>
          </cell>
          <cell r="O45">
            <v>80878.039659983784</v>
          </cell>
          <cell r="P45">
            <v>7.0140742189400713</v>
          </cell>
          <cell r="Q45">
            <v>3251.2626783243072</v>
          </cell>
          <cell r="R45">
            <v>6.5797472246688988</v>
          </cell>
          <cell r="S45">
            <v>5154.4638552386032</v>
          </cell>
          <cell r="T45">
            <v>5.797218953537163</v>
          </cell>
          <cell r="U45">
            <v>40698.401663032972</v>
          </cell>
          <cell r="V45">
            <v>6.982393279810565</v>
          </cell>
          <cell r="W45">
            <v>1041.910491665365</v>
          </cell>
          <cell r="X45">
            <v>8.0242561589507932</v>
          </cell>
          <cell r="Y45">
            <v>1041.910491665365</v>
          </cell>
          <cell r="Z45">
            <v>8.0242561589507932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803.63583092518252</v>
          </cell>
          <cell r="AF45">
            <v>7.4384563783542355</v>
          </cell>
        </row>
        <row r="46">
          <cell r="C46">
            <v>443792.14460807468</v>
          </cell>
          <cell r="D46">
            <v>6.9723514999779859</v>
          </cell>
          <cell r="E46">
            <v>416542.85290185944</v>
          </cell>
          <cell r="F46">
            <v>6.9538088073542621</v>
          </cell>
          <cell r="G46">
            <v>27249.291706212571</v>
          </cell>
          <cell r="H46">
            <v>7.2567898088086302</v>
          </cell>
          <cell r="I46">
            <v>40469.70896186195</v>
          </cell>
          <cell r="J46">
            <v>7.0468720550757009</v>
          </cell>
          <cell r="K46">
            <v>241058.01370429905</v>
          </cell>
          <cell r="L46">
            <v>6.8565740012861731</v>
          </cell>
          <cell r="M46">
            <v>365777.79059189075</v>
          </cell>
          <cell r="N46">
            <v>6.8626952919529662</v>
          </cell>
          <cell r="O46">
            <v>343797.41484396212</v>
          </cell>
          <cell r="P46">
            <v>6.8564925691411167</v>
          </cell>
          <cell r="Q46">
            <v>21980.375747926257</v>
          </cell>
          <cell r="R46">
            <v>6.9612435876090943</v>
          </cell>
          <cell r="S46">
            <v>29421.775383250428</v>
          </cell>
          <cell r="T46">
            <v>7.3397042296761059</v>
          </cell>
          <cell r="U46">
            <v>204905.14404929103</v>
          </cell>
          <cell r="V46">
            <v>6.6339998092715611</v>
          </cell>
          <cell r="W46">
            <v>78014.354016175988</v>
          </cell>
          <cell r="X46">
            <v>7.480888076938407</v>
          </cell>
          <cell r="Y46">
            <v>72745.438057889856</v>
          </cell>
          <cell r="Z46">
            <v>7.410556216245447</v>
          </cell>
          <cell r="AA46">
            <v>5268.9159582863113</v>
          </cell>
          <cell r="AB46">
            <v>8.4093739517426798</v>
          </cell>
          <cell r="AC46">
            <v>11047.933578611513</v>
          </cell>
          <cell r="AD46">
            <v>6.301442898122672</v>
          </cell>
          <cell r="AE46">
            <v>36152.869655008551</v>
          </cell>
          <cell r="AF46">
            <v>8.084711237146049</v>
          </cell>
        </row>
        <row r="47">
          <cell r="C47">
            <v>149838.84978714297</v>
          </cell>
          <cell r="D47">
            <v>6.1650378090337359</v>
          </cell>
          <cell r="E47">
            <v>148104.63417373996</v>
          </cell>
          <cell r="F47">
            <v>6.1221909123096845</v>
          </cell>
          <cell r="G47">
            <v>1734.2156134030179</v>
          </cell>
          <cell r="H47">
            <v>9.1700028704500021</v>
          </cell>
          <cell r="I47">
            <v>20980.7968315002</v>
          </cell>
          <cell r="J47">
            <v>6.4516434121700845</v>
          </cell>
          <cell r="K47">
            <v>54961.150919094725</v>
          </cell>
          <cell r="L47">
            <v>5.8465644465195998</v>
          </cell>
          <cell r="M47">
            <v>40177.909721339609</v>
          </cell>
          <cell r="N47">
            <v>6.3169682484464786</v>
          </cell>
          <cell r="O47">
            <v>40177.909721339609</v>
          </cell>
          <cell r="P47">
            <v>6.3169682484464786</v>
          </cell>
          <cell r="Q47">
            <v>0</v>
          </cell>
          <cell r="R47">
            <v>0</v>
          </cell>
          <cell r="S47">
            <v>3995.6364239985369</v>
          </cell>
          <cell r="T47">
            <v>4.621505796192678</v>
          </cell>
          <cell r="U47">
            <v>21709.518562527279</v>
          </cell>
          <cell r="V47">
            <v>6.0073202783509236</v>
          </cell>
          <cell r="W47">
            <v>109660.94006580405</v>
          </cell>
          <cell r="X47">
            <v>6.1055564888499658</v>
          </cell>
          <cell r="Y47">
            <v>107926.72445240107</v>
          </cell>
          <cell r="Z47">
            <v>6.044413384005999</v>
          </cell>
          <cell r="AA47">
            <v>1734.2156134030179</v>
          </cell>
          <cell r="AB47">
            <v>9.1700028704500021</v>
          </cell>
          <cell r="AC47">
            <v>16985.160407501651</v>
          </cell>
          <cell r="AD47">
            <v>6.8124766594698034</v>
          </cell>
          <cell r="AE47">
            <v>33251.632356567461</v>
          </cell>
          <cell r="AF47">
            <v>5.7278915380069986</v>
          </cell>
        </row>
        <row r="48">
          <cell r="C48">
            <v>76000.310682603667</v>
          </cell>
          <cell r="D48">
            <v>7.2199131026483254</v>
          </cell>
          <cell r="E48">
            <v>71241.559028782925</v>
          </cell>
          <cell r="F48">
            <v>7.0784068738699766</v>
          </cell>
          <cell r="G48">
            <v>4758.7516538209211</v>
          </cell>
          <cell r="H48">
            <v>9.2403223913335761</v>
          </cell>
          <cell r="I48">
            <v>8703.2952039132197</v>
          </cell>
          <cell r="J48">
            <v>7.0328240097969239</v>
          </cell>
          <cell r="K48">
            <v>36036.863702953589</v>
          </cell>
          <cell r="L48">
            <v>6.9423607585973803</v>
          </cell>
          <cell r="M48">
            <v>52360.18152084139</v>
          </cell>
          <cell r="N48">
            <v>7.2335419836614676</v>
          </cell>
          <cell r="O48">
            <v>49613.503764518202</v>
          </cell>
          <cell r="P48">
            <v>7.081059231206166</v>
          </cell>
          <cell r="Q48">
            <v>2746.6777563232345</v>
          </cell>
          <cell r="R48">
            <v>10.03824654813735</v>
          </cell>
          <cell r="S48">
            <v>4582.1275765864721</v>
          </cell>
          <cell r="T48">
            <v>6.7207874506358127</v>
          </cell>
          <cell r="U48">
            <v>25465.464543684888</v>
          </cell>
          <cell r="V48">
            <v>6.9866548271519404</v>
          </cell>
          <cell r="W48">
            <v>23640.129161762823</v>
          </cell>
          <cell r="X48">
            <v>7.1882836321595596</v>
          </cell>
          <cell r="Y48">
            <v>21628.055264265131</v>
          </cell>
          <cell r="Z48">
            <v>7.0719366874333547</v>
          </cell>
          <cell r="AA48">
            <v>2012.0738974976853</v>
          </cell>
          <cell r="AB48">
            <v>8.2629045254428632</v>
          </cell>
          <cell r="AC48">
            <v>4121.1676273267503</v>
          </cell>
          <cell r="AD48">
            <v>7.339983428011835</v>
          </cell>
          <cell r="AE48">
            <v>10571.399159268694</v>
          </cell>
          <cell r="AF48">
            <v>6.8268142709836184</v>
          </cell>
        </row>
        <row r="49">
          <cell r="C49">
            <v>356383.95676617813</v>
          </cell>
          <cell r="D49">
            <v>6.81466705861724</v>
          </cell>
          <cell r="E49">
            <v>340178.42303632881</v>
          </cell>
          <cell r="F49">
            <v>6.759402771650608</v>
          </cell>
          <cell r="G49">
            <v>16205.533729847857</v>
          </cell>
          <cell r="H49">
            <v>7.859330996560999</v>
          </cell>
          <cell r="I49">
            <v>49773.938654477839</v>
          </cell>
          <cell r="J49">
            <v>7.1812205015541979</v>
          </cell>
          <cell r="K49">
            <v>168606.58852538161</v>
          </cell>
          <cell r="L49">
            <v>6.4711229761692737</v>
          </cell>
          <cell r="M49">
            <v>110452.96456605277</v>
          </cell>
          <cell r="N49">
            <v>7.3070759571469042</v>
          </cell>
          <cell r="O49">
            <v>105814.29001794882</v>
          </cell>
          <cell r="P49">
            <v>7.3013834676011173</v>
          </cell>
          <cell r="Q49">
            <v>4638.6745481040116</v>
          </cell>
          <cell r="R49">
            <v>7.423326156387283</v>
          </cell>
          <cell r="S49">
            <v>3751.7823807940345</v>
          </cell>
          <cell r="T49">
            <v>8.68277784744431</v>
          </cell>
          <cell r="U49">
            <v>58952.746581015883</v>
          </cell>
          <cell r="V49">
            <v>6.7567085499287103</v>
          </cell>
          <cell r="W49">
            <v>245930.99220011398</v>
          </cell>
          <cell r="X49">
            <v>6.5906310259750276</v>
          </cell>
          <cell r="Y49">
            <v>234364.13301837014</v>
          </cell>
          <cell r="Z49">
            <v>6.511464737725003</v>
          </cell>
          <cell r="AA49">
            <v>11566.85918174383</v>
          </cell>
          <cell r="AB49">
            <v>8.0378822124771308</v>
          </cell>
          <cell r="AC49">
            <v>46022.156273683802</v>
          </cell>
          <cell r="AD49">
            <v>7.0464865546122741</v>
          </cell>
          <cell r="AE49">
            <v>109653.84194436639</v>
          </cell>
          <cell r="AF49">
            <v>6.32306221607372</v>
          </cell>
        </row>
        <row r="50">
          <cell r="C50">
            <v>26998.45391301671</v>
          </cell>
          <cell r="D50">
            <v>7.379943562129391</v>
          </cell>
          <cell r="E50">
            <v>24501.536197840924</v>
          </cell>
          <cell r="F50">
            <v>7.428481585207356</v>
          </cell>
          <cell r="G50">
            <v>2496.9177151757826</v>
          </cell>
          <cell r="H50">
            <v>6.9429976126855708</v>
          </cell>
          <cell r="I50">
            <v>3079.2810058058649</v>
          </cell>
          <cell r="J50">
            <v>6.8019909632651379</v>
          </cell>
          <cell r="K50">
            <v>12426.877339741972</v>
          </cell>
          <cell r="L50">
            <v>6.5094620782486965</v>
          </cell>
          <cell r="M50">
            <v>25176.839199133494</v>
          </cell>
          <cell r="N50">
            <v>7.1419088823401751</v>
          </cell>
          <cell r="O50">
            <v>22679.921483957703</v>
          </cell>
          <cell r="P50">
            <v>7.1658116282579707</v>
          </cell>
          <cell r="Q50">
            <v>2496.9177151757826</v>
          </cell>
          <cell r="R50">
            <v>6.9429976126855708</v>
          </cell>
          <cell r="S50">
            <v>2839.6174669857223</v>
          </cell>
          <cell r="T50">
            <v>6.221460828046963</v>
          </cell>
          <cell r="U50">
            <v>11666.952994129128</v>
          </cell>
          <cell r="V50">
            <v>6.4595977578171091</v>
          </cell>
          <cell r="W50">
            <v>1821.6147138832127</v>
          </cell>
          <cell r="X50">
            <v>10.64087132829196</v>
          </cell>
          <cell r="Y50">
            <v>1821.6147138832127</v>
          </cell>
          <cell r="Z50">
            <v>10.64087132829196</v>
          </cell>
          <cell r="AA50">
            <v>0</v>
          </cell>
          <cell r="AB50">
            <v>0</v>
          </cell>
          <cell r="AC50">
            <v>239.66353882014249</v>
          </cell>
          <cell r="AD50">
            <v>12</v>
          </cell>
          <cell r="AE50">
            <v>759.92434561284495</v>
          </cell>
          <cell r="AF50">
            <v>7.1501262538324992</v>
          </cell>
        </row>
        <row r="51">
          <cell r="C51">
            <v>29191.833990990013</v>
          </cell>
          <cell r="D51">
            <v>10.221648375305477</v>
          </cell>
          <cell r="E51">
            <v>0</v>
          </cell>
          <cell r="F51">
            <v>0</v>
          </cell>
          <cell r="G51">
            <v>29191.833990990013</v>
          </cell>
          <cell r="H51">
            <v>10.221648375305477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12737.054762752852</v>
          </cell>
          <cell r="N51">
            <v>10.002931481880696</v>
          </cell>
          <cell r="O51">
            <v>0</v>
          </cell>
          <cell r="P51">
            <v>0</v>
          </cell>
          <cell r="Q51">
            <v>12737.054762752852</v>
          </cell>
          <cell r="R51">
            <v>10.002931481880696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16454.779228237156</v>
          </cell>
          <cell r="X51">
            <v>10.387763675091575</v>
          </cell>
          <cell r="Y51">
            <v>0</v>
          </cell>
          <cell r="Z51">
            <v>0</v>
          </cell>
          <cell r="AA51">
            <v>16454.779228237156</v>
          </cell>
          <cell r="AB51">
            <v>10.387763675091575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61">
          <cell r="C61">
            <v>120811.1355897991</v>
          </cell>
          <cell r="D61">
            <v>9.1936425894348766</v>
          </cell>
          <cell r="E61">
            <v>339713.44702689</v>
          </cell>
          <cell r="F61">
            <v>7.3252848035541414</v>
          </cell>
          <cell r="G61">
            <v>1414055.4327159277</v>
          </cell>
          <cell r="H61">
            <v>6.4132788303841313</v>
          </cell>
          <cell r="I61">
            <v>69027.556214926546</v>
          </cell>
          <cell r="J61">
            <v>7.0707207982134577</v>
          </cell>
          <cell r="K61">
            <v>113372.99902839168</v>
          </cell>
          <cell r="L61">
            <v>7.7698302896610754</v>
          </cell>
          <cell r="M61">
            <v>62753.754153283604</v>
          </cell>
          <cell r="N61">
            <v>8.2691517461043613</v>
          </cell>
          <cell r="O61">
            <v>180115.78608403017</v>
          </cell>
          <cell r="P61">
            <v>6.8842398597660681</v>
          </cell>
          <cell r="Q61">
            <v>1027337.8987438807</v>
          </cell>
          <cell r="R61">
            <v>5.9924906551003314</v>
          </cell>
          <cell r="S61">
            <v>23950.984049402581</v>
          </cell>
          <cell r="T61">
            <v>7.0685605370450153</v>
          </cell>
          <cell r="U61">
            <v>34270.136882825602</v>
          </cell>
          <cell r="V61">
            <v>7.8303035307051569</v>
          </cell>
          <cell r="W61">
            <v>58057.381436516538</v>
          </cell>
          <cell r="X61">
            <v>10.135289205740627</v>
          </cell>
          <cell r="Y61">
            <v>159597.66094285148</v>
          </cell>
          <cell r="Z61">
            <v>7.8193151737029032</v>
          </cell>
          <cell r="AA61">
            <v>386717.53397195484</v>
          </cell>
          <cell r="AB61">
            <v>7.4492056419340216</v>
          </cell>
          <cell r="AC61">
            <v>45076.572165524049</v>
          </cell>
          <cell r="AD61">
            <v>7.0719287849161114</v>
          </cell>
          <cell r="AE61">
            <v>79102.86214556724</v>
          </cell>
          <cell r="AF61">
            <v>7.7411341167056191</v>
          </cell>
        </row>
        <row r="62">
          <cell r="C62">
            <v>30308.536846151193</v>
          </cell>
          <cell r="D62">
            <v>10.42532467532468</v>
          </cell>
          <cell r="E62">
            <v>48846.305451737622</v>
          </cell>
          <cell r="F62">
            <v>8.7948717948717956</v>
          </cell>
          <cell r="G62">
            <v>155593.35346333968</v>
          </cell>
          <cell r="H62">
            <v>8.2353896103896069</v>
          </cell>
          <cell r="I62">
            <v>8387.2680580544202</v>
          </cell>
          <cell r="J62">
            <v>11.818181818181817</v>
          </cell>
          <cell r="K62">
            <v>17632.324894773494</v>
          </cell>
          <cell r="L62">
            <v>8.7808219178082219</v>
          </cell>
          <cell r="M62">
            <v>15487.852948111851</v>
          </cell>
          <cell r="N62">
            <v>9.442622950819672</v>
          </cell>
          <cell r="O62">
            <v>20015.071502175317</v>
          </cell>
          <cell r="P62">
            <v>8.3797468354430382</v>
          </cell>
          <cell r="Q62">
            <v>87303.835695202957</v>
          </cell>
          <cell r="R62">
            <v>7.9155251141552556</v>
          </cell>
          <cell r="S62">
            <v>2906.950861030226</v>
          </cell>
          <cell r="T62">
            <v>11.885245901639346</v>
          </cell>
          <cell r="U62">
            <v>7863.0638044260177</v>
          </cell>
          <cell r="V62">
            <v>7.9999999999999982</v>
          </cell>
          <cell r="W62">
            <v>14820.683898039342</v>
          </cell>
          <cell r="X62">
            <v>11.389067524115754</v>
          </cell>
          <cell r="Y62">
            <v>28831.233949562062</v>
          </cell>
          <cell r="Z62">
            <v>9.077586206896548</v>
          </cell>
          <cell r="AA62">
            <v>68289.517768136706</v>
          </cell>
          <cell r="AB62">
            <v>8.6573795180722932</v>
          </cell>
          <cell r="AC62">
            <v>5480.3171970241947</v>
          </cell>
          <cell r="AD62">
            <v>11.782608695652174</v>
          </cell>
          <cell r="AE62">
            <v>9769.2610903474761</v>
          </cell>
          <cell r="AF62">
            <v>9.4250000000000025</v>
          </cell>
        </row>
        <row r="63">
          <cell r="C63">
            <v>18064.653069219716</v>
          </cell>
          <cell r="D63">
            <v>9.6893203883495165</v>
          </cell>
          <cell r="E63">
            <v>21677.583683063651</v>
          </cell>
          <cell r="F63">
            <v>8.568965517241379</v>
          </cell>
          <cell r="G63">
            <v>105119.07643136574</v>
          </cell>
          <cell r="H63">
            <v>7.7783595113438055</v>
          </cell>
          <cell r="I63">
            <v>1720.4431494494997</v>
          </cell>
          <cell r="J63">
            <v>9.6000000000000014</v>
          </cell>
          <cell r="K63">
            <v>6021.5510230732543</v>
          </cell>
          <cell r="L63">
            <v>9.6666666666666696</v>
          </cell>
          <cell r="M63">
            <v>8946.3043771374032</v>
          </cell>
          <cell r="N63">
            <v>8.7999999999999989</v>
          </cell>
          <cell r="O63">
            <v>8258.127117357606</v>
          </cell>
          <cell r="P63">
            <v>8.9318181818181817</v>
          </cell>
          <cell r="Q63">
            <v>60043.465915787347</v>
          </cell>
          <cell r="R63">
            <v>7.4320241691842899</v>
          </cell>
          <cell r="S63">
            <v>516.13294483484992</v>
          </cell>
          <cell r="T63">
            <v>7</v>
          </cell>
          <cell r="U63">
            <v>1548.3988345045498</v>
          </cell>
          <cell r="V63">
            <v>8.7142857142857153</v>
          </cell>
          <cell r="W63">
            <v>9118.3486920823525</v>
          </cell>
          <cell r="X63">
            <v>10.528301886792454</v>
          </cell>
          <cell r="Y63">
            <v>13419.456565706085</v>
          </cell>
          <cell r="Z63">
            <v>8.3472222222222232</v>
          </cell>
          <cell r="AA63">
            <v>45075.610515576758</v>
          </cell>
          <cell r="AB63">
            <v>8.2520661157024797</v>
          </cell>
          <cell r="AC63">
            <v>1204.3102046146498</v>
          </cell>
          <cell r="AD63">
            <v>10.714285714285714</v>
          </cell>
          <cell r="AE63">
            <v>4473.1521885687025</v>
          </cell>
          <cell r="AF63">
            <v>9.9230769230769234</v>
          </cell>
        </row>
        <row r="64">
          <cell r="C64">
            <v>41701.455754704722</v>
          </cell>
          <cell r="D64">
            <v>9.2215568862275479</v>
          </cell>
          <cell r="E64">
            <v>82683.92089294859</v>
          </cell>
          <cell r="F64">
            <v>8.4680851063829756</v>
          </cell>
          <cell r="G64">
            <v>356619.34576437908</v>
          </cell>
          <cell r="H64">
            <v>7.2677530273583431</v>
          </cell>
          <cell r="I64">
            <v>11264.186324546698</v>
          </cell>
          <cell r="J64">
            <v>9.3333333333333357</v>
          </cell>
          <cell r="K64">
            <v>31347.990877674671</v>
          </cell>
          <cell r="L64">
            <v>8.5560897435897445</v>
          </cell>
          <cell r="M64">
            <v>22528.372649093417</v>
          </cell>
          <cell r="N64">
            <v>8.420454545454545</v>
          </cell>
          <cell r="O64">
            <v>40119.676398491814</v>
          </cell>
          <cell r="P64">
            <v>8.4264339152119661</v>
          </cell>
          <cell r="Q64">
            <v>226290.31335397612</v>
          </cell>
          <cell r="R64">
            <v>6.9314353499406849</v>
          </cell>
          <cell r="S64">
            <v>6710.5790869639859</v>
          </cell>
          <cell r="T64">
            <v>8.9615384615384635</v>
          </cell>
          <cell r="U64">
            <v>11887.311525479068</v>
          </cell>
          <cell r="V64">
            <v>8.8518518518518512</v>
          </cell>
          <cell r="W64">
            <v>19173.083105611415</v>
          </cell>
          <cell r="X64">
            <v>10.113924050632908</v>
          </cell>
          <cell r="Y64">
            <v>42564.24449445722</v>
          </cell>
          <cell r="Z64">
            <v>8.5077105575326257</v>
          </cell>
          <cell r="AA64">
            <v>130329.03241039229</v>
          </cell>
          <cell r="AB64">
            <v>7.8407437348423557</v>
          </cell>
          <cell r="AC64">
            <v>4553.6072375827071</v>
          </cell>
          <cell r="AD64">
            <v>9.8421052631578938</v>
          </cell>
          <cell r="AE64">
            <v>19460.679352195584</v>
          </cell>
          <cell r="AF64">
            <v>8.3674540682414715</v>
          </cell>
        </row>
        <row r="65">
          <cell r="C65">
            <v>30736.48991972474</v>
          </cell>
          <cell r="D65">
            <v>7.6380952380952385</v>
          </cell>
          <cell r="E65">
            <v>186505.63699913409</v>
          </cell>
          <cell r="F65">
            <v>6.1921869550052282</v>
          </cell>
          <cell r="G65">
            <v>796723.6570567725</v>
          </cell>
          <cell r="H65">
            <v>5.3622413188355003</v>
          </cell>
          <cell r="I65">
            <v>47655.658682875983</v>
          </cell>
          <cell r="J65">
            <v>5.5316455696202516</v>
          </cell>
          <cell r="K65">
            <v>58371.132232871772</v>
          </cell>
          <cell r="L65">
            <v>6.7126436781609184</v>
          </cell>
          <cell r="M65">
            <v>15791.224178941138</v>
          </cell>
          <cell r="N65">
            <v>6.5769230769230775</v>
          </cell>
          <cell r="O65">
            <v>111722.91106600751</v>
          </cell>
          <cell r="P65">
            <v>5.8267670915411349</v>
          </cell>
          <cell r="Q65">
            <v>653700.28377895255</v>
          </cell>
          <cell r="R65">
            <v>5.1570743405275703</v>
          </cell>
          <cell r="S65">
            <v>13817.321156573493</v>
          </cell>
          <cell r="T65">
            <v>5.2040816326530601</v>
          </cell>
          <cell r="U65">
            <v>12971.36271841593</v>
          </cell>
          <cell r="V65">
            <v>6.6511627906976738</v>
          </cell>
          <cell r="W65">
            <v>14945.265740783576</v>
          </cell>
          <cell r="X65">
            <v>8.6792452830188669</v>
          </cell>
          <cell r="Y65">
            <v>74782.72593312824</v>
          </cell>
          <cell r="Z65">
            <v>6.7449605609114807</v>
          </cell>
          <cell r="AA65">
            <v>143023.37327783651</v>
          </cell>
          <cell r="AB65">
            <v>6.2062780269058262</v>
          </cell>
          <cell r="AC65">
            <v>33838.337526302465</v>
          </cell>
          <cell r="AD65">
            <v>5.6788990825688082</v>
          </cell>
          <cell r="AE65">
            <v>45399.769514455817</v>
          </cell>
          <cell r="AF65">
            <v>6.7328244274809137</v>
          </cell>
        </row>
        <row r="67">
          <cell r="C67">
            <v>0</v>
          </cell>
          <cell r="D67">
            <v>0</v>
          </cell>
          <cell r="E67">
            <v>1085.6219769777026</v>
          </cell>
          <cell r="F67">
            <v>3.9473360873125158</v>
          </cell>
          <cell r="G67">
            <v>563.97229210504008</v>
          </cell>
          <cell r="H67">
            <v>2</v>
          </cell>
          <cell r="I67">
            <v>6485.6813592079588</v>
          </cell>
          <cell r="J67">
            <v>2.8636363636363642</v>
          </cell>
          <cell r="K67">
            <v>1821.6385840276928</v>
          </cell>
          <cell r="L67">
            <v>3.4</v>
          </cell>
          <cell r="M67">
            <v>0</v>
          </cell>
          <cell r="N67">
            <v>0</v>
          </cell>
          <cell r="O67">
            <v>803.63583092518252</v>
          </cell>
          <cell r="P67">
            <v>2.8377355207538995</v>
          </cell>
          <cell r="Q67">
            <v>563.97229210504008</v>
          </cell>
          <cell r="R67">
            <v>2</v>
          </cell>
          <cell r="S67">
            <v>3101.8476065777199</v>
          </cell>
          <cell r="T67">
            <v>2.6363636363636362</v>
          </cell>
          <cell r="U67">
            <v>1018.00275310251</v>
          </cell>
          <cell r="V67">
            <v>3.6666666666666665</v>
          </cell>
          <cell r="W67">
            <v>0</v>
          </cell>
          <cell r="X67">
            <v>0</v>
          </cell>
          <cell r="Y67">
            <v>281.98614605252004</v>
          </cell>
          <cell r="Z67">
            <v>6</v>
          </cell>
          <cell r="AA67">
            <v>0</v>
          </cell>
          <cell r="AB67">
            <v>0</v>
          </cell>
          <cell r="AC67">
            <v>3383.8337526302398</v>
          </cell>
          <cell r="AD67">
            <v>3.0909090909090913</v>
          </cell>
          <cell r="AE67">
            <v>803.63583092518252</v>
          </cell>
          <cell r="AF67">
            <v>3</v>
          </cell>
        </row>
        <row r="68">
          <cell r="C68">
            <v>0</v>
          </cell>
          <cell r="D68">
            <v>0</v>
          </cell>
          <cell r="E68">
            <v>10303.74182608619</v>
          </cell>
          <cell r="F68">
            <v>5.3528398050922981</v>
          </cell>
          <cell r="G68">
            <v>12570.748867068889</v>
          </cell>
          <cell r="H68">
            <v>5.325798915170485</v>
          </cell>
          <cell r="I68">
            <v>10306.519582246112</v>
          </cell>
          <cell r="J68">
            <v>4.9329608692548002</v>
          </cell>
          <cell r="K68">
            <v>5862.336599136499</v>
          </cell>
          <cell r="L68">
            <v>5.1301020657676171</v>
          </cell>
          <cell r="M68">
            <v>0</v>
          </cell>
          <cell r="N68">
            <v>0</v>
          </cell>
          <cell r="O68">
            <v>8372.1614109509228</v>
          </cell>
          <cell r="P68">
            <v>5.2331816048445825</v>
          </cell>
          <cell r="Q68">
            <v>11810.824521456041</v>
          </cell>
          <cell r="R68">
            <v>5.3891106785320035</v>
          </cell>
          <cell r="S68">
            <v>4384.8105151431873</v>
          </cell>
          <cell r="T68">
            <v>4.3922558051330549</v>
          </cell>
          <cell r="U68">
            <v>3170.8318383883925</v>
          </cell>
          <cell r="V68">
            <v>4.850146438657589</v>
          </cell>
          <cell r="W68">
            <v>0</v>
          </cell>
          <cell r="X68">
            <v>0</v>
          </cell>
          <cell r="Y68">
            <v>1931.5804151352629</v>
          </cell>
          <cell r="Z68">
            <v>5.8540127328673641</v>
          </cell>
          <cell r="AA68">
            <v>759.92434561284495</v>
          </cell>
          <cell r="AB68">
            <v>4.4322474854518275</v>
          </cell>
          <cell r="AC68">
            <v>5921.7090671029191</v>
          </cell>
          <cell r="AD68">
            <v>5.3333333333333339</v>
          </cell>
          <cell r="AE68">
            <v>2691.5047607481074</v>
          </cell>
          <cell r="AF68">
            <v>5.4599146779250374</v>
          </cell>
        </row>
        <row r="69">
          <cell r="C69">
            <v>16168.790505079798</v>
          </cell>
          <cell r="D69">
            <v>7.6477768512849273</v>
          </cell>
          <cell r="E69">
            <v>45048.449465122809</v>
          </cell>
          <cell r="F69">
            <v>6.6841507908187117</v>
          </cell>
          <cell r="G69">
            <v>114283.7795843371</v>
          </cell>
          <cell r="H69">
            <v>6.304249733446154</v>
          </cell>
          <cell r="I69">
            <v>9528.1564978192619</v>
          </cell>
          <cell r="J69">
            <v>7.1156643206646022</v>
          </cell>
          <cell r="K69">
            <v>26749.914844784555</v>
          </cell>
          <cell r="L69">
            <v>7.2904623416397181</v>
          </cell>
          <cell r="M69">
            <v>9941.2203915129012</v>
          </cell>
          <cell r="N69">
            <v>6.8809818753707637</v>
          </cell>
          <cell r="O69">
            <v>33628.017887642614</v>
          </cell>
          <cell r="P69">
            <v>6.3923980338736115</v>
          </cell>
          <cell r="Q69">
            <v>96671.030237960615</v>
          </cell>
          <cell r="R69">
            <v>6.2412288927792785</v>
          </cell>
          <cell r="S69">
            <v>3170.8318383883925</v>
          </cell>
          <cell r="T69">
            <v>7.3454089641595806</v>
          </cell>
          <cell r="U69">
            <v>9188.1628917357993</v>
          </cell>
          <cell r="V69">
            <v>7.5280889706606473</v>
          </cell>
          <cell r="W69">
            <v>6227.5701135668814</v>
          </cell>
          <cell r="X69">
            <v>8.7780903712095082</v>
          </cell>
          <cell r="Y69">
            <v>11420.431577480174</v>
          </cell>
          <cell r="Z69">
            <v>7.5420009102713097</v>
          </cell>
          <cell r="AA69">
            <v>17612.749346377048</v>
          </cell>
          <cell r="AB69">
            <v>6.6471530119990652</v>
          </cell>
          <cell r="AC69">
            <v>6357.3246594308657</v>
          </cell>
          <cell r="AD69">
            <v>7.0010749817022795</v>
          </cell>
          <cell r="AE69">
            <v>17561.751953048733</v>
          </cell>
          <cell r="AF69">
            <v>7.1614028028331154</v>
          </cell>
        </row>
        <row r="70">
          <cell r="C70">
            <v>45885.441195007486</v>
          </cell>
          <cell r="D70">
            <v>10.055086070654715</v>
          </cell>
          <cell r="E70">
            <v>68684.84720968928</v>
          </cell>
          <cell r="F70">
            <v>8.4480888156232403</v>
          </cell>
          <cell r="G70">
            <v>262673.18336757534</v>
          </cell>
          <cell r="H70">
            <v>7.7981436788912522</v>
          </cell>
          <cell r="I70">
            <v>19235.167448123346</v>
          </cell>
          <cell r="J70">
            <v>9.0363764695366449</v>
          </cell>
          <cell r="K70">
            <v>28764.773346365015</v>
          </cell>
          <cell r="L70">
            <v>9.457205778632428</v>
          </cell>
          <cell r="M70">
            <v>20095.284574263245</v>
          </cell>
          <cell r="N70">
            <v>9.7037288404182593</v>
          </cell>
          <cell r="O70">
            <v>41575.247514871429</v>
          </cell>
          <cell r="P70">
            <v>7.8275163294301882</v>
          </cell>
          <cell r="Q70">
            <v>191019.03318169917</v>
          </cell>
          <cell r="R70">
            <v>7.2078219457665673</v>
          </cell>
          <cell r="S70">
            <v>7453.9472783327819</v>
          </cell>
          <cell r="T70">
            <v>8.9456949025268244</v>
          </cell>
          <cell r="U70">
            <v>7868.4874764696042</v>
          </cell>
          <cell r="V70">
            <v>8.9940380743225283</v>
          </cell>
          <cell r="W70">
            <v>25790.156620744299</v>
          </cell>
          <cell r="X70">
            <v>10.328858100528597</v>
          </cell>
          <cell r="Y70">
            <v>27109.599694817949</v>
          </cell>
          <cell r="Z70">
            <v>9.3909558503209709</v>
          </cell>
          <cell r="AA70">
            <v>71654.150185876817</v>
          </cell>
          <cell r="AB70">
            <v>9.3093666326166264</v>
          </cell>
          <cell r="AC70">
            <v>11781.220169790548</v>
          </cell>
          <cell r="AD70">
            <v>9.0966350665631417</v>
          </cell>
          <cell r="AE70">
            <v>20896.28586989539</v>
          </cell>
          <cell r="AF70">
            <v>9.6411687846460978</v>
          </cell>
        </row>
        <row r="71">
          <cell r="C71">
            <v>20552.452245050667</v>
          </cell>
          <cell r="D71">
            <v>10.372717870469732</v>
          </cell>
          <cell r="E71">
            <v>41166.488909633677</v>
          </cell>
          <cell r="F71">
            <v>8.0233879978441216</v>
          </cell>
          <cell r="G71">
            <v>179989.88602049265</v>
          </cell>
          <cell r="H71">
            <v>7.469902032236682</v>
          </cell>
          <cell r="I71">
            <v>6770.1504635827787</v>
          </cell>
          <cell r="J71">
            <v>9.8328118841537062</v>
          </cell>
          <cell r="K71">
            <v>10866.244661670898</v>
          </cell>
          <cell r="L71">
            <v>8.7013820319695743</v>
          </cell>
          <cell r="M71">
            <v>8085.9280522181489</v>
          </cell>
          <cell r="N71">
            <v>9.8056976282619175</v>
          </cell>
          <cell r="O71">
            <v>19465.147612665794</v>
          </cell>
          <cell r="P71">
            <v>7.2303944800358071</v>
          </cell>
          <cell r="Q71">
            <v>124144.41786083207</v>
          </cell>
          <cell r="R71">
            <v>6.7166455669048437</v>
          </cell>
          <cell r="S71">
            <v>2998.5404658947814</v>
          </cell>
          <cell r="T71">
            <v>11.017948524701257</v>
          </cell>
          <cell r="U71">
            <v>3231.5215740013323</v>
          </cell>
          <cell r="V71">
            <v>8.7744187110473071</v>
          </cell>
          <cell r="W71">
            <v>12466.524192832507</v>
          </cell>
          <cell r="X71">
            <v>10.7295928691459</v>
          </cell>
          <cell r="Y71">
            <v>21701.341296967865</v>
          </cell>
          <cell r="Z71">
            <v>8.7161882213829553</v>
          </cell>
          <cell r="AA71">
            <v>55845.468159661876</v>
          </cell>
          <cell r="AB71">
            <v>9.079315105600978</v>
          </cell>
          <cell r="AC71">
            <v>3771.6099976879968</v>
          </cell>
          <cell r="AD71">
            <v>8.7249311007001449</v>
          </cell>
          <cell r="AE71">
            <v>7634.7230876695612</v>
          </cell>
          <cell r="AF71">
            <v>8.6680023229461476</v>
          </cell>
        </row>
        <row r="72">
          <cell r="C72">
            <v>12108.02678353529</v>
          </cell>
          <cell r="D72">
            <v>8.8628450968061028</v>
          </cell>
          <cell r="E72">
            <v>35151.818381807869</v>
          </cell>
          <cell r="F72">
            <v>8.0671318073160201</v>
          </cell>
          <cell r="G72">
            <v>153486.41716787752</v>
          </cell>
          <cell r="H72">
            <v>6.611811893855335</v>
          </cell>
          <cell r="I72">
            <v>4082.9967521967042</v>
          </cell>
          <cell r="J72">
            <v>7.2865656029194783</v>
          </cell>
          <cell r="K72">
            <v>7447.0028879329811</v>
          </cell>
          <cell r="L72">
            <v>7.7748798562171064</v>
          </cell>
          <cell r="M72">
            <v>5966.7139499172963</v>
          </cell>
          <cell r="N72">
            <v>7.521027207833626</v>
          </cell>
          <cell r="O72">
            <v>17302.260797334628</v>
          </cell>
          <cell r="P72">
            <v>7.3364215369317005</v>
          </cell>
          <cell r="Q72">
            <v>109732.54675702493</v>
          </cell>
          <cell r="R72">
            <v>6.1113804881944489</v>
          </cell>
          <cell r="S72">
            <v>239.66353882014249</v>
          </cell>
          <cell r="T72">
            <v>6</v>
          </cell>
          <cell r="U72">
            <v>1755.3455958059526</v>
          </cell>
          <cell r="V72">
            <v>10.221680762913827</v>
          </cell>
          <cell r="W72">
            <v>6141.3128336179861</v>
          </cell>
          <cell r="X72">
            <v>10.062089898352619</v>
          </cell>
          <cell r="Y72">
            <v>17849.557584473216</v>
          </cell>
          <cell r="Z72">
            <v>8.6959114262609454</v>
          </cell>
          <cell r="AA72">
            <v>43753.870410853917</v>
          </cell>
          <cell r="AB72">
            <v>7.7660891585156397</v>
          </cell>
          <cell r="AC72">
            <v>3843.3332133765616</v>
          </cell>
          <cell r="AD72">
            <v>7.3667935842578576</v>
          </cell>
          <cell r="AE72">
            <v>5691.657292127029</v>
          </cell>
          <cell r="AF72">
            <v>6.9372735689031071</v>
          </cell>
        </row>
        <row r="73">
          <cell r="C73">
            <v>8582.2811204479985</v>
          </cell>
          <cell r="D73">
            <v>8.0538724232602625</v>
          </cell>
          <cell r="E73">
            <v>36941.004453868554</v>
          </cell>
          <cell r="F73">
            <v>6.85177984784952</v>
          </cell>
          <cell r="G73">
            <v>141531.95312978679</v>
          </cell>
          <cell r="H73">
            <v>6.3527173249654032</v>
          </cell>
          <cell r="I73">
            <v>3904.0706892784619</v>
          </cell>
          <cell r="J73">
            <v>6.9926704324159532</v>
          </cell>
          <cell r="K73">
            <v>7940.5782000029085</v>
          </cell>
          <cell r="L73">
            <v>8.1003398666616491</v>
          </cell>
          <cell r="M73">
            <v>5008.059794636727</v>
          </cell>
          <cell r="N73">
            <v>6.2944706356064</v>
          </cell>
          <cell r="O73">
            <v>13582.843502144369</v>
          </cell>
          <cell r="P73">
            <v>7.0138307622588867</v>
          </cell>
          <cell r="Q73">
            <v>97545.783360705114</v>
          </cell>
          <cell r="R73">
            <v>5.8828599939565196</v>
          </cell>
          <cell r="S73">
            <v>1563.5601765380277</v>
          </cell>
          <cell r="T73">
            <v>7.4398384523487699</v>
          </cell>
          <cell r="U73">
            <v>1713.022988573575</v>
          </cell>
          <cell r="V73">
            <v>8.369496806603145</v>
          </cell>
          <cell r="W73">
            <v>3574.2213258112724</v>
          </cell>
          <cell r="X73">
            <v>10.177608532488058</v>
          </cell>
          <cell r="Y73">
            <v>23358.160951724167</v>
          </cell>
          <cell r="Z73">
            <v>6.7570484149808774</v>
          </cell>
          <cell r="AA73">
            <v>43986.169769083222</v>
          </cell>
          <cell r="AB73">
            <v>7.3042244741034299</v>
          </cell>
          <cell r="AC73">
            <v>2340.5105127404354</v>
          </cell>
          <cell r="AD73">
            <v>6.7397323512317495</v>
          </cell>
          <cell r="AE73">
            <v>6227.5552114293332</v>
          </cell>
          <cell r="AF73">
            <v>8.014664175026061</v>
          </cell>
        </row>
        <row r="74">
          <cell r="C74">
            <v>6354.451422693026</v>
          </cell>
          <cell r="D74">
            <v>7.7150168481060097</v>
          </cell>
          <cell r="E74">
            <v>28801.399340494754</v>
          </cell>
          <cell r="F74">
            <v>7.8295962861218324</v>
          </cell>
          <cell r="G74">
            <v>126901.80306906175</v>
          </cell>
          <cell r="H74">
            <v>5.6825459900023798</v>
          </cell>
          <cell r="I74">
            <v>3578.3730579136045</v>
          </cell>
          <cell r="J74">
            <v>6.7421484984490512</v>
          </cell>
          <cell r="K74">
            <v>5868.0400601619876</v>
          </cell>
          <cell r="L74">
            <v>5.758134374548975</v>
          </cell>
          <cell r="M74">
            <v>4184.6202169620628</v>
          </cell>
          <cell r="N74">
            <v>7.8257548538673394</v>
          </cell>
          <cell r="O74">
            <v>9812.8487895982616</v>
          </cell>
          <cell r="P74">
            <v>6.9570698818401091</v>
          </cell>
          <cell r="Q74">
            <v>88032.233451372143</v>
          </cell>
          <cell r="R74">
            <v>5.357187987855383</v>
          </cell>
          <cell r="S74">
            <v>693.69399981761251</v>
          </cell>
          <cell r="T74">
            <v>5.410341304199803</v>
          </cell>
          <cell r="U74">
            <v>569.582392636691</v>
          </cell>
          <cell r="V74">
            <v>6</v>
          </cell>
          <cell r="W74">
            <v>2169.8312057309649</v>
          </cell>
          <cell r="X74">
            <v>7.47493589263307</v>
          </cell>
          <cell r="Y74">
            <v>18988.550550896471</v>
          </cell>
          <cell r="Z74">
            <v>8.2379896035068523</v>
          </cell>
          <cell r="AA74">
            <v>38869.569617690926</v>
          </cell>
          <cell r="AB74">
            <v>6.378535678856359</v>
          </cell>
          <cell r="AC74">
            <v>2884.6790580959923</v>
          </cell>
          <cell r="AD74">
            <v>6.9744774956836793</v>
          </cell>
          <cell r="AE74">
            <v>5298.4576675252974</v>
          </cell>
          <cell r="AF74">
            <v>5.7442681249829803</v>
          </cell>
        </row>
        <row r="75">
          <cell r="C75">
            <v>3403.565888946282</v>
          </cell>
          <cell r="D75">
            <v>8.9770454467624603</v>
          </cell>
          <cell r="E75">
            <v>21503.8592645973</v>
          </cell>
          <cell r="F75">
            <v>6.2217244449635416</v>
          </cell>
          <cell r="G75">
            <v>105849.02348416069</v>
          </cell>
          <cell r="H75">
            <v>5.560444306162994</v>
          </cell>
          <cell r="I75">
            <v>2169.8550758754454</v>
          </cell>
          <cell r="J75">
            <v>4.3781705598991172</v>
          </cell>
          <cell r="K75">
            <v>4641.4761744084117</v>
          </cell>
          <cell r="L75">
            <v>4.3609927937499968</v>
          </cell>
          <cell r="M75">
            <v>2993.2469132611495</v>
          </cell>
          <cell r="N75">
            <v>8.3684562633273867</v>
          </cell>
          <cell r="O75">
            <v>10041.463946205233</v>
          </cell>
          <cell r="P75">
            <v>6.0941632113262978</v>
          </cell>
          <cell r="Q75">
            <v>73097.961504590305</v>
          </cell>
          <cell r="R75">
            <v>5.333796606602883</v>
          </cell>
          <cell r="S75">
            <v>0</v>
          </cell>
          <cell r="T75">
            <v>0</v>
          </cell>
          <cell r="U75">
            <v>693.69399981761251</v>
          </cell>
          <cell r="V75">
            <v>1.4178796041212103</v>
          </cell>
          <cell r="W75">
            <v>410.3189756851325</v>
          </cell>
          <cell r="X75">
            <v>12.387765186256722</v>
          </cell>
          <cell r="Y75">
            <v>11462.395318392046</v>
          </cell>
          <cell r="Z75">
            <v>6.3344231248020169</v>
          </cell>
          <cell r="AA75">
            <v>32751.061979571416</v>
          </cell>
          <cell r="AB75">
            <v>6.0426850467489626</v>
          </cell>
          <cell r="AC75">
            <v>2169.8550758754454</v>
          </cell>
          <cell r="AD75">
            <v>4.3781705598991172</v>
          </cell>
          <cell r="AE75">
            <v>3947.7821745907995</v>
          </cell>
          <cell r="AF75">
            <v>4.8783945316040436</v>
          </cell>
        </row>
        <row r="76">
          <cell r="C76">
            <v>3247.1586865109343</v>
          </cell>
          <cell r="D76">
            <v>6.9920463505730481</v>
          </cell>
          <cell r="E76">
            <v>19397.504518646125</v>
          </cell>
          <cell r="F76">
            <v>6.4151664345418267</v>
          </cell>
          <cell r="G76">
            <v>102070.31843997369</v>
          </cell>
          <cell r="H76">
            <v>5.1877947510158391</v>
          </cell>
          <cell r="I76">
            <v>1710.3078748401629</v>
          </cell>
          <cell r="J76">
            <v>7.2559264673296973</v>
          </cell>
          <cell r="K76">
            <v>6491.1572068796622</v>
          </cell>
          <cell r="L76">
            <v>6.5965259218693602</v>
          </cell>
          <cell r="M76">
            <v>2449.0395956235648</v>
          </cell>
          <cell r="N76">
            <v>6.5503388900131556</v>
          </cell>
          <cell r="O76">
            <v>8941.6176049423648</v>
          </cell>
          <cell r="P76">
            <v>5.8243589275951102</v>
          </cell>
          <cell r="Q76">
            <v>69047.478113185833</v>
          </cell>
          <cell r="R76">
            <v>5.1841367792551809</v>
          </cell>
          <cell r="S76">
            <v>344.08862988989995</v>
          </cell>
          <cell r="T76">
            <v>5</v>
          </cell>
          <cell r="U76">
            <v>1480.3584283650434</v>
          </cell>
          <cell r="V76">
            <v>4.2238392498459216</v>
          </cell>
          <cell r="W76">
            <v>798.11909088737002</v>
          </cell>
          <cell r="X76">
            <v>8.2155622098372145</v>
          </cell>
          <cell r="Y76">
            <v>10455.886913703738</v>
          </cell>
          <cell r="Z76">
            <v>6.9294550184205219</v>
          </cell>
          <cell r="AA76">
            <v>33022.840326788923</v>
          </cell>
          <cell r="AB76">
            <v>5.1943978430799094</v>
          </cell>
          <cell r="AC76">
            <v>1366.2192449502627</v>
          </cell>
          <cell r="AD76">
            <v>8.7479447726508006</v>
          </cell>
          <cell r="AE76">
            <v>5010.7987785146197</v>
          </cell>
          <cell r="AF76">
            <v>7.737213686846351</v>
          </cell>
        </row>
        <row r="77">
          <cell r="C77">
            <v>2602.7078141810202</v>
          </cell>
          <cell r="D77">
            <v>6.6099338714913767</v>
          </cell>
          <cell r="E77">
            <v>14491.10696105677</v>
          </cell>
          <cell r="F77">
            <v>6.0622862431297948</v>
          </cell>
          <cell r="G77">
            <v>72381.76497248371</v>
          </cell>
          <cell r="H77">
            <v>4.947332268403275</v>
          </cell>
          <cell r="I77">
            <v>692.3051217376526</v>
          </cell>
          <cell r="J77">
            <v>9.064941482163368</v>
          </cell>
          <cell r="K77">
            <v>3211.7416973963295</v>
          </cell>
          <cell r="L77">
            <v>8.1757443635940756</v>
          </cell>
          <cell r="M77">
            <v>2123.3807365407351</v>
          </cell>
          <cell r="N77">
            <v>4.6037219196464072</v>
          </cell>
          <cell r="O77">
            <v>6199.4957407641468</v>
          </cell>
          <cell r="P77">
            <v>7.2402364918363</v>
          </cell>
          <cell r="Q77">
            <v>54586.208758779416</v>
          </cell>
          <cell r="R77">
            <v>4.4571151835415721</v>
          </cell>
          <cell r="S77">
            <v>0</v>
          </cell>
          <cell r="T77">
            <v>0</v>
          </cell>
          <cell r="U77">
            <v>1715.8007447334951</v>
          </cell>
          <cell r="V77">
            <v>10.175838238301894</v>
          </cell>
          <cell r="W77">
            <v>479.32707764028498</v>
          </cell>
          <cell r="X77">
            <v>14.5</v>
          </cell>
          <cell r="Y77">
            <v>8291.6112202926088</v>
          </cell>
          <cell r="Z77">
            <v>5.0775182260829252</v>
          </cell>
          <cell r="AA77">
            <v>17795.55621370448</v>
          </cell>
          <cell r="AB77">
            <v>6.2211817662332463</v>
          </cell>
          <cell r="AC77">
            <v>692.3051217376526</v>
          </cell>
          <cell r="AD77">
            <v>9.064941482163368</v>
          </cell>
          <cell r="AE77">
            <v>1495.9409526628353</v>
          </cell>
          <cell r="AF77">
            <v>2.8959676262573617</v>
          </cell>
        </row>
        <row r="78">
          <cell r="C78">
            <v>1213.9548066103152</v>
          </cell>
          <cell r="D78">
            <v>4.4133975460952026</v>
          </cell>
          <cell r="E78">
            <v>9264.6069704966612</v>
          </cell>
          <cell r="F78">
            <v>5.7993365732667606</v>
          </cell>
          <cell r="G78">
            <v>58306.393192250682</v>
          </cell>
          <cell r="H78">
            <v>4.5266690302876071</v>
          </cell>
          <cell r="I78">
            <v>0</v>
          </cell>
          <cell r="J78">
            <v>0</v>
          </cell>
          <cell r="K78">
            <v>2016.201759455538</v>
          </cell>
          <cell r="L78">
            <v>7.7852223945753103</v>
          </cell>
          <cell r="M78">
            <v>1213.9548066103152</v>
          </cell>
          <cell r="N78">
            <v>4.4133975460952026</v>
          </cell>
          <cell r="O78">
            <v>5377.4689113139211</v>
          </cell>
          <cell r="P78">
            <v>6.2955692720062011</v>
          </cell>
          <cell r="Q78">
            <v>44648.889495679701</v>
          </cell>
          <cell r="R78">
            <v>4.1077383068958886</v>
          </cell>
          <cell r="S78">
            <v>0</v>
          </cell>
          <cell r="T78">
            <v>0</v>
          </cell>
          <cell r="U78">
            <v>649.98251450527505</v>
          </cell>
          <cell r="V78">
            <v>10.501452989195295</v>
          </cell>
          <cell r="W78">
            <v>0</v>
          </cell>
          <cell r="X78">
            <v>0</v>
          </cell>
          <cell r="Y78">
            <v>3887.1380591827378</v>
          </cell>
          <cell r="Z78">
            <v>5.096915298529753</v>
          </cell>
          <cell r="AA78">
            <v>13657.503696570959</v>
          </cell>
          <cell r="AB78">
            <v>5.6043858370141395</v>
          </cell>
          <cell r="AC78">
            <v>0</v>
          </cell>
          <cell r="AD78">
            <v>0</v>
          </cell>
          <cell r="AE78">
            <v>1366.2192449502627</v>
          </cell>
          <cell r="AF78">
            <v>5.2899539772090005</v>
          </cell>
        </row>
        <row r="79">
          <cell r="C79">
            <v>692.3051217376526</v>
          </cell>
          <cell r="D79">
            <v>17</v>
          </cell>
          <cell r="E79">
            <v>7872.9977484097435</v>
          </cell>
          <cell r="F79">
            <v>5.0244261001819952</v>
          </cell>
          <cell r="G79">
            <v>83446.189128675149</v>
          </cell>
          <cell r="H79">
            <v>4.3010742165896803</v>
          </cell>
          <cell r="I79">
            <v>563.97229210504008</v>
          </cell>
          <cell r="J79">
            <v>4</v>
          </cell>
          <cell r="K79">
            <v>1691.8930061706403</v>
          </cell>
          <cell r="L79">
            <v>7.4669320390904605</v>
          </cell>
          <cell r="M79">
            <v>692.3051217376526</v>
          </cell>
          <cell r="N79">
            <v>17</v>
          </cell>
          <cell r="O79">
            <v>5013.5765346745393</v>
          </cell>
          <cell r="P79">
            <v>4.7107077934910215</v>
          </cell>
          <cell r="Q79">
            <v>66437.519208523139</v>
          </cell>
          <cell r="R79">
            <v>4.1133934232757676</v>
          </cell>
          <cell r="S79">
            <v>0</v>
          </cell>
          <cell r="T79">
            <v>0</v>
          </cell>
          <cell r="U79">
            <v>1215.343684690275</v>
          </cell>
          <cell r="V79">
            <v>9.49234962380981</v>
          </cell>
          <cell r="W79">
            <v>0</v>
          </cell>
          <cell r="X79">
            <v>0</v>
          </cell>
          <cell r="Y79">
            <v>2859.4212137352051</v>
          </cell>
          <cell r="Z79">
            <v>5.5161149133373923</v>
          </cell>
          <cell r="AA79">
            <v>17008.669920152432</v>
          </cell>
          <cell r="AB79">
            <v>4.9861076758700325</v>
          </cell>
          <cell r="AC79">
            <v>563.97229210504008</v>
          </cell>
          <cell r="AD79">
            <v>4</v>
          </cell>
          <cell r="AE79">
            <v>476.54932148036499</v>
          </cell>
          <cell r="AF79">
            <v>3.5</v>
          </cell>
        </row>
        <row r="81">
          <cell r="C81">
            <v>8704.755692426621</v>
          </cell>
          <cell r="D81">
            <v>6.3633093325019603</v>
          </cell>
          <cell r="E81">
            <v>117748.13626955636</v>
          </cell>
          <cell r="F81">
            <v>5.6598141976275933</v>
          </cell>
          <cell r="G81">
            <v>568534.73350141232</v>
          </cell>
          <cell r="H81">
            <v>4.7546114773480248</v>
          </cell>
          <cell r="I81">
            <v>42480.990734891733</v>
          </cell>
          <cell r="J81">
            <v>4.9578408299527874</v>
          </cell>
          <cell r="K81">
            <v>6795.7180079187337</v>
          </cell>
          <cell r="L81">
            <v>5.6587547069032018</v>
          </cell>
          <cell r="M81">
            <v>7055.1614233438786</v>
          </cell>
          <cell r="N81">
            <v>6.44423419270864</v>
          </cell>
          <cell r="O81">
            <v>96486.479598494843</v>
          </cell>
          <cell r="P81">
            <v>5.6752942331196543</v>
          </cell>
          <cell r="Q81">
            <v>544664.82840599003</v>
          </cell>
          <cell r="R81">
            <v>4.7385444235347389</v>
          </cell>
          <cell r="S81">
            <v>11871.468636864103</v>
          </cell>
          <cell r="T81">
            <v>4.5963360088337835</v>
          </cell>
          <cell r="U81">
            <v>2735.216246060445</v>
          </cell>
          <cell r="V81">
            <v>6.7125372714226765</v>
          </cell>
          <cell r="W81">
            <v>1649.5942690827428</v>
          </cell>
          <cell r="X81">
            <v>6.0939736074868796</v>
          </cell>
          <cell r="Y81">
            <v>21261.656671062043</v>
          </cell>
          <cell r="Z81">
            <v>5.5756150505215514</v>
          </cell>
          <cell r="AA81">
            <v>23869.905095425362</v>
          </cell>
          <cell r="AB81">
            <v>5.0849266370983388</v>
          </cell>
          <cell r="AC81">
            <v>30609.522098027606</v>
          </cell>
          <cell r="AD81">
            <v>5.1107055740287226</v>
          </cell>
          <cell r="AE81">
            <v>4060.5017618582892</v>
          </cell>
          <cell r="AF81">
            <v>4.9282434987758608</v>
          </cell>
        </row>
        <row r="82">
          <cell r="C82">
            <v>0</v>
          </cell>
          <cell r="D82">
            <v>0</v>
          </cell>
          <cell r="E82">
            <v>2540.6292004881202</v>
          </cell>
          <cell r="F82">
            <v>4.5416579816903013</v>
          </cell>
          <cell r="G82">
            <v>5609.8885751201924</v>
          </cell>
          <cell r="H82">
            <v>6.933473342872511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2540.6292004881202</v>
          </cell>
          <cell r="P82">
            <v>4.5416579816903013</v>
          </cell>
          <cell r="Q82">
            <v>5031.8416610370259</v>
          </cell>
          <cell r="R82">
            <v>6.6424097241073996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578.04691408316648</v>
          </cell>
          <cell r="AB82">
            <v>12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3">
          <cell r="C83">
            <v>16156.74250269181</v>
          </cell>
          <cell r="D83">
            <v>8.9520501218159723</v>
          </cell>
          <cell r="E83">
            <v>47687.279066162067</v>
          </cell>
          <cell r="F83">
            <v>6.9167413816810743</v>
          </cell>
          <cell r="G83">
            <v>187328.65069619863</v>
          </cell>
          <cell r="H83">
            <v>7.320535544938271</v>
          </cell>
          <cell r="I83">
            <v>3060.8661371363423</v>
          </cell>
          <cell r="J83">
            <v>7.4998201432480176</v>
          </cell>
          <cell r="K83">
            <v>7452.9953984469194</v>
          </cell>
          <cell r="L83">
            <v>7.1996846737725546</v>
          </cell>
          <cell r="M83">
            <v>8449.8204288575325</v>
          </cell>
          <cell r="N83">
            <v>8.6367648107951158</v>
          </cell>
          <cell r="O83">
            <v>12945.937783043781</v>
          </cell>
          <cell r="P83">
            <v>6.6738943858529325</v>
          </cell>
          <cell r="Q83">
            <v>102900.16410989905</v>
          </cell>
          <cell r="R83">
            <v>7.159749083661076</v>
          </cell>
          <cell r="S83">
            <v>1239.25142325313</v>
          </cell>
          <cell r="T83">
            <v>6.1900315788720786</v>
          </cell>
          <cell r="U83">
            <v>1930.1676669108226</v>
          </cell>
          <cell r="V83">
            <v>6.5836770026384439</v>
          </cell>
          <cell r="W83">
            <v>7706.922073834251</v>
          </cell>
          <cell r="X83">
            <v>9.2879792692317356</v>
          </cell>
          <cell r="Y83">
            <v>34741.34128311828</v>
          </cell>
          <cell r="Z83">
            <v>7.0012553224354406</v>
          </cell>
          <cell r="AA83">
            <v>84428.486586299827</v>
          </cell>
          <cell r="AB83">
            <v>7.529582227012888</v>
          </cell>
          <cell r="AC83">
            <v>1821.6147138832127</v>
          </cell>
          <cell r="AD83">
            <v>8.3908742888875221</v>
          </cell>
          <cell r="AE83">
            <v>5522.8277315360965</v>
          </cell>
          <cell r="AF83">
            <v>7.4265562687250641</v>
          </cell>
        </row>
        <row r="84">
          <cell r="C84">
            <v>238.2746607401825</v>
          </cell>
          <cell r="D84">
            <v>15</v>
          </cell>
          <cell r="E84">
            <v>238.2746607401825</v>
          </cell>
          <cell r="F84">
            <v>11</v>
          </cell>
          <cell r="G84">
            <v>3255.4293125641875</v>
          </cell>
          <cell r="H84">
            <v>8.6055650876871628</v>
          </cell>
          <cell r="I84">
            <v>281.98614605252004</v>
          </cell>
          <cell r="J84">
            <v>12</v>
          </cell>
          <cell r="K84">
            <v>0</v>
          </cell>
          <cell r="L84">
            <v>0</v>
          </cell>
          <cell r="M84">
            <v>238.2746607401825</v>
          </cell>
          <cell r="N84">
            <v>15</v>
          </cell>
          <cell r="O84">
            <v>238.2746607401825</v>
          </cell>
          <cell r="P84">
            <v>11</v>
          </cell>
          <cell r="Q84">
            <v>2367.1721373187297</v>
          </cell>
          <cell r="R84">
            <v>7.4360163278401101</v>
          </cell>
          <cell r="S84">
            <v>281.98614605252004</v>
          </cell>
          <cell r="T84">
            <v>12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888.25717524545757</v>
          </cell>
          <cell r="AB84">
            <v>11.722368773264572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5">
          <cell r="C85">
            <v>14585.363939365776</v>
          </cell>
          <cell r="D85">
            <v>6.4315310402278119</v>
          </cell>
          <cell r="E85">
            <v>14995.620272624403</v>
          </cell>
          <cell r="F85">
            <v>7.1215443154968048</v>
          </cell>
          <cell r="G85">
            <v>111663.97287565288</v>
          </cell>
          <cell r="H85">
            <v>6.217405570126596</v>
          </cell>
          <cell r="I85">
            <v>1367.5842528857427</v>
          </cell>
          <cell r="J85">
            <v>6.9690246656284476</v>
          </cell>
          <cell r="K85">
            <v>3799.6217280642245</v>
          </cell>
          <cell r="L85">
            <v>6.2993549194492839</v>
          </cell>
          <cell r="M85">
            <v>13412.342861907875</v>
          </cell>
          <cell r="N85">
            <v>5.9943523017543567</v>
          </cell>
          <cell r="O85">
            <v>14583.912418859309</v>
          </cell>
          <cell r="P85">
            <v>7.1384003622193832</v>
          </cell>
          <cell r="Q85">
            <v>110127.12206398218</v>
          </cell>
          <cell r="R85">
            <v>6.1691438218474346</v>
          </cell>
          <cell r="S85">
            <v>1367.5842528857427</v>
          </cell>
          <cell r="T85">
            <v>6.9690246656284476</v>
          </cell>
          <cell r="U85">
            <v>3799.6217280642245</v>
          </cell>
          <cell r="V85">
            <v>6.2993549194492839</v>
          </cell>
          <cell r="W85">
            <v>1173.0210774578975</v>
          </cell>
          <cell r="X85">
            <v>11.074507698250061</v>
          </cell>
          <cell r="Y85">
            <v>411.70785376509247</v>
          </cell>
          <cell r="Z85">
            <v>6.5821203958787899</v>
          </cell>
          <cell r="AA85">
            <v>1536.8508116707724</v>
          </cell>
          <cell r="AB85">
            <v>9.4624114081757114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</row>
        <row r="86">
          <cell r="C86">
            <v>27274.914938333986</v>
          </cell>
          <cell r="D86">
            <v>9.4558458991470289</v>
          </cell>
          <cell r="E86">
            <v>75884.434876862681</v>
          </cell>
          <cell r="F86">
            <v>7.9356695590459996</v>
          </cell>
          <cell r="G86">
            <v>299451.5578943821</v>
          </cell>
          <cell r="H86">
            <v>7.2770215860196092</v>
          </cell>
          <cell r="I86">
            <v>5594.5270770801817</v>
          </cell>
          <cell r="J86">
            <v>10.489946834027196</v>
          </cell>
          <cell r="K86">
            <v>10410.894812942826</v>
          </cell>
          <cell r="L86">
            <v>8.8118994496624232</v>
          </cell>
          <cell r="M86">
            <v>10259.863249762489</v>
          </cell>
          <cell r="N86">
            <v>8.5674146031375429</v>
          </cell>
          <cell r="O86">
            <v>26589.188819235515</v>
          </cell>
          <cell r="P86">
            <v>7.8842814219795443</v>
          </cell>
          <cell r="Q86">
            <v>140222.51215952245</v>
          </cell>
          <cell r="R86">
            <v>7.280353066283495</v>
          </cell>
          <cell r="S86">
            <v>1865.3261991955503</v>
          </cell>
          <cell r="T86">
            <v>8.3689105357521605</v>
          </cell>
          <cell r="U86">
            <v>3149.7325740527881</v>
          </cell>
          <cell r="V86">
            <v>8.8977215444319722</v>
          </cell>
          <cell r="W86">
            <v>17015.051688571511</v>
          </cell>
          <cell r="X86">
            <v>9.9700617606037127</v>
          </cell>
          <cell r="Y86">
            <v>49295.246057627643</v>
          </cell>
          <cell r="Z86">
            <v>7.9632188839940561</v>
          </cell>
          <cell r="AA86">
            <v>159229.04573485424</v>
          </cell>
          <cell r="AB86">
            <v>7.2740317344624232</v>
          </cell>
          <cell r="AC86">
            <v>3729.200877884633</v>
          </cell>
          <cell r="AD86">
            <v>11.550877769681549</v>
          </cell>
          <cell r="AE86">
            <v>7261.1622388900323</v>
          </cell>
          <cell r="AF86">
            <v>8.7766351143820049</v>
          </cell>
        </row>
        <row r="87">
          <cell r="C87">
            <v>3963.4103190934693</v>
          </cell>
          <cell r="D87">
            <v>8.4238243143095204</v>
          </cell>
          <cell r="E87">
            <v>7586.4774602726029</v>
          </cell>
          <cell r="F87">
            <v>7.4141976023065972</v>
          </cell>
          <cell r="G87">
            <v>48964.620786104781</v>
          </cell>
          <cell r="H87">
            <v>7.7847206192175831</v>
          </cell>
          <cell r="I87">
            <v>1480.3038401532326</v>
          </cell>
          <cell r="J87">
            <v>8.897659441208944</v>
          </cell>
          <cell r="K87">
            <v>1931.5565449907829</v>
          </cell>
          <cell r="L87">
            <v>9.9490196892794991</v>
          </cell>
          <cell r="M87">
            <v>3379.6581503834268</v>
          </cell>
          <cell r="N87">
            <v>7.6753316002259986</v>
          </cell>
          <cell r="O87">
            <v>7107.1503826323187</v>
          </cell>
          <cell r="P87">
            <v>7.2623820284108129</v>
          </cell>
          <cell r="Q87">
            <v>43171.36389935694</v>
          </cell>
          <cell r="R87">
            <v>7.360775301635619</v>
          </cell>
          <cell r="S87">
            <v>1240.6403013330901</v>
          </cell>
          <cell r="T87">
            <v>9.3520154204764516</v>
          </cell>
          <cell r="U87">
            <v>1367.5842528857427</v>
          </cell>
          <cell r="V87">
            <v>9.721803246792609</v>
          </cell>
          <cell r="W87">
            <v>583.7521687100425</v>
          </cell>
          <cell r="X87">
            <v>12.536658003175454</v>
          </cell>
          <cell r="Y87">
            <v>479.32707764028498</v>
          </cell>
          <cell r="Z87">
            <v>9.5</v>
          </cell>
          <cell r="AA87">
            <v>5793.2568867479067</v>
          </cell>
          <cell r="AB87">
            <v>10.87071154224733</v>
          </cell>
          <cell r="AC87">
            <v>239.66353882014249</v>
          </cell>
          <cell r="AD87">
            <v>7</v>
          </cell>
          <cell r="AE87">
            <v>563.97229210504008</v>
          </cell>
          <cell r="AF87">
            <v>10.5</v>
          </cell>
        </row>
        <row r="88">
          <cell r="C88">
            <v>5390.1587546789997</v>
          </cell>
          <cell r="D88">
            <v>11.807432284608316</v>
          </cell>
          <cell r="E88">
            <v>3703.9430335238453</v>
          </cell>
          <cell r="F88">
            <v>12.639929282218121</v>
          </cell>
          <cell r="G88">
            <v>44316.699861917186</v>
          </cell>
          <cell r="H88">
            <v>9.183164923621975</v>
          </cell>
          <cell r="I88">
            <v>1473.3594497534325</v>
          </cell>
          <cell r="J88">
            <v>12.323444032316836</v>
          </cell>
          <cell r="K88">
            <v>1469.2315877955798</v>
          </cell>
          <cell r="L88">
            <v>9.9642530662255755</v>
          </cell>
          <cell r="M88">
            <v>3139.9946115632843</v>
          </cell>
          <cell r="N88">
            <v>10.606170399931026</v>
          </cell>
          <cell r="O88">
            <v>1814.7090957654398</v>
          </cell>
          <cell r="P88">
            <v>12.824307495745135</v>
          </cell>
          <cell r="Q88">
            <v>33175.446282745019</v>
          </cell>
          <cell r="R88">
            <v>8.3608652760158542</v>
          </cell>
          <cell r="S88">
            <v>476.54932148036499</v>
          </cell>
          <cell r="T88">
            <v>13</v>
          </cell>
          <cell r="U88">
            <v>344.08862988989995</v>
          </cell>
          <cell r="V88">
            <v>7</v>
          </cell>
          <cell r="W88">
            <v>2250.1641431157136</v>
          </cell>
          <cell r="X88">
            <v>13.48373481413852</v>
          </cell>
          <cell r="Y88">
            <v>1889.2339377584053</v>
          </cell>
          <cell r="Z88">
            <v>12.462824258609746</v>
          </cell>
          <cell r="AA88">
            <v>11141.253579172208</v>
          </cell>
          <cell r="AB88">
            <v>11.48443204507522</v>
          </cell>
          <cell r="AC88">
            <v>996.81012827306745</v>
          </cell>
          <cell r="AD88">
            <v>12</v>
          </cell>
          <cell r="AE88">
            <v>1125.1429579056799</v>
          </cell>
          <cell r="AF88">
            <v>10.870774116762156</v>
          </cell>
        </row>
        <row r="89">
          <cell r="C89">
            <v>15066.017252659514</v>
          </cell>
          <cell r="D89">
            <v>9.9960856466382495</v>
          </cell>
          <cell r="E89">
            <v>69328.652186655163</v>
          </cell>
          <cell r="F89">
            <v>9.2869186582600207</v>
          </cell>
          <cell r="G89">
            <v>144643.94961963175</v>
          </cell>
          <cell r="H89">
            <v>7.544142694661109</v>
          </cell>
          <cell r="I89">
            <v>4773.9129958543972</v>
          </cell>
          <cell r="J89">
            <v>10.455369929688725</v>
          </cell>
          <cell r="K89">
            <v>13791.427298648065</v>
          </cell>
          <cell r="L89">
            <v>8.0541253894731124</v>
          </cell>
          <cell r="M89">
            <v>3841.9204651521222</v>
          </cell>
          <cell r="N89">
            <v>9.0565691001359703</v>
          </cell>
          <cell r="O89">
            <v>17809.504124773215</v>
          </cell>
          <cell r="P89">
            <v>10.610140269207866</v>
          </cell>
          <cell r="Q89">
            <v>45391.518431190838</v>
          </cell>
          <cell r="R89">
            <v>7.8717508084069587</v>
          </cell>
          <cell r="S89">
            <v>955.87639912064992</v>
          </cell>
          <cell r="T89">
            <v>12.749273505402352</v>
          </cell>
          <cell r="U89">
            <v>4019.5748806287233</v>
          </cell>
          <cell r="V89">
            <v>8.1707723658178928</v>
          </cell>
          <cell r="W89">
            <v>11224.096787507382</v>
          </cell>
          <cell r="X89">
            <v>10.300572653071201</v>
          </cell>
          <cell r="Y89">
            <v>51519.148061882224</v>
          </cell>
          <cell r="Z89">
            <v>8.7858204526572354</v>
          </cell>
          <cell r="AA89">
            <v>99252.431188441755</v>
          </cell>
          <cell r="AB89">
            <v>7.3974647420331072</v>
          </cell>
          <cell r="AC89">
            <v>3818.0365967337466</v>
          </cell>
          <cell r="AD89">
            <v>9.8810725822617975</v>
          </cell>
          <cell r="AE89">
            <v>9771.8524180193344</v>
          </cell>
          <cell r="AF89">
            <v>8.0040894309659389</v>
          </cell>
        </row>
        <row r="90">
          <cell r="C90">
            <v>239.66353882014249</v>
          </cell>
          <cell r="D90">
            <v>12</v>
          </cell>
          <cell r="E90">
            <v>0</v>
          </cell>
          <cell r="F90">
            <v>0</v>
          </cell>
          <cell r="G90">
            <v>285.92959288821896</v>
          </cell>
          <cell r="H90">
            <v>17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239.66353882014249</v>
          </cell>
          <cell r="N90">
            <v>12</v>
          </cell>
          <cell r="O90">
            <v>0</v>
          </cell>
          <cell r="P90">
            <v>0</v>
          </cell>
          <cell r="Q90">
            <v>285.92959288821896</v>
          </cell>
          <cell r="R90">
            <v>17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C91">
            <v>29191.833990990013</v>
          </cell>
          <cell r="D91">
            <v>10.221648375305477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8514.0255811190073</v>
          </cell>
          <cell r="J91">
            <v>11.162792140152799</v>
          </cell>
          <cell r="K91">
            <v>67721.553649586</v>
          </cell>
          <cell r="L91">
            <v>7.779484141982981</v>
          </cell>
          <cell r="M91">
            <v>12737.054762752852</v>
          </cell>
          <cell r="N91">
            <v>10.002931481880696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4652.3013692174036</v>
          </cell>
          <cell r="T91">
            <v>10.426626119861677</v>
          </cell>
          <cell r="U91">
            <v>16924.150904332928</v>
          </cell>
          <cell r="V91">
            <v>8.0641586712800066</v>
          </cell>
          <cell r="W91">
            <v>16454.779228237156</v>
          </cell>
          <cell r="X91">
            <v>10.387763675091575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3861.7242119016046</v>
          </cell>
          <cell r="AD91">
            <v>12.049667016824856</v>
          </cell>
          <cell r="AE91">
            <v>50797.402745253101</v>
          </cell>
          <cell r="AF91">
            <v>7.6696273675009961</v>
          </cell>
        </row>
        <row r="93">
          <cell r="C93">
            <v>8050.4871929590618</v>
          </cell>
          <cell r="D93">
            <v>12.610082252874674</v>
          </cell>
          <cell r="E93">
            <v>28991.434307968597</v>
          </cell>
          <cell r="F93">
            <v>12.945487529126265</v>
          </cell>
          <cell r="G93">
            <v>46414.272951214349</v>
          </cell>
          <cell r="H93">
            <v>11.068291891762465</v>
          </cell>
          <cell r="I93">
            <v>2801.4227217111975</v>
          </cell>
          <cell r="J93">
            <v>12.488183419243079</v>
          </cell>
          <cell r="K93">
            <v>3492.31509522441</v>
          </cell>
          <cell r="L93">
            <v>12.088670028347304</v>
          </cell>
          <cell r="M93">
            <v>2884.6939602335401</v>
          </cell>
          <cell r="N93">
            <v>11.785379145261237</v>
          </cell>
          <cell r="O93">
            <v>12134.911595517764</v>
          </cell>
          <cell r="P93">
            <v>12.618570206991176</v>
          </cell>
          <cell r="Q93">
            <v>20906.301793782332</v>
          </cell>
          <cell r="R93">
            <v>10.478835214646056</v>
          </cell>
          <cell r="S93">
            <v>955.87639912064992</v>
          </cell>
          <cell r="T93">
            <v>12.5</v>
          </cell>
          <cell r="U93">
            <v>1127.9207140656001</v>
          </cell>
          <cell r="V93">
            <v>12.753632472988237</v>
          </cell>
          <cell r="W93">
            <v>5165.7932327255267</v>
          </cell>
          <cell r="X93">
            <v>13.070614830610685</v>
          </cell>
          <cell r="Y93">
            <v>16856.522712450802</v>
          </cell>
          <cell r="Z93">
            <v>13.180833387274236</v>
          </cell>
          <cell r="AA93">
            <v>25507.971157432075</v>
          </cell>
          <cell r="AB93">
            <v>11.545871540796508</v>
          </cell>
          <cell r="AC93">
            <v>1845.5463225905478</v>
          </cell>
          <cell r="AD93">
            <v>12.482063176946482</v>
          </cell>
          <cell r="AE93">
            <v>2364.3943811588097</v>
          </cell>
          <cell r="AF93">
            <v>11.819839281582327</v>
          </cell>
        </row>
        <row r="94">
          <cell r="C94">
            <v>1948.5586654358649</v>
          </cell>
          <cell r="D94">
            <v>12.471178347527378</v>
          </cell>
          <cell r="E94">
            <v>4209.964573893837</v>
          </cell>
          <cell r="F94">
            <v>9.654667661685405</v>
          </cell>
          <cell r="G94">
            <v>32010.889623076826</v>
          </cell>
          <cell r="H94">
            <v>9.6509466334412348</v>
          </cell>
          <cell r="I94">
            <v>996.81012827306745</v>
          </cell>
          <cell r="J94">
            <v>12.478074317228264</v>
          </cell>
          <cell r="K94">
            <v>1233.7346832153175</v>
          </cell>
          <cell r="L94">
            <v>14.215856994930906</v>
          </cell>
          <cell r="M94">
            <v>1126.5318359856399</v>
          </cell>
          <cell r="N94">
            <v>10.993835602174771</v>
          </cell>
          <cell r="O94">
            <v>2647.7932754357698</v>
          </cell>
          <cell r="P94">
            <v>9.1393832484456308</v>
          </cell>
          <cell r="Q94">
            <v>17877.025446097243</v>
          </cell>
          <cell r="R94">
            <v>8.7763572602146791</v>
          </cell>
          <cell r="S94">
            <v>758.53546753288504</v>
          </cell>
          <cell r="T94">
            <v>12.628249227462399</v>
          </cell>
          <cell r="U94">
            <v>651.37139258523496</v>
          </cell>
          <cell r="V94">
            <v>13.839684253471274</v>
          </cell>
          <cell r="W94">
            <v>822.02682945022502</v>
          </cell>
          <cell r="X94">
            <v>14.49577605611459</v>
          </cell>
          <cell r="Y94">
            <v>1562.1712984580677</v>
          </cell>
          <cell r="Z94">
            <v>10.606923307059848</v>
          </cell>
          <cell r="AA94">
            <v>14133.864176979565</v>
          </cell>
          <cell r="AB94">
            <v>10.805293711263847</v>
          </cell>
          <cell r="AC94">
            <v>238.2746607401825</v>
          </cell>
          <cell r="AD94">
            <v>12</v>
          </cell>
          <cell r="AE94">
            <v>582.36329063008247</v>
          </cell>
          <cell r="AF94">
            <v>14.636604947969049</v>
          </cell>
        </row>
        <row r="95">
          <cell r="C95">
            <v>7927.9863288627175</v>
          </cell>
          <cell r="D95">
            <v>11.974805161904365</v>
          </cell>
          <cell r="E95">
            <v>4012.5759020171122</v>
          </cell>
          <cell r="F95">
            <v>10.539262005267574</v>
          </cell>
          <cell r="G95">
            <v>27585.014229471275</v>
          </cell>
          <cell r="H95">
            <v>11.603304007930383</v>
          </cell>
          <cell r="I95">
            <v>2644.9916491313697</v>
          </cell>
          <cell r="J95">
            <v>12.090085222317596</v>
          </cell>
          <cell r="K95">
            <v>2599.9300580210997</v>
          </cell>
          <cell r="L95">
            <v>10.575521369820743</v>
          </cell>
          <cell r="M95">
            <v>2272.8674187207625</v>
          </cell>
          <cell r="N95">
            <v>11.931164069916422</v>
          </cell>
          <cell r="O95">
            <v>2296.7751572836173</v>
          </cell>
          <cell r="P95">
            <v>9.6438989411910345</v>
          </cell>
          <cell r="Q95">
            <v>11431.558091566938</v>
          </cell>
          <cell r="R95">
            <v>11.108342421813278</v>
          </cell>
          <cell r="S95">
            <v>477.93819956032496</v>
          </cell>
          <cell r="T95">
            <v>12.498547010804705</v>
          </cell>
          <cell r="U95">
            <v>477.93819956032496</v>
          </cell>
          <cell r="V95">
            <v>11</v>
          </cell>
          <cell r="W95">
            <v>5655.1189101419559</v>
          </cell>
          <cell r="X95">
            <v>11.992345096549933</v>
          </cell>
          <cell r="Y95">
            <v>1715.8007447334951</v>
          </cell>
          <cell r="Z95">
            <v>11.737797236489747</v>
          </cell>
          <cell r="AA95">
            <v>16153.456137904348</v>
          </cell>
          <cell r="AB95">
            <v>11.946237299245315</v>
          </cell>
          <cell r="AC95">
            <v>2167.0534495710449</v>
          </cell>
          <cell r="AD95">
            <v>12</v>
          </cell>
          <cell r="AE95">
            <v>2121.9918584607749</v>
          </cell>
          <cell r="AF95">
            <v>10.479915653214993</v>
          </cell>
        </row>
        <row r="96">
          <cell r="C96">
            <v>10788.870453084575</v>
          </cell>
          <cell r="D96">
            <v>10.94474613545793</v>
          </cell>
          <cell r="E96">
            <v>56914.160213937488</v>
          </cell>
          <cell r="F96">
            <v>7.7167345492257899</v>
          </cell>
          <cell r="G96">
            <v>190474.06843185052</v>
          </cell>
          <cell r="H96">
            <v>7.1227190250044687</v>
          </cell>
          <cell r="I96">
            <v>2839.5548245592149</v>
          </cell>
          <cell r="J96">
            <v>11.478684536269512</v>
          </cell>
          <cell r="K96">
            <v>6027.3887833926892</v>
          </cell>
          <cell r="L96">
            <v>9.1310645702358784</v>
          </cell>
          <cell r="M96">
            <v>2257.23030621116</v>
          </cell>
          <cell r="N96">
            <v>9.7888787333002494</v>
          </cell>
          <cell r="O96">
            <v>17410.718269784313</v>
          </cell>
          <cell r="P96">
            <v>7.5329210360423282</v>
          </cell>
          <cell r="Q96">
            <v>72923.117443084499</v>
          </cell>
          <cell r="R96">
            <v>7.2062585339155989</v>
          </cell>
          <cell r="S96">
            <v>520.26080679270251</v>
          </cell>
          <cell r="T96">
            <v>11.4579907954418</v>
          </cell>
          <cell r="U96">
            <v>1476.1372059133525</v>
          </cell>
          <cell r="V96">
            <v>8.105957089766985</v>
          </cell>
          <cell r="W96">
            <v>8531.6401468734093</v>
          </cell>
          <cell r="X96">
            <v>11.250555907693579</v>
          </cell>
          <cell r="Y96">
            <v>39503.441944153172</v>
          </cell>
          <cell r="Z96">
            <v>7.7987154459259882</v>
          </cell>
          <cell r="AA96">
            <v>117550.95098876662</v>
          </cell>
          <cell r="AB96">
            <v>7.0695660831177749</v>
          </cell>
          <cell r="AC96">
            <v>2319.2940177665123</v>
          </cell>
          <cell r="AD96">
            <v>11.483326527416866</v>
          </cell>
          <cell r="AE96">
            <v>4551.2515774793374</v>
          </cell>
          <cell r="AF96">
            <v>9.4855047699108166</v>
          </cell>
        </row>
        <row r="97">
          <cell r="C97">
            <v>7207.4258616838251</v>
          </cell>
          <cell r="D97">
            <v>5.6181266235498608</v>
          </cell>
          <cell r="E97">
            <v>117423.82751627147</v>
          </cell>
          <cell r="F97">
            <v>5.69954265548468</v>
          </cell>
          <cell r="G97">
            <v>562979.65579482727</v>
          </cell>
          <cell r="H97">
            <v>4.7459057054694664</v>
          </cell>
          <cell r="I97">
            <v>41677.354903966545</v>
          </cell>
          <cell r="J97">
            <v>4.8981116166741518</v>
          </cell>
          <cell r="K97">
            <v>6034.4047842259288</v>
          </cell>
          <cell r="L97">
            <v>5.2425438430406626</v>
          </cell>
          <cell r="M97">
            <v>6361.4674235262655</v>
          </cell>
          <cell r="N97">
            <v>5.7859349205662571</v>
          </cell>
          <cell r="O97">
            <v>95880.184699157442</v>
          </cell>
          <cell r="P97">
            <v>5.7213988583035995</v>
          </cell>
          <cell r="Q97">
            <v>540801.66757572</v>
          </cell>
          <cell r="R97">
            <v>4.7287272264439135</v>
          </cell>
          <cell r="S97">
            <v>11631.80509804396</v>
          </cell>
          <cell r="T97">
            <v>4.5668062599548378</v>
          </cell>
          <cell r="U97">
            <v>2495.5527072403029</v>
          </cell>
          <cell r="V97">
            <v>6.1400620402145991</v>
          </cell>
          <cell r="W97">
            <v>845.95843815756007</v>
          </cell>
          <cell r="X97">
            <v>4.666666666666667</v>
          </cell>
          <cell r="Y97">
            <v>21543.642817114564</v>
          </cell>
          <cell r="Z97">
            <v>5.5832547796996801</v>
          </cell>
          <cell r="AA97">
            <v>22177.988219110237</v>
          </cell>
          <cell r="AB97">
            <v>5.1218598021243595</v>
          </cell>
          <cell r="AC97">
            <v>30045.549805922565</v>
          </cell>
          <cell r="AD97">
            <v>5.0381917547023738</v>
          </cell>
          <cell r="AE97">
            <v>3538.8520769856273</v>
          </cell>
          <cell r="AF97">
            <v>4.5840807997542417</v>
          </cell>
        </row>
        <row r="98">
          <cell r="C98">
            <v>3251.2626783243072</v>
          </cell>
          <cell r="D98">
            <v>6.5797472246688988</v>
          </cell>
          <cell r="E98">
            <v>5154.4638552386032</v>
          </cell>
          <cell r="F98">
            <v>5.797218953537163</v>
          </cell>
          <cell r="G98">
            <v>41502.03749395816</v>
          </cell>
          <cell r="H98">
            <v>6.9913894047866778</v>
          </cell>
          <cell r="I98">
            <v>479.32707764028498</v>
          </cell>
          <cell r="J98">
            <v>10</v>
          </cell>
          <cell r="K98">
            <v>477.93819956032496</v>
          </cell>
          <cell r="L98">
            <v>8.00290597839059</v>
          </cell>
          <cell r="M98">
            <v>3251.2626783243072</v>
          </cell>
          <cell r="N98">
            <v>6.5797472246688988</v>
          </cell>
          <cell r="O98">
            <v>5154.4638552386032</v>
          </cell>
          <cell r="P98">
            <v>5.797218953537163</v>
          </cell>
          <cell r="Q98">
            <v>40698.401663032972</v>
          </cell>
          <cell r="R98">
            <v>6.982393279810565</v>
          </cell>
          <cell r="S98">
            <v>479.32707764028498</v>
          </cell>
          <cell r="T98">
            <v>10</v>
          </cell>
          <cell r="U98">
            <v>477.93819956032496</v>
          </cell>
          <cell r="V98">
            <v>8.00290597839059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803.63583092518252</v>
          </cell>
          <cell r="AB98">
            <v>7.4384563783542355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</row>
        <row r="99">
          <cell r="C99">
            <v>27249.291706212571</v>
          </cell>
          <cell r="D99">
            <v>7.2567898088086302</v>
          </cell>
          <cell r="E99">
            <v>40469.70896186195</v>
          </cell>
          <cell r="F99">
            <v>7.0468720550757009</v>
          </cell>
          <cell r="G99">
            <v>241058.01370429905</v>
          </cell>
          <cell r="H99">
            <v>6.8565740012861731</v>
          </cell>
          <cell r="I99">
            <v>3021.3212860638851</v>
          </cell>
          <cell r="J99">
            <v>6.6467747030973605</v>
          </cell>
          <cell r="K99">
            <v>9670.6420813035948</v>
          </cell>
          <cell r="L99">
            <v>7.0378793999030673</v>
          </cell>
          <cell r="M99">
            <v>21980.375747926257</v>
          </cell>
          <cell r="N99">
            <v>6.9612435876090943</v>
          </cell>
          <cell r="O99">
            <v>29421.775383250428</v>
          </cell>
          <cell r="P99">
            <v>7.3397042296761059</v>
          </cell>
          <cell r="Q99">
            <v>204905.14404929103</v>
          </cell>
          <cell r="R99">
            <v>6.6339998092715611</v>
          </cell>
          <cell r="S99">
            <v>2302.3306696034579</v>
          </cell>
          <cell r="T99">
            <v>6.224178460396284</v>
          </cell>
          <cell r="U99">
            <v>6986.0429386732576</v>
          </cell>
          <cell r="V99">
            <v>6.9405179631994942</v>
          </cell>
          <cell r="W99">
            <v>5268.9159582863113</v>
          </cell>
          <cell r="X99">
            <v>8.4093739517426798</v>
          </cell>
          <cell r="Y99">
            <v>11047.933578611513</v>
          </cell>
          <cell r="Z99">
            <v>6.301442898122672</v>
          </cell>
          <cell r="AA99">
            <v>36152.869655008551</v>
          </cell>
          <cell r="AB99">
            <v>8.084711237146049</v>
          </cell>
          <cell r="AC99">
            <v>718.99061646042742</v>
          </cell>
          <cell r="AD99">
            <v>8</v>
          </cell>
          <cell r="AE99">
            <v>2684.5991426303349</v>
          </cell>
          <cell r="AF99">
            <v>7.2810131291466762</v>
          </cell>
        </row>
        <row r="100">
          <cell r="C100">
            <v>1734.2156134030179</v>
          </cell>
          <cell r="D100">
            <v>9.1700028704500021</v>
          </cell>
          <cell r="E100">
            <v>20980.7968315002</v>
          </cell>
          <cell r="F100">
            <v>6.4516434121700845</v>
          </cell>
          <cell r="G100">
            <v>54961.150919094725</v>
          </cell>
          <cell r="H100">
            <v>5.8465644465195998</v>
          </cell>
          <cell r="I100">
            <v>648.59363642531503</v>
          </cell>
          <cell r="J100">
            <v>9.3063413302677027</v>
          </cell>
          <cell r="K100">
            <v>1930.1915370553029</v>
          </cell>
          <cell r="L100">
            <v>5.3541364016097619</v>
          </cell>
          <cell r="M100">
            <v>0</v>
          </cell>
          <cell r="N100">
            <v>0</v>
          </cell>
          <cell r="O100">
            <v>3995.6364239985369</v>
          </cell>
          <cell r="P100">
            <v>4.621505796192678</v>
          </cell>
          <cell r="Q100">
            <v>21709.518562527279</v>
          </cell>
          <cell r="R100">
            <v>6.0073202783509236</v>
          </cell>
          <cell r="S100">
            <v>410.3189756851325</v>
          </cell>
          <cell r="T100">
            <v>7.742117778070015</v>
          </cell>
          <cell r="U100">
            <v>563.97229210504008</v>
          </cell>
          <cell r="V100">
            <v>6</v>
          </cell>
          <cell r="W100">
            <v>1734.2156134030179</v>
          </cell>
          <cell r="X100">
            <v>9.1700028704500021</v>
          </cell>
          <cell r="Y100">
            <v>16985.160407501651</v>
          </cell>
          <cell r="Z100">
            <v>6.8124766594698034</v>
          </cell>
          <cell r="AA100">
            <v>33251.632356567461</v>
          </cell>
          <cell r="AB100">
            <v>5.7278915380069986</v>
          </cell>
          <cell r="AC100">
            <v>238.2746607401825</v>
          </cell>
          <cell r="AD100">
            <v>12</v>
          </cell>
          <cell r="AE100">
            <v>1366.2192449502627</v>
          </cell>
          <cell r="AF100">
            <v>5.0181854199051292</v>
          </cell>
        </row>
        <row r="101">
          <cell r="C101">
            <v>4758.7516538209211</v>
          </cell>
          <cell r="D101">
            <v>9.2403223913335761</v>
          </cell>
          <cell r="E101">
            <v>8703.2952039132197</v>
          </cell>
          <cell r="F101">
            <v>7.0328240097969239</v>
          </cell>
          <cell r="G101">
            <v>36036.863702953589</v>
          </cell>
          <cell r="H101">
            <v>6.9423607585973803</v>
          </cell>
          <cell r="I101">
            <v>2388.3647621481728</v>
          </cell>
          <cell r="J101">
            <v>7.7709954902267375</v>
          </cell>
          <cell r="K101">
            <v>1694.7641228243986</v>
          </cell>
          <cell r="L101">
            <v>6.7974759762677301</v>
          </cell>
          <cell r="M101">
            <v>2746.6777563232345</v>
          </cell>
          <cell r="N101">
            <v>10.03824654813735</v>
          </cell>
          <cell r="O101">
            <v>4582.1275765864721</v>
          </cell>
          <cell r="P101">
            <v>6.7207874506358127</v>
          </cell>
          <cell r="Q101">
            <v>25465.464543684888</v>
          </cell>
          <cell r="R101">
            <v>6.9866548271519404</v>
          </cell>
          <cell r="S101">
            <v>1240.6403013330901</v>
          </cell>
          <cell r="T101">
            <v>6.3863545921611928</v>
          </cell>
          <cell r="U101">
            <v>871.34841529421351</v>
          </cell>
          <cell r="V101">
            <v>5.1041272169432883</v>
          </cell>
          <cell r="W101">
            <v>2012.0738974976853</v>
          </cell>
          <cell r="X101">
            <v>8.2629045254428632</v>
          </cell>
          <cell r="Y101">
            <v>4121.1676273267503</v>
          </cell>
          <cell r="Z101">
            <v>7.339983428011835</v>
          </cell>
          <cell r="AA101">
            <v>10571.399159268694</v>
          </cell>
          <cell r="AB101">
            <v>6.8268142709836184</v>
          </cell>
          <cell r="AC101">
            <v>1147.7244608150827</v>
          </cell>
          <cell r="AD101">
            <v>9.2677321719510193</v>
          </cell>
          <cell r="AE101">
            <v>823.41570753018505</v>
          </cell>
          <cell r="AF101">
            <v>8.5893980206060512</v>
          </cell>
        </row>
        <row r="102">
          <cell r="C102">
            <v>16205.533729847857</v>
          </cell>
          <cell r="D102">
            <v>7.859330996560999</v>
          </cell>
          <cell r="E102">
            <v>49773.938654477839</v>
          </cell>
          <cell r="F102">
            <v>7.1812205015541979</v>
          </cell>
          <cell r="G102">
            <v>168606.58852538161</v>
          </cell>
          <cell r="H102">
            <v>6.4711229761692737</v>
          </cell>
          <cell r="I102">
            <v>3015.7896438885246</v>
          </cell>
          <cell r="J102">
            <v>6.6541477189459775</v>
          </cell>
          <cell r="K102">
            <v>12202.53978739989</v>
          </cell>
          <cell r="L102">
            <v>6.7029795442094979</v>
          </cell>
          <cell r="M102">
            <v>4638.6745481040116</v>
          </cell>
          <cell r="N102">
            <v>7.423326156387283</v>
          </cell>
          <cell r="O102">
            <v>3751.7823807940345</v>
          </cell>
          <cell r="P102">
            <v>8.68277784744431</v>
          </cell>
          <cell r="Q102">
            <v>58952.746581015883</v>
          </cell>
          <cell r="R102">
            <v>6.7567085499287103</v>
          </cell>
          <cell r="S102">
            <v>521.64968487266253</v>
          </cell>
          <cell r="T102">
            <v>6</v>
          </cell>
          <cell r="U102">
            <v>1930.1676669108226</v>
          </cell>
          <cell r="V102">
            <v>7.3172812834182031</v>
          </cell>
          <cell r="W102">
            <v>11566.85918174383</v>
          </cell>
          <cell r="X102">
            <v>8.0378822124771308</v>
          </cell>
          <cell r="Y102">
            <v>46022.156273683802</v>
          </cell>
          <cell r="Z102">
            <v>7.0464865546122741</v>
          </cell>
          <cell r="AA102">
            <v>109653.84194436639</v>
          </cell>
          <cell r="AB102">
            <v>6.32306221607372</v>
          </cell>
          <cell r="AC102">
            <v>2494.1399590158626</v>
          </cell>
          <cell r="AD102">
            <v>6.7281053144481193</v>
          </cell>
          <cell r="AE102">
            <v>10272.372120489064</v>
          </cell>
          <cell r="AF102">
            <v>6.5960664087575838</v>
          </cell>
        </row>
        <row r="103">
          <cell r="C103">
            <v>2496.9177151757826</v>
          </cell>
          <cell r="D103">
            <v>6.9429976126855708</v>
          </cell>
          <cell r="E103">
            <v>3079.2810058058649</v>
          </cell>
          <cell r="F103">
            <v>6.8019909632651379</v>
          </cell>
          <cell r="G103">
            <v>12426.877339741972</v>
          </cell>
          <cell r="H103">
            <v>6.5094620782486965</v>
          </cell>
          <cell r="I103">
            <v>0</v>
          </cell>
          <cell r="J103">
            <v>0</v>
          </cell>
          <cell r="K103">
            <v>287.59624658417096</v>
          </cell>
          <cell r="L103">
            <v>6</v>
          </cell>
          <cell r="M103">
            <v>2496.9177151757826</v>
          </cell>
          <cell r="N103">
            <v>6.9429976126855708</v>
          </cell>
          <cell r="O103">
            <v>2839.6174669857223</v>
          </cell>
          <cell r="P103">
            <v>6.221460828046963</v>
          </cell>
          <cell r="Q103">
            <v>11666.952994129128</v>
          </cell>
          <cell r="R103">
            <v>6.4595977578171091</v>
          </cell>
          <cell r="S103">
            <v>0</v>
          </cell>
          <cell r="T103">
            <v>0</v>
          </cell>
          <cell r="U103">
            <v>287.59624658417096</v>
          </cell>
          <cell r="V103">
            <v>6</v>
          </cell>
          <cell r="W103">
            <v>0</v>
          </cell>
          <cell r="X103">
            <v>0</v>
          </cell>
          <cell r="Y103">
            <v>239.66353882014249</v>
          </cell>
          <cell r="Z103">
            <v>12</v>
          </cell>
          <cell r="AA103">
            <v>759.92434561284495</v>
          </cell>
          <cell r="AB103">
            <v>7.1501262538324992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</row>
        <row r="104">
          <cell r="C104">
            <v>29191.833990990013</v>
          </cell>
          <cell r="D104">
            <v>10.221648375305477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8514.0255811190073</v>
          </cell>
          <cell r="J104">
            <v>11.162792140152799</v>
          </cell>
          <cell r="K104">
            <v>67721.553649586</v>
          </cell>
          <cell r="L104">
            <v>7.779484141982981</v>
          </cell>
          <cell r="M104">
            <v>12737.054762752852</v>
          </cell>
          <cell r="N104">
            <v>10.002931481880696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4652.3013692174036</v>
          </cell>
          <cell r="T104">
            <v>10.426626119861677</v>
          </cell>
          <cell r="U104">
            <v>16924.150904332928</v>
          </cell>
          <cell r="V104">
            <v>8.0641586712800066</v>
          </cell>
          <cell r="W104">
            <v>16454.779228237156</v>
          </cell>
          <cell r="X104">
            <v>10.387763675091575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3861.7242119016046</v>
          </cell>
          <cell r="AD104">
            <v>12.049667016824856</v>
          </cell>
          <cell r="AE104">
            <v>50797.402745253101</v>
          </cell>
          <cell r="AF104">
            <v>7.6696273675009961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XLIII Encuesta Permanente de Hogares de Propósitos Múltiples, mayo 2012.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"/>
  <sheetViews>
    <sheetView tabSelected="1" workbookViewId="0">
      <selection activeCell="B18" sqref="B17:B18"/>
    </sheetView>
  </sheetViews>
  <sheetFormatPr baseColWidth="10" defaultRowHeight="11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2:O75"/>
  <sheetViews>
    <sheetView topLeftCell="A28" workbookViewId="0">
      <selection activeCell="A32" sqref="A32"/>
    </sheetView>
  </sheetViews>
  <sheetFormatPr baseColWidth="10" defaultRowHeight="11.25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8" width="8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45.5" bestFit="1" customWidth="1"/>
    <col min="16" max="16" width="10.5" bestFit="1" customWidth="1"/>
    <col min="17" max="17" width="7" bestFit="1" customWidth="1"/>
    <col min="18" max="18" width="10.5" bestFit="1" customWidth="1"/>
    <col min="19" max="19" width="6.1640625" bestFit="1" customWidth="1"/>
    <col min="20" max="20" width="9" bestFit="1" customWidth="1"/>
    <col min="21" max="21" width="6.1640625" bestFit="1" customWidth="1"/>
    <col min="22" max="22" width="7" bestFit="1" customWidth="1"/>
    <col min="23" max="23" width="9" bestFit="1" customWidth="1"/>
    <col min="24" max="24" width="6.1640625" bestFit="1" customWidth="1"/>
    <col min="25" max="25" width="7.1640625" bestFit="1" customWidth="1"/>
    <col min="26" max="26" width="9" bestFit="1" customWidth="1"/>
    <col min="27" max="27" width="6.1640625" bestFit="1" customWidth="1"/>
    <col min="28" max="28" width="7.1640625" bestFit="1" customWidth="1"/>
  </cols>
  <sheetData>
    <row r="2" spans="1:15">
      <c r="A2" s="102" t="s">
        <v>60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4" spans="1:15">
      <c r="A4" s="103" t="s">
        <v>59</v>
      </c>
      <c r="B4" s="105" t="s">
        <v>58</v>
      </c>
      <c r="C4" s="105"/>
      <c r="D4" s="105" t="s">
        <v>57</v>
      </c>
      <c r="E4" s="105"/>
      <c r="F4" s="105" t="s">
        <v>56</v>
      </c>
      <c r="G4" s="105"/>
      <c r="H4" s="105"/>
      <c r="I4" s="105" t="s">
        <v>55</v>
      </c>
      <c r="J4" s="105"/>
      <c r="K4" s="105"/>
      <c r="L4" s="105" t="s">
        <v>54</v>
      </c>
      <c r="M4" s="105"/>
      <c r="N4" s="105"/>
    </row>
    <row r="5" spans="1:15">
      <c r="A5" s="104"/>
      <c r="B5" s="14" t="s">
        <v>51</v>
      </c>
      <c r="C5" s="14" t="s">
        <v>50</v>
      </c>
      <c r="D5" s="14" t="s">
        <v>51</v>
      </c>
      <c r="E5" s="14" t="s">
        <v>50</v>
      </c>
      <c r="F5" s="14" t="s">
        <v>51</v>
      </c>
      <c r="G5" s="14" t="s">
        <v>50</v>
      </c>
      <c r="H5" s="14" t="s">
        <v>53</v>
      </c>
      <c r="I5" s="14" t="s">
        <v>51</v>
      </c>
      <c r="J5" s="14" t="s">
        <v>50</v>
      </c>
      <c r="K5" s="14" t="s">
        <v>52</v>
      </c>
      <c r="L5" s="14" t="s">
        <v>51</v>
      </c>
      <c r="M5" s="14" t="s">
        <v>50</v>
      </c>
      <c r="N5" s="14" t="s">
        <v>49</v>
      </c>
    </row>
    <row r="6" spans="1: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5">
      <c r="A7" s="57" t="s">
        <v>70</v>
      </c>
      <c r="B7" s="13">
        <f>[1]ProEmp!C8</f>
        <v>3364687.8626328567</v>
      </c>
      <c r="C7" s="12">
        <f>[1]ProEmp!D8</f>
        <v>7.3175154552048802</v>
      </c>
      <c r="D7" s="13">
        <f>[1]ProEmp!E8</f>
        <v>3243876.7270431397</v>
      </c>
      <c r="E7" s="12">
        <f>[1]ProEmp!F8</f>
        <v>7.2407299231250013</v>
      </c>
      <c r="F7" s="13">
        <f>[1]ProEmp!G8</f>
        <v>120811.1355897991</v>
      </c>
      <c r="G7" s="12">
        <f>[1]ProEmp!H8</f>
        <v>9.1936425894348766</v>
      </c>
      <c r="H7" s="12">
        <f>F7/B7*100</f>
        <v>3.5905599723376662</v>
      </c>
      <c r="I7" s="13">
        <f>[1]ProEmp!I8</f>
        <v>339713.44702689</v>
      </c>
      <c r="J7" s="12">
        <f>[1]ProEmp!J8</f>
        <v>7.3252848035541414</v>
      </c>
      <c r="K7" s="12">
        <f>IF(ISNUMBER(I7/D7*100),I7/D7*100,0)</f>
        <v>10.472452426900507</v>
      </c>
      <c r="L7" s="13">
        <f>[1]ProEmp!K8</f>
        <v>1414055.4327159277</v>
      </c>
      <c r="M7" s="12">
        <f>[1]ProEmp!L8</f>
        <v>6.4132788303841313</v>
      </c>
      <c r="N7" s="12">
        <f>IF(ISNUMBER(L7/D7*100),L7/D7*100,0)</f>
        <v>43.591528029638418</v>
      </c>
    </row>
    <row r="8" spans="1:15">
      <c r="A8" s="57"/>
      <c r="B8" s="11"/>
      <c r="C8" s="10"/>
      <c r="D8" s="11"/>
      <c r="E8" s="10"/>
      <c r="F8" s="11"/>
      <c r="G8" s="10"/>
      <c r="H8" s="10"/>
      <c r="I8" s="11"/>
      <c r="J8" s="10"/>
      <c r="K8" s="10"/>
      <c r="L8" s="11"/>
      <c r="M8" s="10"/>
      <c r="N8" s="10"/>
    </row>
    <row r="9" spans="1:15">
      <c r="A9" s="57" t="s">
        <v>47</v>
      </c>
      <c r="B9" s="86"/>
      <c r="C9" s="87"/>
      <c r="D9" s="86"/>
      <c r="E9" s="87"/>
      <c r="F9" s="86"/>
      <c r="G9" s="87"/>
      <c r="H9" s="87"/>
      <c r="I9" s="86"/>
      <c r="J9" s="87"/>
      <c r="K9" s="87"/>
      <c r="L9" s="86"/>
      <c r="M9" s="87"/>
      <c r="N9" s="87"/>
      <c r="O9" s="88"/>
    </row>
    <row r="10" spans="1:15">
      <c r="A10" s="58" t="s">
        <v>46</v>
      </c>
      <c r="B10" s="4">
        <f>SUM(B11:B13)</f>
        <v>1600413.3412412337</v>
      </c>
      <c r="C10" s="3">
        <f>AVERAGE(C11:C13)</f>
        <v>9.1164659098621339</v>
      </c>
      <c r="D10" s="4">
        <f>SUM(D11:D13)</f>
        <v>1510338.6955711667</v>
      </c>
      <c r="E10" s="3">
        <f>AVERAGE(E11:E13)</f>
        <v>9.075024989474846</v>
      </c>
      <c r="F10" s="4">
        <f>SUM(F11:F13)</f>
        <v>90074.645670075639</v>
      </c>
      <c r="G10" s="3">
        <f>AVERAGE(G11:G13)</f>
        <v>9.7787339833005813</v>
      </c>
      <c r="H10" s="3">
        <f t="shared" ref="H10:H29" si="0">F10/B10*100</f>
        <v>5.628211371958221</v>
      </c>
      <c r="I10" s="4">
        <f>SUM(I11:I13)</f>
        <v>153207.81002774986</v>
      </c>
      <c r="J10" s="3">
        <f>AVERAGE(J11:J13)</f>
        <v>8.6106408061653834</v>
      </c>
      <c r="K10" s="3">
        <f t="shared" ref="K10:K29" si="1">IF(ISNUMBER(I10/D10*100),I10/D10*100,0)</f>
        <v>10.143937282214111</v>
      </c>
      <c r="L10" s="4">
        <f>SUM(L11:L13)</f>
        <v>617331.77565908455</v>
      </c>
      <c r="M10" s="3">
        <f>AVERAGE(M11:M13)</f>
        <v>7.7605007163639179</v>
      </c>
      <c r="N10" s="3">
        <f t="shared" ref="N10:N29" si="2">IF(ISNUMBER(L10/D10*100),L10/D10*100,0)</f>
        <v>40.873731002808441</v>
      </c>
    </row>
    <row r="11" spans="1:15">
      <c r="A11" s="59" t="s">
        <v>45</v>
      </c>
      <c r="B11" s="6">
        <f>[1]ProEmp!C9</f>
        <v>446860.29875212925</v>
      </c>
      <c r="C11" s="2">
        <f>[1]ProEmp!D9</f>
        <v>9.9975560986447434</v>
      </c>
      <c r="D11" s="6">
        <f>[1]ProEmp!E9</f>
        <v>416551.76190598035</v>
      </c>
      <c r="E11" s="2">
        <f>[1]ProEmp!F9</f>
        <v>9.9661340329120112</v>
      </c>
      <c r="F11" s="6">
        <f>[1]ProEmp!G9</f>
        <v>30308.536846151193</v>
      </c>
      <c r="G11" s="2">
        <f>[1]ProEmp!H9</f>
        <v>10.42532467532468</v>
      </c>
      <c r="H11" s="3">
        <f t="shared" si="0"/>
        <v>6.7825530553483242</v>
      </c>
      <c r="I11" s="6">
        <f>[1]ProEmp!I9</f>
        <v>48846.305451737622</v>
      </c>
      <c r="J11" s="2">
        <f>[1]ProEmp!J9</f>
        <v>8.7948717948717956</v>
      </c>
      <c r="K11" s="3">
        <f t="shared" si="1"/>
        <v>11.726347099874394</v>
      </c>
      <c r="L11" s="6">
        <f>[1]ProEmp!K9</f>
        <v>155593.35346333968</v>
      </c>
      <c r="M11" s="2">
        <f>[1]ProEmp!L9</f>
        <v>8.2353896103896069</v>
      </c>
      <c r="N11" s="3">
        <f t="shared" si="2"/>
        <v>37.35270564008767</v>
      </c>
    </row>
    <row r="12" spans="1:15">
      <c r="A12" s="59" t="s">
        <v>44</v>
      </c>
      <c r="B12" s="4">
        <f>[1]ProEmp!C10</f>
        <v>284389.25260399753</v>
      </c>
      <c r="C12" s="3">
        <f>[1]ProEmp!D10</f>
        <v>9.0861518825781911</v>
      </c>
      <c r="D12" s="4">
        <f>[1]ProEmp!E10</f>
        <v>266324.59953477862</v>
      </c>
      <c r="E12" s="3">
        <f>[1]ProEmp!F10</f>
        <v>9.0437158469945462</v>
      </c>
      <c r="F12" s="4">
        <f>[1]ProEmp!G10</f>
        <v>18064.653069219716</v>
      </c>
      <c r="G12" s="3">
        <f>[1]ProEmp!H10</f>
        <v>9.6893203883495165</v>
      </c>
      <c r="H12" s="3">
        <f t="shared" si="0"/>
        <v>6.3520871143376638</v>
      </c>
      <c r="I12" s="4">
        <f>[1]ProEmp!I10</f>
        <v>21677.583683063651</v>
      </c>
      <c r="J12" s="3">
        <f>[1]ProEmp!J10</f>
        <v>8.568965517241379</v>
      </c>
      <c r="K12" s="3">
        <f t="shared" si="1"/>
        <v>8.1395348837210335</v>
      </c>
      <c r="L12" s="4">
        <f>[1]ProEmp!K10</f>
        <v>105119.07643136574</v>
      </c>
      <c r="M12" s="3">
        <f>[1]ProEmp!L10</f>
        <v>7.7783595113438055</v>
      </c>
      <c r="N12" s="3">
        <f t="shared" si="2"/>
        <v>39.470284237727171</v>
      </c>
    </row>
    <row r="13" spans="1:15">
      <c r="A13" s="59" t="s">
        <v>43</v>
      </c>
      <c r="B13" s="4">
        <f>[1]ProEmp!C11</f>
        <v>869163.78988510696</v>
      </c>
      <c r="C13" s="3">
        <f>[1]ProEmp!D11</f>
        <v>8.2656897483634619</v>
      </c>
      <c r="D13" s="4">
        <f>[1]ProEmp!E11</f>
        <v>827462.33413040778</v>
      </c>
      <c r="E13" s="3">
        <f>[1]ProEmp!F11</f>
        <v>8.2152250885179825</v>
      </c>
      <c r="F13" s="4">
        <f>[1]ProEmp!G11</f>
        <v>41701.455754704722</v>
      </c>
      <c r="G13" s="3">
        <f>[1]ProEmp!H11</f>
        <v>9.2215568862275479</v>
      </c>
      <c r="H13" s="3">
        <f t="shared" si="0"/>
        <v>4.7978823140132372</v>
      </c>
      <c r="I13" s="4">
        <f>[1]ProEmp!I11</f>
        <v>82683.92089294859</v>
      </c>
      <c r="J13" s="3">
        <f>[1]ProEmp!J11</f>
        <v>8.4680851063829756</v>
      </c>
      <c r="K13" s="3">
        <f t="shared" si="1"/>
        <v>9.9924694433182051</v>
      </c>
      <c r="L13" s="4">
        <f>[1]ProEmp!K11</f>
        <v>356619.34576437908</v>
      </c>
      <c r="M13" s="3">
        <f>[1]ProEmp!L11</f>
        <v>7.2677530273583431</v>
      </c>
      <c r="N13" s="3">
        <f t="shared" si="2"/>
        <v>43.097955164225759</v>
      </c>
    </row>
    <row r="14" spans="1:15">
      <c r="A14" s="58" t="s">
        <v>42</v>
      </c>
      <c r="B14" s="4">
        <f>[1]ProEmp!C12</f>
        <v>1764274.521392351</v>
      </c>
      <c r="C14" s="3">
        <f>[1]ProEmp!D12</f>
        <v>5.6979649714482674</v>
      </c>
      <c r="D14" s="4">
        <f>[1]ProEmp!E12</f>
        <v>1733538.0314726175</v>
      </c>
      <c r="E14" s="3">
        <f>[1]ProEmp!F12</f>
        <v>5.6581273466833748</v>
      </c>
      <c r="F14" s="4">
        <f>[1]ProEmp!G12</f>
        <v>30736.48991972474</v>
      </c>
      <c r="G14" s="3">
        <f>[1]ProEmp!H12</f>
        <v>7.6380952380952385</v>
      </c>
      <c r="H14" s="3">
        <f t="shared" si="0"/>
        <v>1.7421602787454957</v>
      </c>
      <c r="I14" s="4">
        <f>[1]ProEmp!I12</f>
        <v>186505.63699913409</v>
      </c>
      <c r="J14" s="3">
        <f>[1]ProEmp!J12</f>
        <v>6.1921869550052282</v>
      </c>
      <c r="K14" s="3">
        <f t="shared" si="1"/>
        <v>10.758670050099797</v>
      </c>
      <c r="L14" s="4">
        <f>[1]ProEmp!K12</f>
        <v>796723.6570567725</v>
      </c>
      <c r="M14" s="3">
        <f>[1]ProEmp!L12</f>
        <v>5.3622413188355003</v>
      </c>
      <c r="N14" s="3">
        <f t="shared" si="2"/>
        <v>45.959398789766745</v>
      </c>
    </row>
    <row r="15" spans="1:15" ht="12.75">
      <c r="A15" s="58"/>
      <c r="B15" s="9"/>
      <c r="C15" s="8"/>
      <c r="D15" s="9"/>
      <c r="E15" s="8"/>
      <c r="F15" s="9"/>
      <c r="G15" s="8"/>
      <c r="H15" s="3"/>
      <c r="I15" s="9"/>
      <c r="J15" s="8"/>
      <c r="K15" s="8">
        <f t="shared" si="1"/>
        <v>0</v>
      </c>
      <c r="L15" s="9"/>
      <c r="M15" s="8"/>
      <c r="N15" s="8">
        <f t="shared" si="2"/>
        <v>0</v>
      </c>
    </row>
    <row r="16" spans="1:15">
      <c r="A16" s="57" t="s">
        <v>41</v>
      </c>
      <c r="B16" s="86"/>
      <c r="C16" s="87"/>
      <c r="D16" s="86"/>
      <c r="E16" s="87"/>
      <c r="F16" s="86"/>
      <c r="G16" s="87"/>
      <c r="H16" s="87"/>
      <c r="I16" s="86"/>
      <c r="J16" s="87"/>
      <c r="K16" s="87"/>
      <c r="L16" s="86"/>
      <c r="M16" s="87"/>
      <c r="N16" s="87"/>
    </row>
    <row r="17" spans="1:14">
      <c r="A17" s="58" t="s">
        <v>40</v>
      </c>
      <c r="B17" s="4">
        <f>[1]ProEmp!C14</f>
        <v>19544.43421009717</v>
      </c>
      <c r="C17" s="3">
        <f>[1]ProEmp!D14</f>
        <v>3.5484842978213575</v>
      </c>
      <c r="D17" s="4">
        <f>[1]ProEmp!E14</f>
        <v>19544.43421009717</v>
      </c>
      <c r="E17" s="3">
        <f>[1]ProEmp!F14</f>
        <v>3.5484842978213575</v>
      </c>
      <c r="F17" s="4">
        <f>[1]ProEmp!G14</f>
        <v>0</v>
      </c>
      <c r="G17" s="3">
        <f>[1]ProEmp!H14</f>
        <v>0</v>
      </c>
      <c r="H17" s="3">
        <f t="shared" si="0"/>
        <v>0</v>
      </c>
      <c r="I17" s="4">
        <f>[1]ProEmp!I14</f>
        <v>1085.6219769777026</v>
      </c>
      <c r="J17" s="3">
        <f>[1]ProEmp!J14</f>
        <v>3.9473360873125158</v>
      </c>
      <c r="K17" s="3">
        <f t="shared" si="1"/>
        <v>5.5546349682348017</v>
      </c>
      <c r="L17" s="4">
        <f>[1]ProEmp!K14</f>
        <v>563.97229210504008</v>
      </c>
      <c r="M17" s="3">
        <f>[1]ProEmp!L14</f>
        <v>2</v>
      </c>
      <c r="N17" s="3">
        <f t="shared" si="2"/>
        <v>2.8855902710843231</v>
      </c>
    </row>
    <row r="18" spans="1:14">
      <c r="A18" s="58" t="s">
        <v>39</v>
      </c>
      <c r="B18" s="4">
        <f>[1]ProEmp!C15</f>
        <v>107920.95622052155</v>
      </c>
      <c r="C18" s="3">
        <f>[1]ProEmp!D15</f>
        <v>5.2868375380234012</v>
      </c>
      <c r="D18" s="4">
        <f>[1]ProEmp!E15</f>
        <v>107920.95622052155</v>
      </c>
      <c r="E18" s="3">
        <f>[1]ProEmp!F15</f>
        <v>5.2868375380234012</v>
      </c>
      <c r="F18" s="4">
        <f>[1]ProEmp!G15</f>
        <v>0</v>
      </c>
      <c r="G18" s="3">
        <f>[1]ProEmp!H15</f>
        <v>0</v>
      </c>
      <c r="H18" s="3">
        <f t="shared" si="0"/>
        <v>0</v>
      </c>
      <c r="I18" s="4">
        <f>[1]ProEmp!I15</f>
        <v>10303.74182608619</v>
      </c>
      <c r="J18" s="3">
        <f>[1]ProEmp!J15</f>
        <v>5.3528398050922981</v>
      </c>
      <c r="K18" s="3">
        <f t="shared" si="1"/>
        <v>9.5474893727145247</v>
      </c>
      <c r="L18" s="4">
        <f>[1]ProEmp!K15</f>
        <v>12570.748867068889</v>
      </c>
      <c r="M18" s="3">
        <f>[1]ProEmp!L15</f>
        <v>5.325798915170485</v>
      </c>
      <c r="N18" s="3">
        <f t="shared" si="2"/>
        <v>11.64810738090784</v>
      </c>
    </row>
    <row r="19" spans="1:14">
      <c r="A19" s="58" t="s">
        <v>38</v>
      </c>
      <c r="B19" s="4">
        <f>[1]ProEmp!C16</f>
        <v>312178.28874051018</v>
      </c>
      <c r="C19" s="3">
        <f>[1]ProEmp!D16</f>
        <v>6.6142319553592896</v>
      </c>
      <c r="D19" s="4">
        <f>[1]ProEmp!E16</f>
        <v>296009.498235429</v>
      </c>
      <c r="E19" s="3">
        <f>[1]ProEmp!F16</f>
        <v>6.557429983401339</v>
      </c>
      <c r="F19" s="4">
        <f>[1]ProEmp!G16</f>
        <v>16168.790505079798</v>
      </c>
      <c r="G19" s="3">
        <f>[1]ProEmp!H16</f>
        <v>7.6477768512849273</v>
      </c>
      <c r="H19" s="3">
        <f t="shared" si="0"/>
        <v>5.1793449731283756</v>
      </c>
      <c r="I19" s="4">
        <f>[1]ProEmp!I16</f>
        <v>45048.449465122809</v>
      </c>
      <c r="J19" s="3">
        <f>[1]ProEmp!J16</f>
        <v>6.6841507908187117</v>
      </c>
      <c r="K19" s="3">
        <f t="shared" si="1"/>
        <v>15.218582421734943</v>
      </c>
      <c r="L19" s="4">
        <f>[1]ProEmp!K16</f>
        <v>114283.7795843371</v>
      </c>
      <c r="M19" s="3">
        <f>[1]ProEmp!L16</f>
        <v>6.304249733446154</v>
      </c>
      <c r="N19" s="3">
        <f t="shared" si="2"/>
        <v>38.608146112069122</v>
      </c>
    </row>
    <row r="20" spans="1:14">
      <c r="A20" s="58" t="s">
        <v>37</v>
      </c>
      <c r="B20" s="6">
        <f>[1]ProEmp!C17</f>
        <v>590116.57054420782</v>
      </c>
      <c r="C20" s="2">
        <f>[1]ProEmp!D17</f>
        <v>8.5068704507064385</v>
      </c>
      <c r="D20" s="6">
        <f>[1]ProEmp!E17</f>
        <v>544231.12934920494</v>
      </c>
      <c r="E20" s="2">
        <f>[1]ProEmp!F17</f>
        <v>8.369371249843093</v>
      </c>
      <c r="F20" s="6">
        <f>[1]ProEmp!G17</f>
        <v>45885.441195007486</v>
      </c>
      <c r="G20" s="2">
        <f>[1]ProEmp!H17</f>
        <v>10.055086070654715</v>
      </c>
      <c r="H20" s="3">
        <f t="shared" si="0"/>
        <v>7.7756571303686242</v>
      </c>
      <c r="I20" s="6">
        <f>[1]ProEmp!I17</f>
        <v>68684.84720968928</v>
      </c>
      <c r="J20" s="2">
        <f>[1]ProEmp!J17</f>
        <v>8.4480888156232403</v>
      </c>
      <c r="K20" s="3">
        <f t="shared" si="1"/>
        <v>12.620528945454307</v>
      </c>
      <c r="L20" s="6">
        <f>[1]ProEmp!K17</f>
        <v>262673.18336757534</v>
      </c>
      <c r="M20" s="2">
        <f>[1]ProEmp!L17</f>
        <v>7.7981436788912522</v>
      </c>
      <c r="N20" s="3">
        <f t="shared" si="2"/>
        <v>48.265005289513965</v>
      </c>
    </row>
    <row r="21" spans="1:14">
      <c r="A21" s="58" t="s">
        <v>36</v>
      </c>
      <c r="B21" s="4">
        <f>[1]ProEmp!C18</f>
        <v>401564.57530640549</v>
      </c>
      <c r="C21" s="3">
        <f>[1]ProEmp!D18</f>
        <v>8.4592901636753854</v>
      </c>
      <c r="D21" s="4">
        <f>[1]ProEmp!E18</f>
        <v>381012.12306135241</v>
      </c>
      <c r="E21" s="3">
        <f>[1]ProEmp!F18</f>
        <v>8.3498843099103492</v>
      </c>
      <c r="F21" s="4">
        <f>[1]ProEmp!G18</f>
        <v>20552.452245050667</v>
      </c>
      <c r="G21" s="3">
        <f>[1]ProEmp!H18</f>
        <v>10.372717870469732</v>
      </c>
      <c r="H21" s="3">
        <f t="shared" si="0"/>
        <v>5.1180939527269178</v>
      </c>
      <c r="I21" s="4">
        <f>[1]ProEmp!I18</f>
        <v>41166.488909633677</v>
      </c>
      <c r="J21" s="3">
        <f>[1]ProEmp!J18</f>
        <v>8.0233879978441216</v>
      </c>
      <c r="K21" s="3">
        <f t="shared" si="1"/>
        <v>10.804508942883388</v>
      </c>
      <c r="L21" s="4">
        <f>[1]ProEmp!K18</f>
        <v>179989.88602049265</v>
      </c>
      <c r="M21" s="3">
        <f>[1]ProEmp!L18</f>
        <v>7.469902032236682</v>
      </c>
      <c r="N21" s="3">
        <f t="shared" si="2"/>
        <v>47.239936770072219</v>
      </c>
    </row>
    <row r="22" spans="1:14">
      <c r="A22" s="58" t="s">
        <v>35</v>
      </c>
      <c r="B22" s="4">
        <f>[1]ProEmp!C19</f>
        <v>357393.6175352757</v>
      </c>
      <c r="C22" s="3">
        <f>[1]ProEmp!D19</f>
        <v>7.9290497058420861</v>
      </c>
      <c r="D22" s="4">
        <f>[1]ProEmp!E19</f>
        <v>345285.59075173904</v>
      </c>
      <c r="E22" s="3">
        <f>[1]ProEmp!F19</f>
        <v>7.8947640849232199</v>
      </c>
      <c r="F22" s="4">
        <f>[1]ProEmp!G19</f>
        <v>12108.02678353529</v>
      </c>
      <c r="G22" s="3">
        <f>[1]ProEmp!H19</f>
        <v>8.8628450968061028</v>
      </c>
      <c r="H22" s="3">
        <f t="shared" si="0"/>
        <v>3.3878687781379293</v>
      </c>
      <c r="I22" s="4">
        <f>[1]ProEmp!I19</f>
        <v>35151.818381807869</v>
      </c>
      <c r="J22" s="3">
        <f>[1]ProEmp!J19</f>
        <v>8.0671318073160201</v>
      </c>
      <c r="K22" s="3">
        <f t="shared" si="1"/>
        <v>10.180505449207143</v>
      </c>
      <c r="L22" s="4">
        <f>[1]ProEmp!K19</f>
        <v>153486.41716787752</v>
      </c>
      <c r="M22" s="3">
        <f>[1]ProEmp!L19</f>
        <v>6.611811893855335</v>
      </c>
      <c r="N22" s="3">
        <f t="shared" si="2"/>
        <v>44.452019220875776</v>
      </c>
    </row>
    <row r="23" spans="1:14">
      <c r="A23" s="58" t="s">
        <v>34</v>
      </c>
      <c r="B23" s="4">
        <f>[1]ProEmp!C20</f>
        <v>317440.20191850245</v>
      </c>
      <c r="C23" s="3">
        <f>[1]ProEmp!D20</f>
        <v>7.2851624076030719</v>
      </c>
      <c r="D23" s="4">
        <f>[1]ProEmp!E20</f>
        <v>308857.92079805344</v>
      </c>
      <c r="E23" s="3">
        <f>[1]ProEmp!F20</f>
        <v>7.2632747623540856</v>
      </c>
      <c r="F23" s="4">
        <f>[1]ProEmp!G20</f>
        <v>8582.2811204479985</v>
      </c>
      <c r="G23" s="3">
        <f>[1]ProEmp!H20</f>
        <v>8.0538724232602625</v>
      </c>
      <c r="H23" s="3">
        <f t="shared" si="0"/>
        <v>2.7035898630921857</v>
      </c>
      <c r="I23" s="4">
        <f>[1]ProEmp!I20</f>
        <v>36941.004453868554</v>
      </c>
      <c r="J23" s="3">
        <f>[1]ProEmp!J20</f>
        <v>6.85177984784952</v>
      </c>
      <c r="K23" s="3">
        <f t="shared" si="1"/>
        <v>11.960517107159575</v>
      </c>
      <c r="L23" s="4">
        <f>[1]ProEmp!K20</f>
        <v>141531.95312978679</v>
      </c>
      <c r="M23" s="3">
        <f>[1]ProEmp!L20</f>
        <v>6.3527173249654032</v>
      </c>
      <c r="N23" s="3">
        <f t="shared" si="2"/>
        <v>45.82429123529824</v>
      </c>
    </row>
    <row r="24" spans="1:14">
      <c r="A24" s="58" t="s">
        <v>33</v>
      </c>
      <c r="B24" s="4">
        <f>[1]ProEmp!C21</f>
        <v>284821.1616623312</v>
      </c>
      <c r="C24" s="3">
        <f>[1]ProEmp!D21</f>
        <v>7.3087758161807432</v>
      </c>
      <c r="D24" s="4">
        <f>[1]ProEmp!E21</f>
        <v>278466.71023963741</v>
      </c>
      <c r="E24" s="3">
        <f>[1]ProEmp!F21</f>
        <v>7.298632155076211</v>
      </c>
      <c r="F24" s="4">
        <f>[1]ProEmp!G21</f>
        <v>6354.451422693026</v>
      </c>
      <c r="G24" s="3">
        <f>[1]ProEmp!H21</f>
        <v>7.7150168481060097</v>
      </c>
      <c r="H24" s="3">
        <f t="shared" si="0"/>
        <v>2.2310320573112907</v>
      </c>
      <c r="I24" s="4">
        <f>[1]ProEmp!I21</f>
        <v>28801.399340494754</v>
      </c>
      <c r="J24" s="3">
        <f>[1]ProEmp!J21</f>
        <v>7.8295962861218324</v>
      </c>
      <c r="K24" s="3">
        <f t="shared" si="1"/>
        <v>10.342851867539</v>
      </c>
      <c r="L24" s="4">
        <f>[1]ProEmp!K21</f>
        <v>126901.80306906175</v>
      </c>
      <c r="M24" s="3">
        <f>[1]ProEmp!L21</f>
        <v>5.6825459900023798</v>
      </c>
      <c r="N24" s="3">
        <f t="shared" si="2"/>
        <v>45.571624328040897</v>
      </c>
    </row>
    <row r="25" spans="1:14">
      <c r="A25" s="58" t="s">
        <v>32</v>
      </c>
      <c r="B25" s="4">
        <f>[1]ProEmp!C22</f>
        <v>234636.36792512919</v>
      </c>
      <c r="C25" s="3">
        <f>[1]ProEmp!D22</f>
        <v>6.9750074773263284</v>
      </c>
      <c r="D25" s="4">
        <f>[1]ProEmp!E22</f>
        <v>231232.80203618293</v>
      </c>
      <c r="E25" s="3">
        <f>[1]ProEmp!F22</f>
        <v>6.948152134313009</v>
      </c>
      <c r="F25" s="4">
        <f>[1]ProEmp!G22</f>
        <v>3403.565888946282</v>
      </c>
      <c r="G25" s="3">
        <f>[1]ProEmp!H22</f>
        <v>8.9770454467624603</v>
      </c>
      <c r="H25" s="3">
        <f t="shared" si="0"/>
        <v>1.4505704802046442</v>
      </c>
      <c r="I25" s="4">
        <f>[1]ProEmp!I22</f>
        <v>21503.8592645973</v>
      </c>
      <c r="J25" s="3">
        <f>[1]ProEmp!J22</f>
        <v>6.2217244449635416</v>
      </c>
      <c r="K25" s="3">
        <f t="shared" si="1"/>
        <v>9.299657780055103</v>
      </c>
      <c r="L25" s="4">
        <f>[1]ProEmp!K22</f>
        <v>105849.02348416069</v>
      </c>
      <c r="M25" s="3">
        <f>[1]ProEmp!L22</f>
        <v>5.560444306162994</v>
      </c>
      <c r="N25" s="3">
        <f t="shared" si="2"/>
        <v>45.775955034094864</v>
      </c>
    </row>
    <row r="26" spans="1:14">
      <c r="A26" s="58" t="s">
        <v>31</v>
      </c>
      <c r="B26" s="4">
        <f>[1]ProEmp!C23</f>
        <v>234162.19732376121</v>
      </c>
      <c r="C26" s="3">
        <f>[1]ProEmp!D23</f>
        <v>6.8374519715761828</v>
      </c>
      <c r="D26" s="4">
        <f>[1]ProEmp!E23</f>
        <v>230915.03863725028</v>
      </c>
      <c r="E26" s="3">
        <f>[1]ProEmp!F23</f>
        <v>6.8350276947387441</v>
      </c>
      <c r="F26" s="4">
        <f>[1]ProEmp!G23</f>
        <v>3247.1586865109343</v>
      </c>
      <c r="G26" s="3">
        <f>[1]ProEmp!H23</f>
        <v>6.9920463505730481</v>
      </c>
      <c r="H26" s="3">
        <f t="shared" si="0"/>
        <v>1.386713450600779</v>
      </c>
      <c r="I26" s="4">
        <f>[1]ProEmp!I23</f>
        <v>19397.504518646125</v>
      </c>
      <c r="J26" s="3">
        <f>[1]ProEmp!J23</f>
        <v>6.4151664345418267</v>
      </c>
      <c r="K26" s="3">
        <f t="shared" si="1"/>
        <v>8.4002777095510481</v>
      </c>
      <c r="L26" s="4">
        <f>[1]ProEmp!K23</f>
        <v>102070.31843997369</v>
      </c>
      <c r="M26" s="3">
        <f>[1]ProEmp!L23</f>
        <v>5.1877947510158391</v>
      </c>
      <c r="N26" s="3">
        <f t="shared" si="2"/>
        <v>44.202542650467343</v>
      </c>
    </row>
    <row r="27" spans="1:14">
      <c r="A27" s="58" t="s">
        <v>30</v>
      </c>
      <c r="B27" s="4">
        <f>[1]ProEmp!C24</f>
        <v>173221.72985598465</v>
      </c>
      <c r="C27" s="3">
        <f>[1]ProEmp!D24</f>
        <v>6.1292830082223944</v>
      </c>
      <c r="D27" s="4">
        <f>[1]ProEmp!E24</f>
        <v>170619.02204180363</v>
      </c>
      <c r="E27" s="3">
        <f>[1]ProEmp!F24</f>
        <v>6.1210676775851871</v>
      </c>
      <c r="F27" s="4">
        <f>[1]ProEmp!G24</f>
        <v>2602.7078141810202</v>
      </c>
      <c r="G27" s="3">
        <f>[1]ProEmp!H24</f>
        <v>6.6099338714913767</v>
      </c>
      <c r="H27" s="3">
        <f t="shared" si="0"/>
        <v>1.5025296285546239</v>
      </c>
      <c r="I27" s="4">
        <f>[1]ProEmp!I24</f>
        <v>14491.10696105677</v>
      </c>
      <c r="J27" s="3">
        <f>[1]ProEmp!J24</f>
        <v>6.0622862431297948</v>
      </c>
      <c r="K27" s="3">
        <f t="shared" si="1"/>
        <v>8.4932540273887405</v>
      </c>
      <c r="L27" s="4">
        <f>[1]ProEmp!K24</f>
        <v>72381.76497248371</v>
      </c>
      <c r="M27" s="3">
        <f>[1]ProEmp!L24</f>
        <v>4.947332268403275</v>
      </c>
      <c r="N27" s="3">
        <f t="shared" si="2"/>
        <v>42.423033555279282</v>
      </c>
    </row>
    <row r="28" spans="1:14">
      <c r="A28" s="58" t="s">
        <v>29</v>
      </c>
      <c r="B28" s="4">
        <f>[1]ProEmp!C25</f>
        <v>128377.92464482661</v>
      </c>
      <c r="C28" s="3">
        <f>[1]ProEmp!D25</f>
        <v>5.4010745385710113</v>
      </c>
      <c r="D28" s="4">
        <f>[1]ProEmp!E25</f>
        <v>127163.96983821633</v>
      </c>
      <c r="E28" s="3">
        <f>[1]ProEmp!F25</f>
        <v>5.4140102744566327</v>
      </c>
      <c r="F28" s="4">
        <f>[1]ProEmp!G25</f>
        <v>1213.9548066103152</v>
      </c>
      <c r="G28" s="3">
        <f>[1]ProEmp!H25</f>
        <v>4.4133975460952026</v>
      </c>
      <c r="H28" s="3">
        <f t="shared" si="0"/>
        <v>0.94561024410456174</v>
      </c>
      <c r="I28" s="4">
        <f>[1]ProEmp!I25</f>
        <v>9264.6069704966612</v>
      </c>
      <c r="J28" s="3">
        <f>[1]ProEmp!J25</f>
        <v>5.7993365732667606</v>
      </c>
      <c r="K28" s="3">
        <f t="shared" si="1"/>
        <v>7.2855597244121162</v>
      </c>
      <c r="L28" s="4">
        <f>[1]ProEmp!K25</f>
        <v>58306.393192250682</v>
      </c>
      <c r="M28" s="3">
        <f>[1]ProEmp!L25</f>
        <v>4.5266690302876071</v>
      </c>
      <c r="N28" s="3">
        <f t="shared" si="2"/>
        <v>45.85134709653267</v>
      </c>
    </row>
    <row r="29" spans="1:14">
      <c r="A29" s="58" t="s">
        <v>28</v>
      </c>
      <c r="B29" s="4">
        <f>[1]ProEmp!C26</f>
        <v>203309.83674592758</v>
      </c>
      <c r="C29" s="3">
        <f>[1]ProEmp!D26</f>
        <v>4.7781679968130533</v>
      </c>
      <c r="D29" s="4">
        <f>[1]ProEmp!E26</f>
        <v>202617.53162418996</v>
      </c>
      <c r="E29" s="3">
        <f>[1]ProEmp!F26</f>
        <v>4.7599385260726281</v>
      </c>
      <c r="F29" s="4">
        <f>[1]ProEmp!G26</f>
        <v>692.3051217376526</v>
      </c>
      <c r="G29" s="3">
        <f>[1]ProEmp!H26</f>
        <v>17</v>
      </c>
      <c r="H29" s="3">
        <f t="shared" si="0"/>
        <v>0.34051727787417052</v>
      </c>
      <c r="I29" s="4">
        <f>[1]ProEmp!I26</f>
        <v>7872.9977484097435</v>
      </c>
      <c r="J29" s="3">
        <f>[1]ProEmp!J26</f>
        <v>5.0244261001819952</v>
      </c>
      <c r="K29" s="3">
        <f t="shared" si="1"/>
        <v>3.8856448824045433</v>
      </c>
      <c r="L29" s="4">
        <f>[1]ProEmp!K26</f>
        <v>83446.189128675149</v>
      </c>
      <c r="M29" s="3">
        <f>[1]ProEmp!L26</f>
        <v>4.3010742165896803</v>
      </c>
      <c r="N29" s="3">
        <f t="shared" si="2"/>
        <v>41.184091257931769</v>
      </c>
    </row>
    <row r="30" spans="1:14">
      <c r="A30" s="50"/>
      <c r="B30" s="51"/>
      <c r="C30" s="52"/>
      <c r="D30" s="51"/>
      <c r="E30" s="52"/>
      <c r="F30" s="51"/>
      <c r="G30" s="52"/>
      <c r="H30" s="53"/>
      <c r="I30" s="51"/>
      <c r="J30" s="52"/>
      <c r="K30" s="54"/>
      <c r="L30" s="51"/>
      <c r="M30" s="52"/>
      <c r="N30" s="54"/>
    </row>
    <row r="31" spans="1:14">
      <c r="A31" s="1" t="str">
        <f>[2]Resumen!A49</f>
        <v>Fuente: Instituto Nacional de Estadística (INE). XLIII Encuesta Permanente de Hogares de Propósitos Múltiples, mayo 2012.</v>
      </c>
    </row>
    <row r="32" spans="1:14">
      <c r="A32" s="1" t="s">
        <v>3</v>
      </c>
    </row>
    <row r="33" spans="1:14">
      <c r="A33" s="1" t="s">
        <v>2</v>
      </c>
    </row>
    <row r="34" spans="1:14">
      <c r="A34" s="1" t="s">
        <v>1</v>
      </c>
    </row>
    <row r="35" spans="1:14">
      <c r="A35" s="1" t="s">
        <v>0</v>
      </c>
    </row>
    <row r="37" spans="1:14">
      <c r="A37" s="102" t="str">
        <f>A2</f>
        <v>Cuadro No. 1. Población Económicamente Activa (PEA) en condición de empleo, según dominio, rama de actividad  y ocupación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</row>
    <row r="38" spans="1:14">
      <c r="A38" s="15" t="s">
        <v>27</v>
      </c>
    </row>
    <row r="39" spans="1:14">
      <c r="A39" s="103" t="str">
        <f>A4</f>
        <v>Categorías</v>
      </c>
      <c r="B39" s="105" t="str">
        <f>B4</f>
        <v xml:space="preserve">            PEA            </v>
      </c>
      <c r="C39" s="105"/>
      <c r="D39" s="105" t="str">
        <f>D4</f>
        <v xml:space="preserve">        Ocupados         </v>
      </c>
      <c r="E39" s="105"/>
      <c r="F39" s="105" t="str">
        <f>F4</f>
        <v xml:space="preserve">           Desocupados           </v>
      </c>
      <c r="G39" s="105"/>
      <c r="H39" s="105"/>
      <c r="I39" s="105" t="str">
        <f>I4</f>
        <v xml:space="preserve">     Subempleo Visible     </v>
      </c>
      <c r="J39" s="105"/>
      <c r="K39" s="105"/>
      <c r="L39" s="105" t="str">
        <f>L4</f>
        <v xml:space="preserve">     Subempleo Invisible     </v>
      </c>
      <c r="M39" s="105"/>
      <c r="N39" s="105"/>
    </row>
    <row r="40" spans="1:14">
      <c r="A40" s="104"/>
      <c r="B40" s="14" t="str">
        <f>B5</f>
        <v>No.</v>
      </c>
      <c r="C40" s="14" t="str">
        <f>C5</f>
        <v>AEP</v>
      </c>
      <c r="D40" s="14" t="str">
        <f>D5</f>
        <v>No.</v>
      </c>
      <c r="E40" s="14" t="str">
        <f>E5</f>
        <v>AEP</v>
      </c>
      <c r="F40" s="14" t="str">
        <f>F5</f>
        <v>No.</v>
      </c>
      <c r="G40" s="14" t="str">
        <f>G5</f>
        <v>AEP</v>
      </c>
      <c r="H40" s="14" t="str">
        <f>H5</f>
        <v>TDA</v>
      </c>
      <c r="I40" s="14" t="str">
        <f>I5</f>
        <v>No.</v>
      </c>
      <c r="J40" s="14" t="str">
        <f>J5</f>
        <v>AEP</v>
      </c>
      <c r="K40" s="14" t="str">
        <f>K5</f>
        <v>TSV</v>
      </c>
      <c r="L40" s="14" t="str">
        <f>L5</f>
        <v>No.</v>
      </c>
      <c r="M40" s="14" t="str">
        <f>M5</f>
        <v>AEP</v>
      </c>
      <c r="N40" s="14" t="str">
        <f>N5</f>
        <v>TSI</v>
      </c>
    </row>
    <row r="42" spans="1:14">
      <c r="A42" s="7" t="str">
        <f t="shared" ref="A42:N42" si="3">A7</f>
        <v>Total Nacional</v>
      </c>
      <c r="B42" s="13">
        <f t="shared" si="3"/>
        <v>3364687.8626328567</v>
      </c>
      <c r="C42" s="12">
        <f t="shared" si="3"/>
        <v>7.3175154552048802</v>
      </c>
      <c r="D42" s="13">
        <f t="shared" si="3"/>
        <v>3243876.7270431397</v>
      </c>
      <c r="E42" s="12">
        <f t="shared" si="3"/>
        <v>7.2407299231250013</v>
      </c>
      <c r="F42" s="13">
        <f t="shared" si="3"/>
        <v>120811.1355897991</v>
      </c>
      <c r="G42" s="12">
        <f t="shared" si="3"/>
        <v>9.1936425894348766</v>
      </c>
      <c r="H42" s="12">
        <f t="shared" si="3"/>
        <v>3.5905599723376662</v>
      </c>
      <c r="I42" s="13">
        <f t="shared" si="3"/>
        <v>339713.44702689</v>
      </c>
      <c r="J42" s="12">
        <f t="shared" si="3"/>
        <v>7.3252848035541414</v>
      </c>
      <c r="K42" s="12">
        <f t="shared" si="3"/>
        <v>10.472452426900507</v>
      </c>
      <c r="L42" s="13">
        <f t="shared" si="3"/>
        <v>1414055.4327159277</v>
      </c>
      <c r="M42" s="12">
        <f t="shared" si="3"/>
        <v>6.4132788303841313</v>
      </c>
      <c r="N42" s="12">
        <f t="shared" si="3"/>
        <v>43.591528029638418</v>
      </c>
    </row>
    <row r="43" spans="1:14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>
      <c r="A44" s="7" t="s">
        <v>26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>
      <c r="A45" s="5" t="s">
        <v>25</v>
      </c>
      <c r="B45" s="4">
        <f>[1]ProEmp!C28</f>
        <v>1248467.1988067089</v>
      </c>
      <c r="C45" s="3">
        <f>[1]ProEmp!D28</f>
        <v>5.1419012028026847</v>
      </c>
      <c r="D45" s="4">
        <f>[1]ProEmp!E28</f>
        <v>1239762.4431142798</v>
      </c>
      <c r="E45" s="3">
        <f>[1]ProEmp!F28</f>
        <v>5.1330284677060076</v>
      </c>
      <c r="F45" s="4">
        <f>[1]ProEmp!G28</f>
        <v>8704.755692426621</v>
      </c>
      <c r="G45" s="3">
        <f>[1]ProEmp!H28</f>
        <v>6.3633093325019603</v>
      </c>
      <c r="H45" s="3">
        <f t="shared" ref="H45:H69" si="4">F45/B45*100</f>
        <v>0.69723543403836874</v>
      </c>
      <c r="I45" s="4">
        <f>[1]ProEmp!I28</f>
        <v>117748.13626955636</v>
      </c>
      <c r="J45" s="3">
        <f>[1]ProEmp!J28</f>
        <v>5.6598141976275933</v>
      </c>
      <c r="K45" s="3">
        <f t="shared" ref="K45:K69" si="5">IF(ISNUMBER(I45/D45*100),I45/D45*100,0)</f>
        <v>9.4976369806600491</v>
      </c>
      <c r="L45" s="4">
        <f>[1]ProEmp!K28</f>
        <v>568534.73350141232</v>
      </c>
      <c r="M45" s="3">
        <f>[1]ProEmp!L28</f>
        <v>4.7546114773480248</v>
      </c>
      <c r="N45" s="3">
        <f t="shared" ref="N45:N69" si="6">IF(ISNUMBER(L45/D45*100),L45/D45*100,0)</f>
        <v>45.85836074153486</v>
      </c>
    </row>
    <row r="46" spans="1:14">
      <c r="A46" s="5" t="s">
        <v>24</v>
      </c>
      <c r="B46" s="4">
        <f>[1]ProEmp!C29</f>
        <v>11493.393928941663</v>
      </c>
      <c r="C46" s="3">
        <f>[1]ProEmp!D29</f>
        <v>5.6733710471782999</v>
      </c>
      <c r="D46" s="4">
        <f>[1]ProEmp!E29</f>
        <v>11493.393928941663</v>
      </c>
      <c r="E46" s="3">
        <f>[1]ProEmp!F29</f>
        <v>5.6733710471782999</v>
      </c>
      <c r="F46" s="4">
        <f>[1]ProEmp!G29</f>
        <v>0</v>
      </c>
      <c r="G46" s="3">
        <f>[1]ProEmp!H29</f>
        <v>0</v>
      </c>
      <c r="H46" s="3">
        <f t="shared" si="4"/>
        <v>0</v>
      </c>
      <c r="I46" s="4">
        <f>[1]ProEmp!I29</f>
        <v>2540.6292004881202</v>
      </c>
      <c r="J46" s="3">
        <f>[1]ProEmp!J29</f>
        <v>4.5416579816903013</v>
      </c>
      <c r="K46" s="3">
        <f t="shared" si="5"/>
        <v>22.105125920121203</v>
      </c>
      <c r="L46" s="4">
        <f>[1]ProEmp!K29</f>
        <v>5609.8885751201924</v>
      </c>
      <c r="M46" s="3">
        <f>[1]ProEmp!L29</f>
        <v>6.933473342872511</v>
      </c>
      <c r="N46" s="3">
        <f t="shared" si="6"/>
        <v>48.809678062054935</v>
      </c>
    </row>
    <row r="47" spans="1:14">
      <c r="A47" s="5" t="s">
        <v>23</v>
      </c>
      <c r="B47" s="4">
        <f>[1]ProEmp!C30</f>
        <v>449935.94906477956</v>
      </c>
      <c r="C47" s="3">
        <f>[1]ProEmp!D30</f>
        <v>7.5395411620804955</v>
      </c>
      <c r="D47" s="4">
        <f>[1]ProEmp!E30</f>
        <v>433779.20656208659</v>
      </c>
      <c r="E47" s="3">
        <f>[1]ProEmp!F30</f>
        <v>7.4828917184829438</v>
      </c>
      <c r="F47" s="4">
        <f>[1]ProEmp!G30</f>
        <v>16156.74250269181</v>
      </c>
      <c r="G47" s="3">
        <f>[1]ProEmp!H30</f>
        <v>8.9520501218159723</v>
      </c>
      <c r="H47" s="3">
        <f t="shared" si="4"/>
        <v>3.5908983348129051</v>
      </c>
      <c r="I47" s="4">
        <f>[1]ProEmp!I30</f>
        <v>47687.279066162067</v>
      </c>
      <c r="J47" s="3">
        <f>[1]ProEmp!J30</f>
        <v>6.9167413816810743</v>
      </c>
      <c r="K47" s="3">
        <f t="shared" si="5"/>
        <v>10.993445131708178</v>
      </c>
      <c r="L47" s="4">
        <f>[1]ProEmp!K30</f>
        <v>187328.65069619863</v>
      </c>
      <c r="M47" s="3">
        <f>[1]ProEmp!L30</f>
        <v>7.320535544938271</v>
      </c>
      <c r="N47" s="3">
        <f t="shared" si="6"/>
        <v>43.18525366415561</v>
      </c>
    </row>
    <row r="48" spans="1:14">
      <c r="A48" s="5" t="s">
        <v>22</v>
      </c>
      <c r="B48" s="4">
        <f>[1]ProEmp!C31</f>
        <v>13765.037701336594</v>
      </c>
      <c r="C48" s="3">
        <f>[1]ProEmp!D31</f>
        <v>10.929948691198485</v>
      </c>
      <c r="D48" s="4">
        <f>[1]ProEmp!E31</f>
        <v>13526.76304059641</v>
      </c>
      <c r="E48" s="3">
        <f>[1]ProEmp!F31</f>
        <v>10.858254517811304</v>
      </c>
      <c r="F48" s="4">
        <f>[1]ProEmp!G31</f>
        <v>238.2746607401825</v>
      </c>
      <c r="G48" s="3">
        <f>[1]ProEmp!H31</f>
        <v>15</v>
      </c>
      <c r="H48" s="3">
        <f t="shared" si="4"/>
        <v>1.7310134989099657</v>
      </c>
      <c r="I48" s="4">
        <f>[1]ProEmp!I31</f>
        <v>238.2746607401825</v>
      </c>
      <c r="J48" s="3">
        <f>[1]ProEmp!J31</f>
        <v>11</v>
      </c>
      <c r="K48" s="3">
        <f t="shared" si="5"/>
        <v>1.7615053950828778</v>
      </c>
      <c r="L48" s="4">
        <f>[1]ProEmp!K31</f>
        <v>3255.4293125641875</v>
      </c>
      <c r="M48" s="3">
        <f>[1]ProEmp!L31</f>
        <v>8.6055650876871628</v>
      </c>
      <c r="N48" s="3">
        <f t="shared" si="6"/>
        <v>24.066580473051978</v>
      </c>
    </row>
    <row r="49" spans="1:14">
      <c r="A49" s="5" t="s">
        <v>21</v>
      </c>
      <c r="B49" s="4">
        <f>[1]ProEmp!C32</f>
        <v>188693.00064517107</v>
      </c>
      <c r="C49" s="3">
        <f>[1]ProEmp!D32</f>
        <v>6.7289398552043806</v>
      </c>
      <c r="D49" s="4">
        <f>[1]ProEmp!E32</f>
        <v>174107.63670580543</v>
      </c>
      <c r="E49" s="3">
        <f>[1]ProEmp!F32</f>
        <v>6.7537184518327829</v>
      </c>
      <c r="F49" s="4">
        <f>[1]ProEmp!G32</f>
        <v>14585.363939365776</v>
      </c>
      <c r="G49" s="3">
        <f>[1]ProEmp!H32</f>
        <v>6.4315310402278119</v>
      </c>
      <c r="H49" s="3">
        <f t="shared" si="4"/>
        <v>7.729679367807031</v>
      </c>
      <c r="I49" s="4">
        <f>[1]ProEmp!I32</f>
        <v>14995.620272624403</v>
      </c>
      <c r="J49" s="3">
        <f>[1]ProEmp!J32</f>
        <v>7.1215443154968048</v>
      </c>
      <c r="K49" s="3">
        <f t="shared" si="5"/>
        <v>8.6128446496364344</v>
      </c>
      <c r="L49" s="4">
        <f>[1]ProEmp!K32</f>
        <v>111663.97287565288</v>
      </c>
      <c r="M49" s="3">
        <f>[1]ProEmp!L32</f>
        <v>6.217405570126596</v>
      </c>
      <c r="N49" s="3">
        <f t="shared" si="6"/>
        <v>64.135023017017133</v>
      </c>
    </row>
    <row r="50" spans="1:14">
      <c r="A50" s="5" t="s">
        <v>20</v>
      </c>
      <c r="B50" s="4">
        <f>[1]ProEmp!C33</f>
        <v>737004.30007701297</v>
      </c>
      <c r="C50" s="3">
        <f>[1]ProEmp!D33</f>
        <v>7.822412886699758</v>
      </c>
      <c r="D50" s="4">
        <f>[1]ProEmp!E33</f>
        <v>709729.38513868151</v>
      </c>
      <c r="E50" s="3">
        <f>[1]ProEmp!F33</f>
        <v>7.7560659883256236</v>
      </c>
      <c r="F50" s="4">
        <f>[1]ProEmp!G33</f>
        <v>27274.914938333986</v>
      </c>
      <c r="G50" s="3">
        <f>[1]ProEmp!H33</f>
        <v>9.4558458991470289</v>
      </c>
      <c r="H50" s="3">
        <f t="shared" si="4"/>
        <v>3.7007809771915721</v>
      </c>
      <c r="I50" s="4">
        <f>[1]ProEmp!I33</f>
        <v>75884.434876862681</v>
      </c>
      <c r="J50" s="3">
        <f>[1]ProEmp!J33</f>
        <v>7.9356695590459996</v>
      </c>
      <c r="K50" s="3">
        <f t="shared" si="5"/>
        <v>10.692023814405658</v>
      </c>
      <c r="L50" s="4">
        <f>[1]ProEmp!K33</f>
        <v>299451.5578943821</v>
      </c>
      <c r="M50" s="3">
        <f>[1]ProEmp!L33</f>
        <v>7.2770215860196092</v>
      </c>
      <c r="N50" s="3">
        <f t="shared" si="6"/>
        <v>42.192357279369105</v>
      </c>
    </row>
    <row r="51" spans="1:14">
      <c r="A51" s="5" t="s">
        <v>19</v>
      </c>
      <c r="B51" s="4">
        <f>[1]ProEmp!C34</f>
        <v>111227.41471841568</v>
      </c>
      <c r="C51" s="3">
        <f>[1]ProEmp!D34</f>
        <v>8.5035670048905097</v>
      </c>
      <c r="D51" s="4">
        <f>[1]ProEmp!E34</f>
        <v>107264.00439932225</v>
      </c>
      <c r="E51" s="3">
        <f>[1]ProEmp!F34</f>
        <v>8.506487241046397</v>
      </c>
      <c r="F51" s="4">
        <f>[1]ProEmp!G34</f>
        <v>3963.4103190934693</v>
      </c>
      <c r="G51" s="3">
        <f>[1]ProEmp!H34</f>
        <v>8.4238243143095204</v>
      </c>
      <c r="H51" s="3">
        <f t="shared" si="4"/>
        <v>3.5633394241224381</v>
      </c>
      <c r="I51" s="4">
        <f>[1]ProEmp!I34</f>
        <v>7586.4774602726029</v>
      </c>
      <c r="J51" s="3">
        <f>[1]ProEmp!J34</f>
        <v>7.4141976023065972</v>
      </c>
      <c r="K51" s="3">
        <f t="shared" si="5"/>
        <v>7.0727151226143645</v>
      </c>
      <c r="L51" s="4">
        <f>[1]ProEmp!K34</f>
        <v>48964.620786104781</v>
      </c>
      <c r="M51" s="3">
        <f>[1]ProEmp!L34</f>
        <v>7.7847206192175831</v>
      </c>
      <c r="N51" s="3">
        <f t="shared" si="6"/>
        <v>45.648697398821113</v>
      </c>
    </row>
    <row r="52" spans="1:14">
      <c r="A52" s="5" t="s">
        <v>18</v>
      </c>
      <c r="B52" s="4">
        <f>[1]ProEmp!C35</f>
        <v>100198.70218894522</v>
      </c>
      <c r="C52" s="3">
        <f>[1]ProEmp!D35</f>
        <v>11.2770019785351</v>
      </c>
      <c r="D52" s="4">
        <f>[1]ProEmp!E35</f>
        <v>94808.543434266248</v>
      </c>
      <c r="E52" s="3">
        <f>[1]ProEmp!F35</f>
        <v>11.245611563878652</v>
      </c>
      <c r="F52" s="4">
        <f>[1]ProEmp!G35</f>
        <v>5390.1587546789997</v>
      </c>
      <c r="G52" s="3">
        <f>[1]ProEmp!H35</f>
        <v>11.807432284608316</v>
      </c>
      <c r="H52" s="3">
        <f t="shared" si="4"/>
        <v>5.3794696307690186</v>
      </c>
      <c r="I52" s="4">
        <f>[1]ProEmp!I35</f>
        <v>3703.9430335238453</v>
      </c>
      <c r="J52" s="3">
        <f>[1]ProEmp!J35</f>
        <v>12.639929282218121</v>
      </c>
      <c r="K52" s="3">
        <f t="shared" si="5"/>
        <v>3.9067608248742962</v>
      </c>
      <c r="L52" s="4">
        <f>[1]ProEmp!K35</f>
        <v>44316.699861917186</v>
      </c>
      <c r="M52" s="3">
        <f>[1]ProEmp!L35</f>
        <v>9.183164923621975</v>
      </c>
      <c r="N52" s="3">
        <f t="shared" si="6"/>
        <v>46.743361153568777</v>
      </c>
    </row>
    <row r="53" spans="1:14">
      <c r="A53" s="5" t="s">
        <v>17</v>
      </c>
      <c r="B53" s="4">
        <f>[1]ProEmp!C36</f>
        <v>471945.21019371995</v>
      </c>
      <c r="C53" s="3">
        <f>[1]ProEmp!D36</f>
        <v>9.973925174999696</v>
      </c>
      <c r="D53" s="4">
        <f>[1]ProEmp!E36</f>
        <v>456879.1929410593</v>
      </c>
      <c r="E53" s="3">
        <f>[1]ProEmp!F36</f>
        <v>9.973170317030597</v>
      </c>
      <c r="F53" s="4">
        <f>[1]ProEmp!G36</f>
        <v>15066.017252659514</v>
      </c>
      <c r="G53" s="3">
        <f>[1]ProEmp!H36</f>
        <v>9.9960856466382495</v>
      </c>
      <c r="H53" s="3">
        <f t="shared" si="4"/>
        <v>3.192323372976992</v>
      </c>
      <c r="I53" s="4">
        <f>[1]ProEmp!I36</f>
        <v>69328.652186655163</v>
      </c>
      <c r="J53" s="3">
        <f>[1]ProEmp!J36</f>
        <v>9.2869186582600207</v>
      </c>
      <c r="K53" s="3">
        <f t="shared" si="5"/>
        <v>15.17439473230707</v>
      </c>
      <c r="L53" s="4">
        <f>[1]ProEmp!K36</f>
        <v>144643.94961963175</v>
      </c>
      <c r="M53" s="3">
        <f>[1]ProEmp!L36</f>
        <v>7.544142694661109</v>
      </c>
      <c r="N53" s="3">
        <f t="shared" si="6"/>
        <v>31.659123867847462</v>
      </c>
    </row>
    <row r="54" spans="1:14">
      <c r="A54" s="5" t="s">
        <v>5</v>
      </c>
      <c r="B54" s="4">
        <f>[1]ProEmp!C37</f>
        <v>2765.8213174744387</v>
      </c>
      <c r="C54" s="3">
        <f>[1]ProEmp!D37</f>
        <v>13.893007456170753</v>
      </c>
      <c r="D54" s="4">
        <f>[1]ProEmp!E37</f>
        <v>2526.1577786542962</v>
      </c>
      <c r="E54" s="3">
        <f>[1]ProEmp!F37</f>
        <v>14.072602281874982</v>
      </c>
      <c r="F54" s="4">
        <f>[1]ProEmp!G37</f>
        <v>239.66353882014249</v>
      </c>
      <c r="G54" s="3">
        <f>[1]ProEmp!H37</f>
        <v>12</v>
      </c>
      <c r="H54" s="3">
        <f t="shared" si="4"/>
        <v>8.6651851768568715</v>
      </c>
      <c r="I54" s="4">
        <f>[1]ProEmp!I37</f>
        <v>0</v>
      </c>
      <c r="J54" s="3">
        <f>[1]ProEmp!J37</f>
        <v>0</v>
      </c>
      <c r="K54" s="3">
        <f t="shared" si="5"/>
        <v>0</v>
      </c>
      <c r="L54" s="4">
        <f>[1]ProEmp!K37</f>
        <v>285.92959288821896</v>
      </c>
      <c r="M54" s="3">
        <f>[1]ProEmp!L37</f>
        <v>17</v>
      </c>
      <c r="N54" s="3">
        <f t="shared" si="6"/>
        <v>11.318754327393432</v>
      </c>
    </row>
    <row r="55" spans="1:14">
      <c r="A55" s="5" t="s">
        <v>4</v>
      </c>
      <c r="B55" s="4">
        <f>[1]ProEmp!C38</f>
        <v>29191.833990990013</v>
      </c>
      <c r="C55" s="3">
        <f>[1]ProEmp!D38</f>
        <v>10.221648375305477</v>
      </c>
      <c r="D55" s="4">
        <f>[1]ProEmp!E38</f>
        <v>0</v>
      </c>
      <c r="E55" s="3">
        <f>[1]ProEmp!F38</f>
        <v>0</v>
      </c>
      <c r="F55" s="4">
        <f>[1]ProEmp!G38</f>
        <v>29191.833990990013</v>
      </c>
      <c r="G55" s="3">
        <f>[1]ProEmp!H38</f>
        <v>10.221648375305477</v>
      </c>
      <c r="H55" s="3">
        <f t="shared" si="4"/>
        <v>100</v>
      </c>
      <c r="I55" s="4">
        <f>[1]ProEmp!I38</f>
        <v>0</v>
      </c>
      <c r="J55" s="3">
        <f>[1]ProEmp!J38</f>
        <v>0</v>
      </c>
      <c r="K55" s="3">
        <f t="shared" si="5"/>
        <v>0</v>
      </c>
      <c r="L55" s="4">
        <f>[1]ProEmp!K38</f>
        <v>0</v>
      </c>
      <c r="M55" s="3">
        <f>[1]ProEmp!L38</f>
        <v>0</v>
      </c>
      <c r="N55" s="3">
        <f t="shared" si="6"/>
        <v>0</v>
      </c>
    </row>
    <row r="56" spans="1:14" ht="12.75">
      <c r="A56" s="5"/>
      <c r="B56" s="9"/>
      <c r="C56" s="8"/>
      <c r="D56" s="9"/>
      <c r="E56" s="8"/>
      <c r="F56" s="9"/>
      <c r="G56" s="8"/>
      <c r="H56" s="8"/>
      <c r="I56" s="9"/>
      <c r="J56" s="8"/>
      <c r="K56" s="8">
        <f t="shared" si="5"/>
        <v>0</v>
      </c>
      <c r="L56" s="9"/>
      <c r="M56" s="8"/>
      <c r="N56" s="8">
        <f t="shared" si="6"/>
        <v>0</v>
      </c>
    </row>
    <row r="57" spans="1:14">
      <c r="A57" s="7" t="s">
        <v>16</v>
      </c>
      <c r="B57" s="86"/>
      <c r="C57" s="87"/>
      <c r="D57" s="86"/>
      <c r="E57" s="87"/>
      <c r="F57" s="86"/>
      <c r="G57" s="87"/>
      <c r="H57" s="87"/>
      <c r="I57" s="86"/>
      <c r="J57" s="87"/>
      <c r="K57" s="87"/>
      <c r="L57" s="86"/>
      <c r="M57" s="87"/>
      <c r="N57" s="87"/>
    </row>
    <row r="58" spans="1:14">
      <c r="A58" s="5" t="s">
        <v>15</v>
      </c>
      <c r="B58" s="4">
        <f>[1]ProEmp!C40</f>
        <v>269692.36059386644</v>
      </c>
      <c r="C58" s="3">
        <f>[1]ProEmp!D40</f>
        <v>13.101628307282187</v>
      </c>
      <c r="D58" s="4">
        <f>[1]ProEmp!E40</f>
        <v>261641.87340090665</v>
      </c>
      <c r="E58" s="3">
        <f>[1]ProEmp!F40</f>
        <v>13.116808360786228</v>
      </c>
      <c r="F58" s="4">
        <f>[1]ProEmp!G40</f>
        <v>8050.4871929590618</v>
      </c>
      <c r="G58" s="3">
        <f>[1]ProEmp!H40</f>
        <v>12.610082252874674</v>
      </c>
      <c r="H58" s="3">
        <f t="shared" si="4"/>
        <v>2.9850631197827679</v>
      </c>
      <c r="I58" s="4">
        <f>[1]ProEmp!I40</f>
        <v>28991.434307968597</v>
      </c>
      <c r="J58" s="3">
        <f>[1]ProEmp!J40</f>
        <v>12.945487529126265</v>
      </c>
      <c r="K58" s="3">
        <f t="shared" si="5"/>
        <v>11.080578934529267</v>
      </c>
      <c r="L58" s="4">
        <f>[1]ProEmp!K40</f>
        <v>46414.272951214349</v>
      </c>
      <c r="M58" s="3">
        <f>[1]ProEmp!L40</f>
        <v>11.068291891762465</v>
      </c>
      <c r="N58" s="3">
        <f t="shared" si="6"/>
        <v>17.739619560090457</v>
      </c>
    </row>
    <row r="59" spans="1:14">
      <c r="A59" s="5" t="s">
        <v>14</v>
      </c>
      <c r="B59" s="6">
        <f>[1]ProEmp!C41</f>
        <v>118498.74155790909</v>
      </c>
      <c r="C59" s="2">
        <f>[1]ProEmp!D41</f>
        <v>11.531146102466989</v>
      </c>
      <c r="D59" s="6">
        <f>[1]ProEmp!E41</f>
        <v>116550.18289247323</v>
      </c>
      <c r="E59" s="2">
        <f>[1]ProEmp!F41</f>
        <v>11.515025393713223</v>
      </c>
      <c r="F59" s="6">
        <f>[1]ProEmp!G41</f>
        <v>1948.5586654358649</v>
      </c>
      <c r="G59" s="2">
        <f>[1]ProEmp!H41</f>
        <v>12.471178347527378</v>
      </c>
      <c r="H59" s="3">
        <f t="shared" si="4"/>
        <v>1.6443707669955505</v>
      </c>
      <c r="I59" s="6">
        <f>[1]ProEmp!I41</f>
        <v>4209.964573893837</v>
      </c>
      <c r="J59" s="2">
        <f>[1]ProEmp!J41</f>
        <v>9.654667661685405</v>
      </c>
      <c r="K59" s="3">
        <f t="shared" si="5"/>
        <v>3.6121475483036027</v>
      </c>
      <c r="L59" s="6">
        <f>[1]ProEmp!K41</f>
        <v>32010.889623076826</v>
      </c>
      <c r="M59" s="2">
        <f>[1]ProEmp!L41</f>
        <v>9.6509466334412348</v>
      </c>
      <c r="N59" s="3">
        <f t="shared" si="6"/>
        <v>27.465327662856957</v>
      </c>
    </row>
    <row r="60" spans="1:14">
      <c r="A60" s="5" t="s">
        <v>13</v>
      </c>
      <c r="B60" s="4">
        <f>[1]ProEmp!C42</f>
        <v>85228.491676586098</v>
      </c>
      <c r="C60" s="3">
        <f>[1]ProEmp!D42</f>
        <v>11.932669637197177</v>
      </c>
      <c r="D60" s="4">
        <f>[1]ProEmp!E42</f>
        <v>77300.505347723447</v>
      </c>
      <c r="E60" s="3">
        <f>[1]ProEmp!F42</f>
        <v>11.928325052878971</v>
      </c>
      <c r="F60" s="4">
        <f>[1]ProEmp!G42</f>
        <v>7927.9863288627175</v>
      </c>
      <c r="G60" s="3">
        <f>[1]ProEmp!H42</f>
        <v>11.974805161904365</v>
      </c>
      <c r="H60" s="3">
        <f t="shared" si="4"/>
        <v>9.3020375849742827</v>
      </c>
      <c r="I60" s="4">
        <f>[1]ProEmp!I42</f>
        <v>4012.5759020171122</v>
      </c>
      <c r="J60" s="3">
        <f>[1]ProEmp!J42</f>
        <v>10.539262005267574</v>
      </c>
      <c r="K60" s="3">
        <f t="shared" si="5"/>
        <v>5.1908792626480356</v>
      </c>
      <c r="L60" s="4">
        <f>[1]ProEmp!K42</f>
        <v>27585.014229471275</v>
      </c>
      <c r="M60" s="3">
        <f>[1]ProEmp!L42</f>
        <v>11.603304007930383</v>
      </c>
      <c r="N60" s="3">
        <f t="shared" si="6"/>
        <v>35.685425477342854</v>
      </c>
    </row>
    <row r="61" spans="1:14">
      <c r="A61" s="5" t="s">
        <v>12</v>
      </c>
      <c r="B61" s="4">
        <f>[1]ProEmp!C43</f>
        <v>497368.11600263801</v>
      </c>
      <c r="C61" s="3">
        <f>[1]ProEmp!D43</f>
        <v>7.5541962059514729</v>
      </c>
      <c r="D61" s="4">
        <f>[1]ProEmp!E43</f>
        <v>486579.24554955272</v>
      </c>
      <c r="E61" s="3">
        <f>[1]ProEmp!F43</f>
        <v>7.4732841725107839</v>
      </c>
      <c r="F61" s="4">
        <f>[1]ProEmp!G43</f>
        <v>10788.870453084575</v>
      </c>
      <c r="G61" s="3">
        <f>[1]ProEmp!H43</f>
        <v>10.94474613545793</v>
      </c>
      <c r="H61" s="3">
        <f t="shared" si="4"/>
        <v>2.1691922151735503</v>
      </c>
      <c r="I61" s="4">
        <f>[1]ProEmp!I43</f>
        <v>56914.160213937488</v>
      </c>
      <c r="J61" s="3">
        <f>[1]ProEmp!J43</f>
        <v>7.7167345492257899</v>
      </c>
      <c r="K61" s="3">
        <f t="shared" si="5"/>
        <v>11.696791578041404</v>
      </c>
      <c r="L61" s="4">
        <f>[1]ProEmp!K43</f>
        <v>190474.06843185052</v>
      </c>
      <c r="M61" s="3">
        <f>[1]ProEmp!L43</f>
        <v>7.1227190250044687</v>
      </c>
      <c r="N61" s="3">
        <f t="shared" si="6"/>
        <v>39.14553902041694</v>
      </c>
    </row>
    <row r="62" spans="1:14">
      <c r="A62" s="5" t="s">
        <v>11</v>
      </c>
      <c r="B62" s="4">
        <f>[1]ProEmp!C44</f>
        <v>1226523.3902245262</v>
      </c>
      <c r="C62" s="3">
        <f>[1]ProEmp!D44</f>
        <v>5.1033145299680358</v>
      </c>
      <c r="D62" s="4">
        <f>[1]ProEmp!E44</f>
        <v>1219315.9643628402</v>
      </c>
      <c r="E62" s="3">
        <f>[1]ProEmp!F44</f>
        <v>5.1003031814202489</v>
      </c>
      <c r="F62" s="4">
        <f>[1]ProEmp!G44</f>
        <v>7207.4258616838251</v>
      </c>
      <c r="G62" s="3">
        <f>[1]ProEmp!H44</f>
        <v>5.6181266235498608</v>
      </c>
      <c r="H62" s="3">
        <f t="shared" si="4"/>
        <v>0.58763052699422558</v>
      </c>
      <c r="I62" s="4">
        <f>[1]ProEmp!I44</f>
        <v>117423.82751627147</v>
      </c>
      <c r="J62" s="3">
        <f>[1]ProEmp!J44</f>
        <v>5.69954265548468</v>
      </c>
      <c r="K62" s="3">
        <f t="shared" si="5"/>
        <v>9.6303034609763269</v>
      </c>
      <c r="L62" s="4">
        <f>[1]ProEmp!K44</f>
        <v>562979.65579482727</v>
      </c>
      <c r="M62" s="3">
        <f>[1]ProEmp!L44</f>
        <v>4.7459057054694664</v>
      </c>
      <c r="N62" s="3">
        <f t="shared" si="6"/>
        <v>46.171761237376664</v>
      </c>
    </row>
    <row r="63" spans="1:14">
      <c r="A63" s="5" t="s">
        <v>10</v>
      </c>
      <c r="B63" s="4">
        <f>[1]ProEmp!C45</f>
        <v>85171.212829973301</v>
      </c>
      <c r="C63" s="3">
        <f>[1]ProEmp!D45</f>
        <v>7.0106187024254467</v>
      </c>
      <c r="D63" s="4">
        <f>[1]ProEmp!E45</f>
        <v>81919.950151649115</v>
      </c>
      <c r="E63" s="3">
        <f>[1]ProEmp!F45</f>
        <v>7.0273368858801417</v>
      </c>
      <c r="F63" s="4">
        <f>[1]ProEmp!G45</f>
        <v>3251.2626783243072</v>
      </c>
      <c r="G63" s="3">
        <f>[1]ProEmp!H45</f>
        <v>6.5797472246688988</v>
      </c>
      <c r="H63" s="3">
        <f t="shared" si="4"/>
        <v>3.8173257962344396</v>
      </c>
      <c r="I63" s="4">
        <f>[1]ProEmp!I45</f>
        <v>5154.4638552386032</v>
      </c>
      <c r="J63" s="3">
        <f>[1]ProEmp!J45</f>
        <v>5.797218953537163</v>
      </c>
      <c r="K63" s="3">
        <f t="shared" si="5"/>
        <v>6.2920739645186909</v>
      </c>
      <c r="L63" s="4">
        <f>[1]ProEmp!K45</f>
        <v>41502.03749395816</v>
      </c>
      <c r="M63" s="3">
        <f>[1]ProEmp!L45</f>
        <v>6.9913894047866778</v>
      </c>
      <c r="N63" s="3">
        <f t="shared" si="6"/>
        <v>50.66169769040404</v>
      </c>
    </row>
    <row r="64" spans="1:14">
      <c r="A64" s="5" t="s">
        <v>9</v>
      </c>
      <c r="B64" s="4">
        <f>[1]ProEmp!C46</f>
        <v>443792.14460807468</v>
      </c>
      <c r="C64" s="3">
        <f>[1]ProEmp!D46</f>
        <v>6.9723514999779859</v>
      </c>
      <c r="D64" s="4">
        <f>[1]ProEmp!E46</f>
        <v>416542.85290185944</v>
      </c>
      <c r="E64" s="3">
        <f>[1]ProEmp!F46</f>
        <v>6.9538088073542621</v>
      </c>
      <c r="F64" s="4">
        <f>[1]ProEmp!G46</f>
        <v>27249.291706212571</v>
      </c>
      <c r="G64" s="3">
        <f>[1]ProEmp!H46</f>
        <v>7.2567898088086302</v>
      </c>
      <c r="H64" s="3">
        <f t="shared" si="4"/>
        <v>6.1401023062896227</v>
      </c>
      <c r="I64" s="4">
        <f>[1]ProEmp!I46</f>
        <v>40469.70896186195</v>
      </c>
      <c r="J64" s="3">
        <f>[1]ProEmp!J46</f>
        <v>7.0468720550757009</v>
      </c>
      <c r="K64" s="3">
        <f t="shared" si="5"/>
        <v>9.71561717598283</v>
      </c>
      <c r="L64" s="4">
        <f>[1]ProEmp!K46</f>
        <v>241058.01370429905</v>
      </c>
      <c r="M64" s="3">
        <f>[1]ProEmp!L46</f>
        <v>6.8565740012861731</v>
      </c>
      <c r="N64" s="3">
        <f t="shared" si="6"/>
        <v>57.871119867970492</v>
      </c>
    </row>
    <row r="65" spans="1:14">
      <c r="A65" s="5" t="s">
        <v>8</v>
      </c>
      <c r="B65" s="4">
        <f>[1]ProEmp!C47</f>
        <v>149838.84978714297</v>
      </c>
      <c r="C65" s="3">
        <f>[1]ProEmp!D47</f>
        <v>6.1650378090337359</v>
      </c>
      <c r="D65" s="4">
        <f>[1]ProEmp!E47</f>
        <v>148104.63417373996</v>
      </c>
      <c r="E65" s="3">
        <f>[1]ProEmp!F47</f>
        <v>6.1221909123096845</v>
      </c>
      <c r="F65" s="4">
        <f>[1]ProEmp!G47</f>
        <v>1734.2156134030179</v>
      </c>
      <c r="G65" s="3">
        <f>[1]ProEmp!H47</f>
        <v>9.1700028704500021</v>
      </c>
      <c r="H65" s="3">
        <f t="shared" si="4"/>
        <v>1.1573871635204074</v>
      </c>
      <c r="I65" s="4">
        <f>[1]ProEmp!I47</f>
        <v>20980.7968315002</v>
      </c>
      <c r="J65" s="3">
        <f>[1]ProEmp!J47</f>
        <v>6.4516434121700845</v>
      </c>
      <c r="K65" s="3">
        <f t="shared" si="5"/>
        <v>14.166198747628552</v>
      </c>
      <c r="L65" s="4">
        <f>[1]ProEmp!K47</f>
        <v>54961.150919094725</v>
      </c>
      <c r="M65" s="3">
        <f>[1]ProEmp!L47</f>
        <v>5.8465644465195998</v>
      </c>
      <c r="N65" s="3">
        <f t="shared" si="6"/>
        <v>37.109676699663822</v>
      </c>
    </row>
    <row r="66" spans="1:14">
      <c r="A66" s="5" t="s">
        <v>7</v>
      </c>
      <c r="B66" s="4">
        <f>[1]ProEmp!C48</f>
        <v>76000.310682603667</v>
      </c>
      <c r="C66" s="3">
        <f>[1]ProEmp!D48</f>
        <v>7.2199131026483254</v>
      </c>
      <c r="D66" s="4">
        <f>[1]ProEmp!E48</f>
        <v>71241.559028782925</v>
      </c>
      <c r="E66" s="3">
        <f>[1]ProEmp!F48</f>
        <v>7.0784068738699766</v>
      </c>
      <c r="F66" s="4">
        <f>[1]ProEmp!G48</f>
        <v>4758.7516538209211</v>
      </c>
      <c r="G66" s="3">
        <f>[1]ProEmp!H48</f>
        <v>9.2403223913335761</v>
      </c>
      <c r="H66" s="3">
        <f t="shared" si="4"/>
        <v>6.261489737449442</v>
      </c>
      <c r="I66" s="4">
        <f>[1]ProEmp!I48</f>
        <v>8703.2952039132197</v>
      </c>
      <c r="J66" s="3">
        <f>[1]ProEmp!J48</f>
        <v>7.0328240097969239</v>
      </c>
      <c r="K66" s="3">
        <f t="shared" si="5"/>
        <v>12.216598461014765</v>
      </c>
      <c r="L66" s="4">
        <f>[1]ProEmp!K48</f>
        <v>36036.863702953589</v>
      </c>
      <c r="M66" s="3">
        <f>[1]ProEmp!L48</f>
        <v>6.9423607585973803</v>
      </c>
      <c r="N66" s="3">
        <f t="shared" si="6"/>
        <v>50.584047000422913</v>
      </c>
    </row>
    <row r="67" spans="1:14">
      <c r="A67" s="5" t="s">
        <v>6</v>
      </c>
      <c r="B67" s="4">
        <f>[1]ProEmp!C49</f>
        <v>356383.95676617813</v>
      </c>
      <c r="C67" s="3">
        <f>[1]ProEmp!D49</f>
        <v>6.81466705861724</v>
      </c>
      <c r="D67" s="4">
        <f>[1]ProEmp!E49</f>
        <v>340178.42303632881</v>
      </c>
      <c r="E67" s="3">
        <f>[1]ProEmp!F49</f>
        <v>6.759402771650608</v>
      </c>
      <c r="F67" s="4">
        <f>[1]ProEmp!G49</f>
        <v>16205.533729847857</v>
      </c>
      <c r="G67" s="3">
        <f>[1]ProEmp!H49</f>
        <v>7.859330996560999</v>
      </c>
      <c r="H67" s="3">
        <f t="shared" si="4"/>
        <v>4.547211910686606</v>
      </c>
      <c r="I67" s="4">
        <f>[1]ProEmp!I49</f>
        <v>49773.938654477839</v>
      </c>
      <c r="J67" s="3">
        <f>[1]ProEmp!J49</f>
        <v>7.1812205015541979</v>
      </c>
      <c r="K67" s="3">
        <f t="shared" si="5"/>
        <v>14.631715383418751</v>
      </c>
      <c r="L67" s="4">
        <f>[1]ProEmp!K49</f>
        <v>168606.58852538161</v>
      </c>
      <c r="M67" s="3">
        <f>[1]ProEmp!L49</f>
        <v>6.4711229761692737</v>
      </c>
      <c r="N67" s="3">
        <f t="shared" si="6"/>
        <v>49.564163129586717</v>
      </c>
    </row>
    <row r="68" spans="1:14">
      <c r="A68" s="5" t="s">
        <v>5</v>
      </c>
      <c r="B68" s="4">
        <f>[1]ProEmp!C50</f>
        <v>26998.45391301671</v>
      </c>
      <c r="C68" s="3">
        <f>[1]ProEmp!D50</f>
        <v>7.379943562129391</v>
      </c>
      <c r="D68" s="4">
        <f>[1]ProEmp!E50</f>
        <v>24501.536197840924</v>
      </c>
      <c r="E68" s="3">
        <f>[1]ProEmp!F50</f>
        <v>7.428481585207356</v>
      </c>
      <c r="F68" s="4">
        <f>[1]ProEmp!G50</f>
        <v>2496.9177151757826</v>
      </c>
      <c r="G68" s="3">
        <f>[1]ProEmp!H50</f>
        <v>6.9429976126855708</v>
      </c>
      <c r="H68" s="3">
        <f t="shared" si="4"/>
        <v>9.2483729743203877</v>
      </c>
      <c r="I68" s="4">
        <f>[1]ProEmp!I50</f>
        <v>3079.2810058058649</v>
      </c>
      <c r="J68" s="3">
        <f>[1]ProEmp!J50</f>
        <v>6.8019909632651379</v>
      </c>
      <c r="K68" s="3">
        <f t="shared" si="5"/>
        <v>12.567705881548813</v>
      </c>
      <c r="L68" s="4">
        <f>[1]ProEmp!K50</f>
        <v>12426.877339741972</v>
      </c>
      <c r="M68" s="3">
        <f>[1]ProEmp!L50</f>
        <v>6.5094620782486965</v>
      </c>
      <c r="N68" s="3">
        <f t="shared" si="6"/>
        <v>50.718768159675754</v>
      </c>
    </row>
    <row r="69" spans="1:14">
      <c r="A69" s="5" t="s">
        <v>4</v>
      </c>
      <c r="B69" s="4">
        <f>[1]ProEmp!C51</f>
        <v>29191.833990990013</v>
      </c>
      <c r="C69" s="3">
        <f>[1]ProEmp!D51</f>
        <v>10.221648375305477</v>
      </c>
      <c r="D69" s="4">
        <f>[1]ProEmp!E51</f>
        <v>0</v>
      </c>
      <c r="E69" s="3">
        <f>[1]ProEmp!F51</f>
        <v>0</v>
      </c>
      <c r="F69" s="4">
        <f>[1]ProEmp!G51</f>
        <v>29191.833990990013</v>
      </c>
      <c r="G69" s="3">
        <f>[1]ProEmp!H51</f>
        <v>10.221648375305477</v>
      </c>
      <c r="H69" s="3">
        <f t="shared" si="4"/>
        <v>100</v>
      </c>
      <c r="I69" s="4">
        <f>[1]ProEmp!I51</f>
        <v>0</v>
      </c>
      <c r="J69" s="3">
        <f>[1]ProEmp!J51</f>
        <v>0</v>
      </c>
      <c r="K69" s="3">
        <f t="shared" si="5"/>
        <v>0</v>
      </c>
      <c r="L69" s="4">
        <f>[1]ProEmp!K51</f>
        <v>0</v>
      </c>
      <c r="M69" s="3">
        <f>[1]ProEmp!L51</f>
        <v>0</v>
      </c>
      <c r="N69" s="3">
        <f t="shared" si="6"/>
        <v>0</v>
      </c>
    </row>
    <row r="70" spans="1:14">
      <c r="A70" s="55"/>
      <c r="B70" s="55"/>
      <c r="C70" s="56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1" spans="1:14">
      <c r="A71" s="1" t="str">
        <f>A31</f>
        <v>Fuente: Instituto Nacional de Estadística (INE). XLIII Encuesta Permanente de Hogares de Propósitos Múltiples, mayo 2012.</v>
      </c>
    </row>
    <row r="72" spans="1:14">
      <c r="A72" s="1" t="s">
        <v>3</v>
      </c>
    </row>
    <row r="73" spans="1:14">
      <c r="A73" s="1" t="s">
        <v>2</v>
      </c>
    </row>
    <row r="74" spans="1:14">
      <c r="A74" s="1" t="s">
        <v>1</v>
      </c>
    </row>
    <row r="75" spans="1:14">
      <c r="A75" s="1" t="s">
        <v>0</v>
      </c>
    </row>
  </sheetData>
  <mergeCells count="14">
    <mergeCell ref="A37:N37"/>
    <mergeCell ref="A39:A40"/>
    <mergeCell ref="B39:C39"/>
    <mergeCell ref="D39:E39"/>
    <mergeCell ref="F39:H39"/>
    <mergeCell ref="I39:K39"/>
    <mergeCell ref="L39:N39"/>
    <mergeCell ref="A2:N2"/>
    <mergeCell ref="A4:A5"/>
    <mergeCell ref="B4:C4"/>
    <mergeCell ref="D4:E4"/>
    <mergeCell ref="F4:H4"/>
    <mergeCell ref="I4:K4"/>
    <mergeCell ref="L4:N4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6" max="16383" man="1"/>
  </rowBreaks>
  <ignoredErrors>
    <ignoredError sqref="C10:O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O75"/>
  <sheetViews>
    <sheetView topLeftCell="A40" workbookViewId="0">
      <selection sqref="A1:N1"/>
    </sheetView>
  </sheetViews>
  <sheetFormatPr baseColWidth="10" defaultRowHeight="11.25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8" width="8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9" bestFit="1" customWidth="1"/>
    <col min="16" max="16" width="6.1640625" bestFit="1" customWidth="1"/>
    <col min="17" max="17" width="7" bestFit="1" customWidth="1"/>
    <col min="18" max="18" width="9" bestFit="1" customWidth="1"/>
    <col min="19" max="19" width="6.1640625" bestFit="1" customWidth="1"/>
    <col min="20" max="20" width="7.1640625" bestFit="1" customWidth="1"/>
    <col min="21" max="21" width="9" bestFit="1" customWidth="1"/>
    <col min="22" max="22" width="6.1640625" bestFit="1" customWidth="1"/>
    <col min="23" max="23" width="7.1640625" bestFit="1" customWidth="1"/>
  </cols>
  <sheetData>
    <row r="1" spans="1:15">
      <c r="A1" s="106" t="s">
        <v>71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5" ht="26.25" customHeight="1">
      <c r="A2" s="106" t="s">
        <v>72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5">
      <c r="A3" s="103" t="s">
        <v>59</v>
      </c>
      <c r="B3" s="105" t="s">
        <v>58</v>
      </c>
      <c r="C3" s="105"/>
      <c r="D3" s="105" t="s">
        <v>57</v>
      </c>
      <c r="E3" s="105"/>
      <c r="F3" s="105" t="s">
        <v>56</v>
      </c>
      <c r="G3" s="105"/>
      <c r="H3" s="105"/>
      <c r="I3" s="105" t="s">
        <v>55</v>
      </c>
      <c r="J3" s="105"/>
      <c r="K3" s="105"/>
      <c r="L3" s="105" t="s">
        <v>54</v>
      </c>
      <c r="M3" s="105"/>
      <c r="N3" s="105"/>
    </row>
    <row r="4" spans="1:15">
      <c r="A4" s="104"/>
      <c r="B4" s="14" t="s">
        <v>51</v>
      </c>
      <c r="C4" s="14" t="s">
        <v>50</v>
      </c>
      <c r="D4" s="14" t="s">
        <v>51</v>
      </c>
      <c r="E4" s="14" t="s">
        <v>50</v>
      </c>
      <c r="F4" s="14" t="s">
        <v>51</v>
      </c>
      <c r="G4" s="14" t="s">
        <v>50</v>
      </c>
      <c r="H4" s="14" t="s">
        <v>53</v>
      </c>
      <c r="I4" s="14" t="s">
        <v>51</v>
      </c>
      <c r="J4" s="14" t="s">
        <v>50</v>
      </c>
      <c r="K4" s="14" t="s">
        <v>52</v>
      </c>
      <c r="L4" s="14" t="s">
        <v>51</v>
      </c>
      <c r="M4" s="14" t="s">
        <v>50</v>
      </c>
      <c r="N4" s="14" t="s">
        <v>49</v>
      </c>
    </row>
    <row r="5" spans="1: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>
      <c r="A6" s="60" t="s">
        <v>70</v>
      </c>
      <c r="B6" s="13">
        <f>[1]ProEmp!M8</f>
        <v>2196467.0924211736</v>
      </c>
      <c r="C6" s="12">
        <f>[1]ProEmp!N8</f>
        <v>6.814994533478858</v>
      </c>
      <c r="D6" s="13">
        <f>[1]ProEmp!O8</f>
        <v>2133713.3382679261</v>
      </c>
      <c r="E6" s="12">
        <f>[1]ProEmp!P8</f>
        <v>6.7687998009817543</v>
      </c>
      <c r="F6" s="13">
        <f>[1]ProEmp!Q8</f>
        <v>62753.754153283604</v>
      </c>
      <c r="G6" s="12">
        <f>[1]ProEmp!R8</f>
        <v>8.2691517461043613</v>
      </c>
      <c r="H6" s="12">
        <f>F6/B6*100</f>
        <v>2.8570313832523628</v>
      </c>
      <c r="I6" s="13">
        <f>[1]ProEmp!S8</f>
        <v>180115.78608403017</v>
      </c>
      <c r="J6" s="12">
        <f>[1]ProEmp!T8</f>
        <v>6.8842398597660681</v>
      </c>
      <c r="K6" s="12">
        <f>IF(ISNUMBER(I6/D6*100),I6/D6*100,0)</f>
        <v>8.4414238245443922</v>
      </c>
      <c r="L6" s="13">
        <f>[1]ProEmp!U8</f>
        <v>1027337.8987438807</v>
      </c>
      <c r="M6" s="12">
        <f>[1]ProEmp!V8</f>
        <v>5.9924906551003314</v>
      </c>
      <c r="N6" s="12">
        <f>IF(ISNUMBER(L6/D6*100),L6/D6*100,0)</f>
        <v>48.147887549779192</v>
      </c>
    </row>
    <row r="7" spans="1:15">
      <c r="A7" s="60"/>
      <c r="B7" s="89"/>
      <c r="C7" s="90"/>
      <c r="D7" s="89"/>
      <c r="E7" s="90"/>
      <c r="F7" s="89"/>
      <c r="G7" s="90"/>
      <c r="H7" s="90"/>
      <c r="I7" s="89"/>
      <c r="J7" s="90"/>
      <c r="K7" s="90"/>
      <c r="L7" s="89"/>
      <c r="M7" s="90"/>
      <c r="N7" s="90"/>
      <c r="O7" s="88"/>
    </row>
    <row r="8" spans="1:15">
      <c r="A8" s="60" t="s">
        <v>47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  <c r="O8" s="88"/>
    </row>
    <row r="9" spans="1:15">
      <c r="A9" s="61" t="s">
        <v>46</v>
      </c>
      <c r="B9" s="6">
        <f>SUM(B10:B12)</f>
        <v>891717.19463599927</v>
      </c>
      <c r="C9" s="2">
        <f>AVERAGE(C10:C12)</f>
        <v>8.8147630383918312</v>
      </c>
      <c r="D9" s="6">
        <f>SUM(D10:D12)</f>
        <v>844754.66466165427</v>
      </c>
      <c r="E9" s="2">
        <f>AVERAGE(E10:E12)</f>
        <v>8.8130398928543681</v>
      </c>
      <c r="F9" s="6">
        <f>SUM(F10:F12)</f>
        <v>46962.529974342673</v>
      </c>
      <c r="G9" s="2">
        <f>AVERAGE(G10:G12)</f>
        <v>8.8876924987580725</v>
      </c>
      <c r="H9" s="2">
        <f t="shared" ref="H9:H28" si="0">F9/B9*100</f>
        <v>5.2665273538336184</v>
      </c>
      <c r="I9" s="6">
        <f>SUM(I10:I12)</f>
        <v>68392.87501802473</v>
      </c>
      <c r="J9" s="2">
        <f>AVERAGE(J10:J12)</f>
        <v>8.5793329774910614</v>
      </c>
      <c r="K9" s="2">
        <f t="shared" ref="K9:K28" si="1">IF(ISNUMBER(I9/D9*100),I9/D9*100,0)</f>
        <v>8.0961819897635987</v>
      </c>
      <c r="L9" s="6">
        <f>SUM(L10:L12)</f>
        <v>373637.61496496643</v>
      </c>
      <c r="M9" s="2">
        <f>AVERAGE(M10:M12)</f>
        <v>7.4263282110934101</v>
      </c>
      <c r="N9" s="2">
        <f t="shared" ref="N9:N28" si="2">IF(ISNUMBER(L9/D9*100),L9/D9*100,0)</f>
        <v>44.230310952425199</v>
      </c>
      <c r="O9" s="88"/>
    </row>
    <row r="10" spans="1:15">
      <c r="A10" s="62" t="s">
        <v>45</v>
      </c>
      <c r="B10" s="6">
        <f>[1]ProEmp!M9</f>
        <v>236845.01277574556</v>
      </c>
      <c r="C10" s="2">
        <f>[1]ProEmp!N9</f>
        <v>9.7134235171696073</v>
      </c>
      <c r="D10" s="6">
        <f>[1]ProEmp!O9</f>
        <v>221357.159827633</v>
      </c>
      <c r="E10" s="2">
        <f>[1]ProEmp!P9</f>
        <v>9.7317777777777827</v>
      </c>
      <c r="F10" s="6">
        <f>[1]ProEmp!Q9</f>
        <v>15487.852948111851</v>
      </c>
      <c r="G10" s="2">
        <f>[1]ProEmp!R9</f>
        <v>9.442622950819672</v>
      </c>
      <c r="H10" s="2">
        <f t="shared" si="0"/>
        <v>6.5392354124747296</v>
      </c>
      <c r="I10" s="6">
        <f>[1]ProEmp!S9</f>
        <v>20015.071502175317</v>
      </c>
      <c r="J10" s="2">
        <f>[1]ProEmp!T9</f>
        <v>8.3797468354430382</v>
      </c>
      <c r="K10" s="2">
        <f t="shared" si="1"/>
        <v>9.0419806243270866</v>
      </c>
      <c r="L10" s="6">
        <f>[1]ProEmp!U9</f>
        <v>87303.835695202957</v>
      </c>
      <c r="M10" s="2">
        <f>[1]ProEmp!V9</f>
        <v>7.9155251141552556</v>
      </c>
      <c r="N10" s="2">
        <f t="shared" si="2"/>
        <v>39.440258342302975</v>
      </c>
      <c r="O10" s="88"/>
    </row>
    <row r="11" spans="1:15">
      <c r="A11" s="62" t="s">
        <v>44</v>
      </c>
      <c r="B11" s="6">
        <f>[1]ProEmp!M10</f>
        <v>158624.85837924489</v>
      </c>
      <c r="C11" s="2">
        <f>[1]ProEmp!N10</f>
        <v>8.8265306122449001</v>
      </c>
      <c r="D11" s="6">
        <f>[1]ProEmp!O10</f>
        <v>149678.55400210791</v>
      </c>
      <c r="E11" s="2">
        <f>[1]ProEmp!P10</f>
        <v>8.8281250000000178</v>
      </c>
      <c r="F11" s="6">
        <f>[1]ProEmp!Q10</f>
        <v>8946.3043771374032</v>
      </c>
      <c r="G11" s="2">
        <f>[1]ProEmp!R10</f>
        <v>8.7999999999999989</v>
      </c>
      <c r="H11" s="2">
        <f t="shared" si="0"/>
        <v>5.6399132321040879</v>
      </c>
      <c r="I11" s="6">
        <f>[1]ProEmp!S10</f>
        <v>8258.127117357606</v>
      </c>
      <c r="J11" s="2">
        <f>[1]ProEmp!T10</f>
        <v>8.9318181818181817</v>
      </c>
      <c r="K11" s="2">
        <f t="shared" si="1"/>
        <v>5.5172413793102972</v>
      </c>
      <c r="L11" s="6">
        <f>[1]ProEmp!U10</f>
        <v>60043.465915787347</v>
      </c>
      <c r="M11" s="2">
        <f>[1]ProEmp!V10</f>
        <v>7.4320241691842899</v>
      </c>
      <c r="N11" s="2">
        <f t="shared" si="2"/>
        <v>40.114942528735121</v>
      </c>
      <c r="O11" s="88"/>
    </row>
    <row r="12" spans="1:15">
      <c r="A12" s="62" t="s">
        <v>43</v>
      </c>
      <c r="B12" s="6">
        <f>[1]ProEmp!M11</f>
        <v>496247.32348100882</v>
      </c>
      <c r="C12" s="2">
        <f>[1]ProEmp!N11</f>
        <v>7.9043349857609879</v>
      </c>
      <c r="D12" s="6">
        <f>[1]ProEmp!O11</f>
        <v>473718.95083191345</v>
      </c>
      <c r="E12" s="2">
        <f>[1]ProEmp!P11</f>
        <v>7.8792169007853019</v>
      </c>
      <c r="F12" s="6">
        <f>[1]ProEmp!Q11</f>
        <v>22528.372649093417</v>
      </c>
      <c r="G12" s="2">
        <f>[1]ProEmp!R11</f>
        <v>8.420454545454545</v>
      </c>
      <c r="H12" s="2">
        <f t="shared" si="0"/>
        <v>4.5397469332558664</v>
      </c>
      <c r="I12" s="6">
        <f>[1]ProEmp!S11</f>
        <v>40119.676398491814</v>
      </c>
      <c r="J12" s="2">
        <f>[1]ProEmp!T11</f>
        <v>8.4264339152119661</v>
      </c>
      <c r="K12" s="2">
        <f t="shared" si="1"/>
        <v>8.4690883335016114</v>
      </c>
      <c r="L12" s="6">
        <f>[1]ProEmp!U11</f>
        <v>226290.31335397612</v>
      </c>
      <c r="M12" s="2">
        <f>[1]ProEmp!V11</f>
        <v>6.9314353499406849</v>
      </c>
      <c r="N12" s="2">
        <f t="shared" si="2"/>
        <v>47.768896084182458</v>
      </c>
      <c r="O12" s="88"/>
    </row>
    <row r="13" spans="1:15">
      <c r="A13" s="61" t="s">
        <v>42</v>
      </c>
      <c r="B13" s="6">
        <f>[1]ProEmp!M12</f>
        <v>1304749.8977850333</v>
      </c>
      <c r="C13" s="2">
        <f>[1]ProEmp!N12</f>
        <v>5.4563487909557384</v>
      </c>
      <c r="D13" s="6">
        <f>[1]ProEmp!O12</f>
        <v>1288958.6736060877</v>
      </c>
      <c r="E13" s="2">
        <f>[1]ProEmp!P12</f>
        <v>5.4408893133821437</v>
      </c>
      <c r="F13" s="6">
        <f>[1]ProEmp!Q12</f>
        <v>15791.224178941138</v>
      </c>
      <c r="G13" s="2">
        <f>[1]ProEmp!R12</f>
        <v>6.5769230769230775</v>
      </c>
      <c r="H13" s="2">
        <f t="shared" si="0"/>
        <v>1.2102874432677557</v>
      </c>
      <c r="I13" s="6">
        <f>[1]ProEmp!S12</f>
        <v>111722.91106600751</v>
      </c>
      <c r="J13" s="2">
        <f>[1]ProEmp!T12</f>
        <v>5.8267670915411349</v>
      </c>
      <c r="K13" s="2">
        <f t="shared" si="1"/>
        <v>8.6676875957119002</v>
      </c>
      <c r="L13" s="6">
        <f>[1]ProEmp!U12</f>
        <v>653700.28377895255</v>
      </c>
      <c r="M13" s="2">
        <f>[1]ProEmp!V12</f>
        <v>5.1570743405275703</v>
      </c>
      <c r="N13" s="2">
        <f t="shared" si="2"/>
        <v>50.715379566833704</v>
      </c>
      <c r="O13" s="88"/>
    </row>
    <row r="14" spans="1:15" ht="12.75">
      <c r="A14" s="61"/>
      <c r="B14" s="91"/>
      <c r="C14" s="92"/>
      <c r="D14" s="91"/>
      <c r="E14" s="92"/>
      <c r="F14" s="91"/>
      <c r="G14" s="92"/>
      <c r="H14" s="2"/>
      <c r="I14" s="91"/>
      <c r="J14" s="92"/>
      <c r="K14" s="92">
        <f t="shared" si="1"/>
        <v>0</v>
      </c>
      <c r="L14" s="91"/>
      <c r="M14" s="92"/>
      <c r="N14" s="92">
        <f t="shared" si="2"/>
        <v>0</v>
      </c>
      <c r="O14" s="88"/>
    </row>
    <row r="15" spans="1:15">
      <c r="A15" s="60" t="s">
        <v>41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  <c r="O15" s="88"/>
    </row>
    <row r="16" spans="1:15">
      <c r="A16" s="61" t="s">
        <v>40</v>
      </c>
      <c r="B16" s="6">
        <f>[1]ProEmp!M14</f>
        <v>14361.5046040666</v>
      </c>
      <c r="C16" s="2">
        <f>[1]ProEmp!N14</f>
        <v>3.4101881220094761</v>
      </c>
      <c r="D16" s="6">
        <f>[1]ProEmp!O14</f>
        <v>14361.5046040666</v>
      </c>
      <c r="E16" s="2">
        <f>[1]ProEmp!P14</f>
        <v>3.4101881220094761</v>
      </c>
      <c r="F16" s="6">
        <f>[1]ProEmp!Q14</f>
        <v>0</v>
      </c>
      <c r="G16" s="2">
        <f>[1]ProEmp!R14</f>
        <v>0</v>
      </c>
      <c r="H16" s="2">
        <f t="shared" si="0"/>
        <v>0</v>
      </c>
      <c r="I16" s="6">
        <f>[1]ProEmp!S14</f>
        <v>803.63583092518252</v>
      </c>
      <c r="J16" s="2">
        <f>[1]ProEmp!T14</f>
        <v>2.8377355207538995</v>
      </c>
      <c r="K16" s="2">
        <f t="shared" si="1"/>
        <v>5.5957634877450459</v>
      </c>
      <c r="L16" s="6">
        <f>[1]ProEmp!U14</f>
        <v>563.97229210504008</v>
      </c>
      <c r="M16" s="2">
        <f>[1]ProEmp!V14</f>
        <v>2</v>
      </c>
      <c r="N16" s="2">
        <f t="shared" si="2"/>
        <v>3.9269721916556422</v>
      </c>
      <c r="O16" s="88"/>
    </row>
    <row r="17" spans="1:15">
      <c r="A17" s="61" t="s">
        <v>39</v>
      </c>
      <c r="B17" s="6">
        <f>[1]ProEmp!M15</f>
        <v>88543.145065909906</v>
      </c>
      <c r="C17" s="2">
        <f>[1]ProEmp!N15</f>
        <v>5.2330566913938377</v>
      </c>
      <c r="D17" s="6">
        <f>[1]ProEmp!O15</f>
        <v>88543.145065909906</v>
      </c>
      <c r="E17" s="2">
        <f>[1]ProEmp!P15</f>
        <v>5.2330566913938377</v>
      </c>
      <c r="F17" s="6">
        <f>[1]ProEmp!Q15</f>
        <v>0</v>
      </c>
      <c r="G17" s="2">
        <f>[1]ProEmp!R15</f>
        <v>0</v>
      </c>
      <c r="H17" s="2">
        <f t="shared" si="0"/>
        <v>0</v>
      </c>
      <c r="I17" s="6">
        <f>[1]ProEmp!S15</f>
        <v>8372.1614109509228</v>
      </c>
      <c r="J17" s="2">
        <f>[1]ProEmp!T15</f>
        <v>5.2331816048445825</v>
      </c>
      <c r="K17" s="2">
        <f t="shared" si="1"/>
        <v>9.4554597137009733</v>
      </c>
      <c r="L17" s="6">
        <f>[1]ProEmp!U15</f>
        <v>11810.824521456041</v>
      </c>
      <c r="M17" s="2">
        <f>[1]ProEmp!V15</f>
        <v>5.3891106785320035</v>
      </c>
      <c r="N17" s="2">
        <f t="shared" si="2"/>
        <v>13.339061440232644</v>
      </c>
      <c r="O17" s="88"/>
    </row>
    <row r="18" spans="1:15">
      <c r="A18" s="61" t="s">
        <v>38</v>
      </c>
      <c r="B18" s="6">
        <f>[1]ProEmp!M16</f>
        <v>246959.66750524301</v>
      </c>
      <c r="C18" s="2">
        <f>[1]ProEmp!N16</f>
        <v>6.3609796989481042</v>
      </c>
      <c r="D18" s="6">
        <f>[1]ProEmp!O16</f>
        <v>237018.44711373045</v>
      </c>
      <c r="E18" s="2">
        <f>[1]ProEmp!P16</f>
        <v>6.3396470031664638</v>
      </c>
      <c r="F18" s="6">
        <f>[1]ProEmp!Q16</f>
        <v>9941.2203915129012</v>
      </c>
      <c r="G18" s="2">
        <f>[1]ProEmp!R16</f>
        <v>6.8809818753707637</v>
      </c>
      <c r="H18" s="2">
        <f t="shared" si="0"/>
        <v>4.0254428959748445</v>
      </c>
      <c r="I18" s="6">
        <f>[1]ProEmp!S16</f>
        <v>33628.017887642614</v>
      </c>
      <c r="J18" s="2">
        <f>[1]ProEmp!T16</f>
        <v>6.3923980338736115</v>
      </c>
      <c r="K18" s="2">
        <f t="shared" si="1"/>
        <v>14.187932752553481</v>
      </c>
      <c r="L18" s="6">
        <f>[1]ProEmp!U16</f>
        <v>96671.030237960615</v>
      </c>
      <c r="M18" s="2">
        <f>[1]ProEmp!V16</f>
        <v>6.2412288927792785</v>
      </c>
      <c r="N18" s="2">
        <f t="shared" si="2"/>
        <v>40.786289596933436</v>
      </c>
      <c r="O18" s="88"/>
    </row>
    <row r="19" spans="1:15">
      <c r="A19" s="61" t="s">
        <v>37</v>
      </c>
      <c r="B19" s="6">
        <f>[1]ProEmp!M17</f>
        <v>397062.28686653246</v>
      </c>
      <c r="C19" s="2">
        <f>[1]ProEmp!N17</f>
        <v>7.8381770649500409</v>
      </c>
      <c r="D19" s="6">
        <f>[1]ProEmp!O17</f>
        <v>376967.00229226716</v>
      </c>
      <c r="E19" s="2">
        <f>[1]ProEmp!P17</f>
        <v>7.7329031442777243</v>
      </c>
      <c r="F19" s="6">
        <f>[1]ProEmp!Q17</f>
        <v>20095.284574263245</v>
      </c>
      <c r="G19" s="2">
        <f>[1]ProEmp!R17</f>
        <v>9.7037288404182593</v>
      </c>
      <c r="H19" s="3">
        <f t="shared" si="0"/>
        <v>5.0609904891365378</v>
      </c>
      <c r="I19" s="6">
        <f>[1]ProEmp!S17</f>
        <v>41575.247514871429</v>
      </c>
      <c r="J19" s="2">
        <f>[1]ProEmp!T17</f>
        <v>7.8275163294301882</v>
      </c>
      <c r="K19" s="3">
        <f t="shared" si="1"/>
        <v>11.028882438531749</v>
      </c>
      <c r="L19" s="6">
        <f>[1]ProEmp!U17</f>
        <v>191019.03318169917</v>
      </c>
      <c r="M19" s="2">
        <f>[1]ProEmp!V17</f>
        <v>7.2078219457665673</v>
      </c>
      <c r="N19" s="3">
        <f t="shared" si="2"/>
        <v>50.672613788513978</v>
      </c>
    </row>
    <row r="20" spans="1:15">
      <c r="A20" s="61" t="s">
        <v>36</v>
      </c>
      <c r="B20" s="4">
        <f>[1]ProEmp!M18</f>
        <v>244777.46907878856</v>
      </c>
      <c r="C20" s="3">
        <f>[1]ProEmp!N18</f>
        <v>7.5295103618949186</v>
      </c>
      <c r="D20" s="4">
        <f>[1]ProEmp!O18</f>
        <v>236691.54102657048</v>
      </c>
      <c r="E20" s="3">
        <f>[1]ProEmp!P18</f>
        <v>7.4474802253191505</v>
      </c>
      <c r="F20" s="4">
        <f>[1]ProEmp!Q18</f>
        <v>8085.9280522181489</v>
      </c>
      <c r="G20" s="3">
        <f>[1]ProEmp!R18</f>
        <v>9.8056976282619175</v>
      </c>
      <c r="H20" s="3">
        <f t="shared" si="0"/>
        <v>3.3033792214002609</v>
      </c>
      <c r="I20" s="4">
        <f>[1]ProEmp!S18</f>
        <v>19465.147612665794</v>
      </c>
      <c r="J20" s="3">
        <f>[1]ProEmp!T18</f>
        <v>7.2303944800358071</v>
      </c>
      <c r="K20" s="3">
        <f t="shared" si="1"/>
        <v>8.2238459085788271</v>
      </c>
      <c r="L20" s="4">
        <f>[1]ProEmp!U18</f>
        <v>124144.41786083207</v>
      </c>
      <c r="M20" s="3">
        <f>[1]ProEmp!V18</f>
        <v>6.7166455669048437</v>
      </c>
      <c r="N20" s="3">
        <f t="shared" si="2"/>
        <v>52.449875193003152</v>
      </c>
    </row>
    <row r="21" spans="1:15">
      <c r="A21" s="61" t="s">
        <v>35</v>
      </c>
      <c r="B21" s="4">
        <f>[1]ProEmp!M19</f>
        <v>226881.30293610418</v>
      </c>
      <c r="C21" s="3">
        <f>[1]ProEmp!N19</f>
        <v>7.3492788455254745</v>
      </c>
      <c r="D21" s="4">
        <f>[1]ProEmp!O19</f>
        <v>220914.58898618698</v>
      </c>
      <c r="E21" s="3">
        <f>[1]ProEmp!P19</f>
        <v>7.3445221068919171</v>
      </c>
      <c r="F21" s="4">
        <f>[1]ProEmp!Q19</f>
        <v>5966.7139499172963</v>
      </c>
      <c r="G21" s="3">
        <f>[1]ProEmp!R19</f>
        <v>7.521027207833626</v>
      </c>
      <c r="H21" s="3">
        <f t="shared" si="0"/>
        <v>2.6298834997424541</v>
      </c>
      <c r="I21" s="4">
        <f>[1]ProEmp!S19</f>
        <v>17302.260797334628</v>
      </c>
      <c r="J21" s="3">
        <f>[1]ProEmp!T19</f>
        <v>7.3364215369317005</v>
      </c>
      <c r="K21" s="3">
        <f t="shared" si="1"/>
        <v>7.8321041977071406</v>
      </c>
      <c r="L21" s="4">
        <f>[1]ProEmp!U19</f>
        <v>109732.54675702493</v>
      </c>
      <c r="M21" s="3">
        <f>[1]ProEmp!V19</f>
        <v>6.1113804881944489</v>
      </c>
      <c r="N21" s="3">
        <f t="shared" si="2"/>
        <v>49.671933058203834</v>
      </c>
    </row>
    <row r="22" spans="1:15">
      <c r="A22" s="61" t="s">
        <v>34</v>
      </c>
      <c r="B22" s="4">
        <f>[1]ProEmp!M20</f>
        <v>187833.97141645808</v>
      </c>
      <c r="C22" s="3">
        <f>[1]ProEmp!N20</f>
        <v>6.7966657626950733</v>
      </c>
      <c r="D22" s="4">
        <f>[1]ProEmp!O20</f>
        <v>182825.9116218214</v>
      </c>
      <c r="E22" s="3">
        <f>[1]ProEmp!P20</f>
        <v>6.8101361800214573</v>
      </c>
      <c r="F22" s="4">
        <f>[1]ProEmp!Q20</f>
        <v>5008.059794636727</v>
      </c>
      <c r="G22" s="3">
        <f>[1]ProEmp!R20</f>
        <v>6.2944706356064</v>
      </c>
      <c r="H22" s="3">
        <f t="shared" si="0"/>
        <v>2.6662162104495222</v>
      </c>
      <c r="I22" s="4">
        <f>[1]ProEmp!S20</f>
        <v>13582.843502144369</v>
      </c>
      <c r="J22" s="3">
        <f>[1]ProEmp!T20</f>
        <v>7.0138307622588867</v>
      </c>
      <c r="K22" s="3">
        <f t="shared" si="1"/>
        <v>7.4293864483721093</v>
      </c>
      <c r="L22" s="4">
        <f>[1]ProEmp!U20</f>
        <v>97545.783360705114</v>
      </c>
      <c r="M22" s="3">
        <f>[1]ProEmp!V20</f>
        <v>5.8828599939565196</v>
      </c>
      <c r="N22" s="3">
        <f t="shared" si="2"/>
        <v>53.354462994545472</v>
      </c>
    </row>
    <row r="23" spans="1:15">
      <c r="A23" s="61" t="s">
        <v>33</v>
      </c>
      <c r="B23" s="4">
        <f>[1]ProEmp!M21</f>
        <v>170748.62449843262</v>
      </c>
      <c r="C23" s="3">
        <f>[1]ProEmp!N21</f>
        <v>6.8487960125879992</v>
      </c>
      <c r="D23" s="4">
        <f>[1]ProEmp!O21</f>
        <v>166564.00428147058</v>
      </c>
      <c r="E23" s="3">
        <f>[1]ProEmp!P21</f>
        <v>6.8204885543453164</v>
      </c>
      <c r="F23" s="4">
        <f>[1]ProEmp!Q21</f>
        <v>4184.6202169620628</v>
      </c>
      <c r="G23" s="3">
        <f>[1]ProEmp!R21</f>
        <v>7.8257548538673394</v>
      </c>
      <c r="H23" s="3">
        <f t="shared" si="0"/>
        <v>2.4507490055947567</v>
      </c>
      <c r="I23" s="4">
        <f>[1]ProEmp!S21</f>
        <v>9812.8487895982616</v>
      </c>
      <c r="J23" s="3">
        <f>[1]ProEmp!T21</f>
        <v>6.9570698818401091</v>
      </c>
      <c r="K23" s="3">
        <f t="shared" si="1"/>
        <v>5.891338186740442</v>
      </c>
      <c r="L23" s="4">
        <f>[1]ProEmp!U21</f>
        <v>88032.233451372143</v>
      </c>
      <c r="M23" s="3">
        <f>[1]ProEmp!V21</f>
        <v>5.357187987855383</v>
      </c>
      <c r="N23" s="3">
        <f t="shared" si="2"/>
        <v>52.85189548073641</v>
      </c>
    </row>
    <row r="24" spans="1:15">
      <c r="A24" s="61" t="s">
        <v>32</v>
      </c>
      <c r="B24" s="4">
        <f>[1]ProEmp!M22</f>
        <v>145877.1994657703</v>
      </c>
      <c r="C24" s="3">
        <f>[1]ProEmp!N22</f>
        <v>6.6786506930054745</v>
      </c>
      <c r="D24" s="4">
        <f>[1]ProEmp!O22</f>
        <v>142883.9525525092</v>
      </c>
      <c r="E24" s="3">
        <f>[1]ProEmp!P22</f>
        <v>6.6471746976737931</v>
      </c>
      <c r="F24" s="4">
        <f>[1]ProEmp!Q22</f>
        <v>2993.2469132611495</v>
      </c>
      <c r="G24" s="3">
        <f>[1]ProEmp!R22</f>
        <v>8.3684562633273867</v>
      </c>
      <c r="H24" s="3">
        <f t="shared" si="0"/>
        <v>2.05189496660409</v>
      </c>
      <c r="I24" s="4">
        <f>[1]ProEmp!S22</f>
        <v>10041.463946205233</v>
      </c>
      <c r="J24" s="3">
        <f>[1]ProEmp!T22</f>
        <v>6.0941632113262978</v>
      </c>
      <c r="K24" s="3">
        <f t="shared" si="1"/>
        <v>7.0277058877658369</v>
      </c>
      <c r="L24" s="4">
        <f>[1]ProEmp!U22</f>
        <v>73097.961504590305</v>
      </c>
      <c r="M24" s="3">
        <f>[1]ProEmp!V22</f>
        <v>5.333796606602883</v>
      </c>
      <c r="N24" s="3">
        <f t="shared" si="2"/>
        <v>51.158972158001539</v>
      </c>
    </row>
    <row r="25" spans="1:15">
      <c r="A25" s="61" t="s">
        <v>31</v>
      </c>
      <c r="B25" s="4">
        <f>[1]ProEmp!M23</f>
        <v>138144.92174868108</v>
      </c>
      <c r="C25" s="3">
        <f>[1]ProEmp!N23</f>
        <v>6.6771285976787018</v>
      </c>
      <c r="D25" s="4">
        <f>[1]ProEmp!O23</f>
        <v>135695.88215305761</v>
      </c>
      <c r="E25" s="3">
        <f>[1]ProEmp!P23</f>
        <v>6.6797215292805054</v>
      </c>
      <c r="F25" s="4">
        <f>[1]ProEmp!Q23</f>
        <v>2449.0395956235648</v>
      </c>
      <c r="G25" s="3">
        <f>[1]ProEmp!R23</f>
        <v>6.5503388900131556</v>
      </c>
      <c r="H25" s="3">
        <f t="shared" si="0"/>
        <v>1.7728046493659451</v>
      </c>
      <c r="I25" s="4">
        <f>[1]ProEmp!S23</f>
        <v>8941.6176049423648</v>
      </c>
      <c r="J25" s="3">
        <f>[1]ProEmp!T23</f>
        <v>5.8243589275951102</v>
      </c>
      <c r="K25" s="3">
        <f t="shared" si="1"/>
        <v>6.5894539046193783</v>
      </c>
      <c r="L25" s="4">
        <f>[1]ProEmp!U23</f>
        <v>69047.478113185833</v>
      </c>
      <c r="M25" s="3">
        <f>[1]ProEmp!V23</f>
        <v>5.1841367792551809</v>
      </c>
      <c r="N25" s="3">
        <f t="shared" si="2"/>
        <v>50.883989268962502</v>
      </c>
    </row>
    <row r="26" spans="1:15">
      <c r="A26" s="61" t="s">
        <v>30</v>
      </c>
      <c r="B26" s="4">
        <f>[1]ProEmp!M24</f>
        <v>110740.73188298968</v>
      </c>
      <c r="C26" s="3">
        <f>[1]ProEmp!N24</f>
        <v>5.9155701422743689</v>
      </c>
      <c r="D26" s="4">
        <f>[1]ProEmp!O24</f>
        <v>108617.35114644904</v>
      </c>
      <c r="E26" s="3">
        <f>[1]ProEmp!P24</f>
        <v>5.9438014101510479</v>
      </c>
      <c r="F26" s="4">
        <f>[1]ProEmp!Q24</f>
        <v>2123.3807365407351</v>
      </c>
      <c r="G26" s="3">
        <f>[1]ProEmp!R24</f>
        <v>4.6037219196464072</v>
      </c>
      <c r="H26" s="3">
        <f t="shared" si="0"/>
        <v>1.9174342632883545</v>
      </c>
      <c r="I26" s="4">
        <f>[1]ProEmp!S24</f>
        <v>6199.4957407641468</v>
      </c>
      <c r="J26" s="3">
        <f>[1]ProEmp!T24</f>
        <v>7.2402364918363</v>
      </c>
      <c r="K26" s="3">
        <f t="shared" si="1"/>
        <v>5.7076476965502057</v>
      </c>
      <c r="L26" s="4">
        <f>[1]ProEmp!U24</f>
        <v>54586.208758779416</v>
      </c>
      <c r="M26" s="3">
        <f>[1]ProEmp!V24</f>
        <v>4.4571151835415721</v>
      </c>
      <c r="N26" s="3">
        <f t="shared" si="2"/>
        <v>50.2555145956199</v>
      </c>
    </row>
    <row r="27" spans="1:15">
      <c r="A27" s="61" t="s">
        <v>29</v>
      </c>
      <c r="B27" s="4">
        <f>[1]ProEmp!M25</f>
        <v>81779.244336563832</v>
      </c>
      <c r="C27" s="3">
        <f>[1]ProEmp!N25</f>
        <v>5.2423521402479034</v>
      </c>
      <c r="D27" s="4">
        <f>[1]ProEmp!O25</f>
        <v>80565.289529953545</v>
      </c>
      <c r="E27" s="3">
        <f>[1]ProEmp!P25</f>
        <v>5.2600466193382047</v>
      </c>
      <c r="F27" s="4">
        <f>[1]ProEmp!Q25</f>
        <v>1213.9548066103152</v>
      </c>
      <c r="G27" s="3">
        <f>[1]ProEmp!R25</f>
        <v>4.4133975460952026</v>
      </c>
      <c r="H27" s="3">
        <f t="shared" si="0"/>
        <v>1.4844289849564567</v>
      </c>
      <c r="I27" s="4">
        <f>[1]ProEmp!S25</f>
        <v>5377.4689113139211</v>
      </c>
      <c r="J27" s="3">
        <f>[1]ProEmp!T25</f>
        <v>6.2955692720062011</v>
      </c>
      <c r="K27" s="3">
        <f t="shared" si="1"/>
        <v>6.6746721108904099</v>
      </c>
      <c r="L27" s="4">
        <f>[1]ProEmp!U25</f>
        <v>44648.889495679701</v>
      </c>
      <c r="M27" s="3">
        <f>[1]ProEmp!V25</f>
        <v>4.1077383068958886</v>
      </c>
      <c r="N27" s="3">
        <f t="shared" si="2"/>
        <v>55.419511003035119</v>
      </c>
    </row>
    <row r="28" spans="1:15">
      <c r="A28" s="61" t="s">
        <v>28</v>
      </c>
      <c r="B28" s="4">
        <f>[1]ProEmp!M26</f>
        <v>142757.02301542377</v>
      </c>
      <c r="C28" s="3">
        <f>[1]ProEmp!N26</f>
        <v>4.6824912054778292</v>
      </c>
      <c r="D28" s="4">
        <f>[1]ProEmp!O26</f>
        <v>142064.71789368615</v>
      </c>
      <c r="E28" s="3">
        <f>[1]ProEmp!P26</f>
        <v>4.6561019634116194</v>
      </c>
      <c r="F28" s="4">
        <f>[1]ProEmp!Q26</f>
        <v>692.3051217376526</v>
      </c>
      <c r="G28" s="3">
        <f>[1]ProEmp!R26</f>
        <v>17</v>
      </c>
      <c r="H28" s="3">
        <f t="shared" si="0"/>
        <v>0.48495345946157375</v>
      </c>
      <c r="I28" s="4">
        <f>[1]ProEmp!S26</f>
        <v>5013.5765346745393</v>
      </c>
      <c r="J28" s="3">
        <f>[1]ProEmp!T26</f>
        <v>4.7107077934910215</v>
      </c>
      <c r="K28" s="3">
        <f t="shared" si="1"/>
        <v>3.5290792879527202</v>
      </c>
      <c r="L28" s="4">
        <f>[1]ProEmp!U26</f>
        <v>66437.519208523139</v>
      </c>
      <c r="M28" s="3">
        <f>[1]ProEmp!V26</f>
        <v>4.1133934232757676</v>
      </c>
      <c r="N28" s="3">
        <f t="shared" si="2"/>
        <v>46.765671444363491</v>
      </c>
    </row>
    <row r="29" spans="1:15">
      <c r="A29" s="63"/>
      <c r="B29" s="51"/>
      <c r="C29" s="52"/>
      <c r="D29" s="51"/>
      <c r="E29" s="52"/>
      <c r="F29" s="51"/>
      <c r="G29" s="52"/>
      <c r="H29" s="53"/>
      <c r="I29" s="51"/>
      <c r="J29" s="52"/>
      <c r="K29" s="54"/>
      <c r="L29" s="51"/>
      <c r="M29" s="52"/>
      <c r="N29" s="54"/>
    </row>
    <row r="30" spans="1:15">
      <c r="A30" s="1" t="str">
        <f>'C01'!$A$31</f>
        <v>Fuente: Instituto Nacional de Estadística (INE). XLIII Encuesta Permanente de Hogares de Propósitos Múltiples, mayo 2012.</v>
      </c>
    </row>
    <row r="31" spans="1:15">
      <c r="A31" s="1" t="s">
        <v>3</v>
      </c>
    </row>
    <row r="32" spans="1:15">
      <c r="A32" s="1" t="s">
        <v>2</v>
      </c>
    </row>
    <row r="33" spans="1:14">
      <c r="A33" s="1" t="s">
        <v>1</v>
      </c>
    </row>
    <row r="34" spans="1:14">
      <c r="A34" s="1" t="s">
        <v>0</v>
      </c>
    </row>
    <row r="36" spans="1:14">
      <c r="A36" s="106" t="str">
        <f>A1</f>
        <v>Cuadro No. 2. Población Económicamente Activa (PEA) en condición de empleo, según dominio, rango de edad, rama de actividad  y ocupación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</row>
    <row r="37" spans="1:14">
      <c r="A37" s="106" t="s">
        <v>68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</row>
    <row r="38" spans="1:14">
      <c r="A38" s="15" t="s">
        <v>27</v>
      </c>
    </row>
    <row r="39" spans="1:14">
      <c r="A39" s="103" t="str">
        <f>A3</f>
        <v>Categorías</v>
      </c>
      <c r="B39" s="105" t="str">
        <f>B3</f>
        <v xml:space="preserve">            PEA            </v>
      </c>
      <c r="C39" s="105"/>
      <c r="D39" s="105" t="str">
        <f>D3</f>
        <v xml:space="preserve">        Ocupados         </v>
      </c>
      <c r="E39" s="105"/>
      <c r="F39" s="105" t="str">
        <f>F3</f>
        <v xml:space="preserve">           Desocupados           </v>
      </c>
      <c r="G39" s="105"/>
      <c r="H39" s="105"/>
      <c r="I39" s="105" t="str">
        <f>I3</f>
        <v xml:space="preserve">     Subempleo Visible     </v>
      </c>
      <c r="J39" s="105"/>
      <c r="K39" s="105"/>
      <c r="L39" s="105" t="str">
        <f>L3</f>
        <v xml:space="preserve">     Subempleo Invisible     </v>
      </c>
      <c r="M39" s="105"/>
      <c r="N39" s="105"/>
    </row>
    <row r="40" spans="1:14">
      <c r="A40" s="104"/>
      <c r="B40" s="14" t="str">
        <f>B4</f>
        <v>No.</v>
      </c>
      <c r="C40" s="14" t="str">
        <f>C4</f>
        <v>AEP</v>
      </c>
      <c r="D40" s="14" t="str">
        <f>D4</f>
        <v>No.</v>
      </c>
      <c r="E40" s="14" t="str">
        <f>E4</f>
        <v>AEP</v>
      </c>
      <c r="F40" s="14" t="str">
        <f>F4</f>
        <v>No.</v>
      </c>
      <c r="G40" s="14" t="str">
        <f>G4</f>
        <v>AEP</v>
      </c>
      <c r="H40" s="14" t="str">
        <f>H4</f>
        <v>TDA</v>
      </c>
      <c r="I40" s="14" t="str">
        <f>I4</f>
        <v>No.</v>
      </c>
      <c r="J40" s="14" t="str">
        <f>J4</f>
        <v>AEP</v>
      </c>
      <c r="K40" s="14" t="str">
        <f>K4</f>
        <v>TSV</v>
      </c>
      <c r="L40" s="14" t="str">
        <f>L4</f>
        <v>No.</v>
      </c>
      <c r="M40" s="14" t="str">
        <f>M4</f>
        <v>AEP</v>
      </c>
      <c r="N40" s="14" t="str">
        <f>N4</f>
        <v>TSI</v>
      </c>
    </row>
    <row r="42" spans="1:14">
      <c r="A42" s="7" t="str">
        <f t="shared" ref="A42:N42" si="3">A6</f>
        <v>Total Nacional</v>
      </c>
      <c r="B42" s="13">
        <f t="shared" si="3"/>
        <v>2196467.0924211736</v>
      </c>
      <c r="C42" s="12">
        <f t="shared" si="3"/>
        <v>6.814994533478858</v>
      </c>
      <c r="D42" s="13">
        <f t="shared" si="3"/>
        <v>2133713.3382679261</v>
      </c>
      <c r="E42" s="12">
        <f t="shared" si="3"/>
        <v>6.7687998009817543</v>
      </c>
      <c r="F42" s="13">
        <f t="shared" si="3"/>
        <v>62753.754153283604</v>
      </c>
      <c r="G42" s="12">
        <f t="shared" si="3"/>
        <v>8.2691517461043613</v>
      </c>
      <c r="H42" s="12">
        <f t="shared" si="3"/>
        <v>2.8570313832523628</v>
      </c>
      <c r="I42" s="13">
        <f t="shared" si="3"/>
        <v>180115.78608403017</v>
      </c>
      <c r="J42" s="12">
        <f t="shared" si="3"/>
        <v>6.8842398597660681</v>
      </c>
      <c r="K42" s="12">
        <f t="shared" si="3"/>
        <v>8.4414238245443922</v>
      </c>
      <c r="L42" s="13">
        <f t="shared" si="3"/>
        <v>1027337.8987438807</v>
      </c>
      <c r="M42" s="12">
        <f t="shared" si="3"/>
        <v>5.9924906551003314</v>
      </c>
      <c r="N42" s="12">
        <f t="shared" si="3"/>
        <v>48.147887549779192</v>
      </c>
    </row>
    <row r="43" spans="1:14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>
      <c r="A44" s="7" t="s">
        <v>26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>
      <c r="A45" s="5" t="s">
        <v>25</v>
      </c>
      <c r="B45" s="4">
        <f>[1]ProEmp!M28</f>
        <v>1119415.589932211</v>
      </c>
      <c r="C45" s="3">
        <f>[1]ProEmp!N28</f>
        <v>5.1707010550832671</v>
      </c>
      <c r="D45" s="4">
        <f>[1]ProEmp!O28</f>
        <v>1112360.4285088652</v>
      </c>
      <c r="E45" s="3">
        <f>[1]ProEmp!P28</f>
        <v>5.162813519965141</v>
      </c>
      <c r="F45" s="4">
        <f>[1]ProEmp!Q28</f>
        <v>7055.1614233438786</v>
      </c>
      <c r="G45" s="3">
        <f>[1]ProEmp!R28</f>
        <v>6.44423419270864</v>
      </c>
      <c r="H45" s="3">
        <f t="shared" ref="H45:H69" si="4">F45/B45*100</f>
        <v>0.63025399027818807</v>
      </c>
      <c r="I45" s="4">
        <f>[1]ProEmp!S28</f>
        <v>96486.479598494843</v>
      </c>
      <c r="J45" s="3">
        <f>[1]ProEmp!T28</f>
        <v>5.6752942331196543</v>
      </c>
      <c r="K45" s="3">
        <f t="shared" ref="K45:K69" si="5">IF(ISNUMBER(I45/D45*100),I45/D45*100,0)</f>
        <v>8.6740302087009979</v>
      </c>
      <c r="L45" s="4">
        <f>[1]ProEmp!U28</f>
        <v>544664.82840599003</v>
      </c>
      <c r="M45" s="3">
        <f>[1]ProEmp!V28</f>
        <v>4.7385444235347389</v>
      </c>
      <c r="N45" s="3">
        <f t="shared" ref="N45:N69" si="6">IF(ISNUMBER(L45/D45*100),L45/D45*100,0)</f>
        <v>48.964779260991953</v>
      </c>
    </row>
    <row r="46" spans="1:14">
      <c r="A46" s="5" t="s">
        <v>24</v>
      </c>
      <c r="B46" s="4">
        <f>[1]ProEmp!M29</f>
        <v>10069.388576700932</v>
      </c>
      <c r="C46" s="3">
        <f>[1]ProEmp!N29</f>
        <v>5.6261619292144163</v>
      </c>
      <c r="D46" s="4">
        <f>[1]ProEmp!O29</f>
        <v>10069.388576700932</v>
      </c>
      <c r="E46" s="3">
        <f>[1]ProEmp!P29</f>
        <v>5.6261619292144163</v>
      </c>
      <c r="F46" s="4">
        <f>[1]ProEmp!Q29</f>
        <v>0</v>
      </c>
      <c r="G46" s="3">
        <f>[1]ProEmp!R29</f>
        <v>0</v>
      </c>
      <c r="H46" s="3">
        <f t="shared" si="4"/>
        <v>0</v>
      </c>
      <c r="I46" s="4">
        <f>[1]ProEmp!S29</f>
        <v>2540.6292004881202</v>
      </c>
      <c r="J46" s="3">
        <f>[1]ProEmp!T29</f>
        <v>4.5416579816903013</v>
      </c>
      <c r="K46" s="3">
        <f t="shared" si="5"/>
        <v>25.231216186916832</v>
      </c>
      <c r="L46" s="4">
        <f>[1]ProEmp!U29</f>
        <v>5031.8416610370259</v>
      </c>
      <c r="M46" s="3">
        <f>[1]ProEmp!V29</f>
        <v>6.6424097241073996</v>
      </c>
      <c r="N46" s="3">
        <f t="shared" si="6"/>
        <v>49.971670302603663</v>
      </c>
    </row>
    <row r="47" spans="1:14">
      <c r="A47" s="5" t="s">
        <v>23</v>
      </c>
      <c r="B47" s="4">
        <f>[1]ProEmp!M30</f>
        <v>217139.92201179932</v>
      </c>
      <c r="C47" s="3">
        <f>[1]ProEmp!N30</f>
        <v>7.7299489149111835</v>
      </c>
      <c r="D47" s="4">
        <f>[1]ProEmp!O30</f>
        <v>208690.10158294172</v>
      </c>
      <c r="E47" s="3">
        <f>[1]ProEmp!P30</f>
        <v>7.6925034570677395</v>
      </c>
      <c r="F47" s="4">
        <f>[1]ProEmp!Q30</f>
        <v>8449.8204288575325</v>
      </c>
      <c r="G47" s="3">
        <f>[1]ProEmp!R30</f>
        <v>8.6367648107951158</v>
      </c>
      <c r="H47" s="3">
        <f t="shared" si="4"/>
        <v>3.8914172716698183</v>
      </c>
      <c r="I47" s="4">
        <f>[1]ProEmp!S30</f>
        <v>12945.937783043781</v>
      </c>
      <c r="J47" s="3">
        <f>[1]ProEmp!T30</f>
        <v>6.6738943858529325</v>
      </c>
      <c r="K47" s="3">
        <f t="shared" si="5"/>
        <v>6.2034268443242633</v>
      </c>
      <c r="L47" s="4">
        <f>[1]ProEmp!U30</f>
        <v>102900.16410989905</v>
      </c>
      <c r="M47" s="3">
        <f>[1]ProEmp!V30</f>
        <v>7.159749083661076</v>
      </c>
      <c r="N47" s="3">
        <f t="shared" si="6"/>
        <v>49.307640050672191</v>
      </c>
    </row>
    <row r="48" spans="1:14">
      <c r="A48" s="5" t="s">
        <v>22</v>
      </c>
      <c r="B48" s="4">
        <f>[1]ProEmp!M31</f>
        <v>11275.088246705083</v>
      </c>
      <c r="C48" s="3">
        <f>[1]ProEmp!N31</f>
        <v>10.419654592560097</v>
      </c>
      <c r="D48" s="4">
        <f>[1]ProEmp!O31</f>
        <v>11036.813585964901</v>
      </c>
      <c r="E48" s="3">
        <f>[1]ProEmp!P31</f>
        <v>10.32076914527679</v>
      </c>
      <c r="F48" s="4">
        <f>[1]ProEmp!Q31</f>
        <v>238.2746607401825</v>
      </c>
      <c r="G48" s="3">
        <f>[1]ProEmp!R31</f>
        <v>15</v>
      </c>
      <c r="H48" s="3">
        <f t="shared" si="4"/>
        <v>2.1132842202792821</v>
      </c>
      <c r="I48" s="4">
        <f>[1]ProEmp!S31</f>
        <v>238.2746607401825</v>
      </c>
      <c r="J48" s="3">
        <f>[1]ProEmp!T31</f>
        <v>11</v>
      </c>
      <c r="K48" s="3">
        <f t="shared" si="5"/>
        <v>2.1589080841519999</v>
      </c>
      <c r="L48" s="4">
        <f>[1]ProEmp!U31</f>
        <v>2367.1721373187297</v>
      </c>
      <c r="M48" s="3">
        <f>[1]ProEmp!V31</f>
        <v>7.4360163278401101</v>
      </c>
      <c r="N48" s="3">
        <f t="shared" si="6"/>
        <v>21.447967014039026</v>
      </c>
    </row>
    <row r="49" spans="1:15">
      <c r="A49" s="5" t="s">
        <v>21</v>
      </c>
      <c r="B49" s="4">
        <f>[1]ProEmp!M32</f>
        <v>183514.30928381384</v>
      </c>
      <c r="C49" s="3">
        <f>[1]ProEmp!N32</f>
        <v>6.5905638130222339</v>
      </c>
      <c r="D49" s="4">
        <f>[1]ProEmp!O32</f>
        <v>170101.96642190611</v>
      </c>
      <c r="E49" s="3">
        <f>[1]ProEmp!P32</f>
        <v>6.6371018574205243</v>
      </c>
      <c r="F49" s="4">
        <f>[1]ProEmp!Q32</f>
        <v>13412.342861907875</v>
      </c>
      <c r="G49" s="3">
        <f>[1]ProEmp!R32</f>
        <v>5.9943523017543567</v>
      </c>
      <c r="H49" s="3">
        <f t="shared" si="4"/>
        <v>7.3086087478688277</v>
      </c>
      <c r="I49" s="4">
        <f>[1]ProEmp!S32</f>
        <v>14583.912418859309</v>
      </c>
      <c r="J49" s="3">
        <f>[1]ProEmp!T32</f>
        <v>7.1384003622193832</v>
      </c>
      <c r="K49" s="3">
        <f t="shared" si="5"/>
        <v>8.5736295268254814</v>
      </c>
      <c r="L49" s="4">
        <f>[1]ProEmp!U32</f>
        <v>110127.12206398218</v>
      </c>
      <c r="M49" s="3">
        <f>[1]ProEmp!V32</f>
        <v>6.1691438218474346</v>
      </c>
      <c r="N49" s="3">
        <f t="shared" si="6"/>
        <v>64.741827728688605</v>
      </c>
    </row>
    <row r="50" spans="1:15">
      <c r="A50" s="5" t="s">
        <v>20</v>
      </c>
      <c r="B50" s="4">
        <f>[1]ProEmp!M33</f>
        <v>316653.25456737226</v>
      </c>
      <c r="C50" s="3">
        <f>[1]ProEmp!N33</f>
        <v>7.9320519058108312</v>
      </c>
      <c r="D50" s="4">
        <f>[1]ProEmp!O33</f>
        <v>306393.39131760871</v>
      </c>
      <c r="E50" s="3">
        <f>[1]ProEmp!P33</f>
        <v>7.9103823129544244</v>
      </c>
      <c r="F50" s="4">
        <f>[1]ProEmp!Q33</f>
        <v>10259.863249762489</v>
      </c>
      <c r="G50" s="3">
        <f>[1]ProEmp!R33</f>
        <v>8.5674146031375429</v>
      </c>
      <c r="H50" s="3">
        <f t="shared" si="4"/>
        <v>3.2400940466505026</v>
      </c>
      <c r="I50" s="4">
        <f>[1]ProEmp!S33</f>
        <v>26589.188819235515</v>
      </c>
      <c r="J50" s="3">
        <f>[1]ProEmp!T33</f>
        <v>7.8842814219795443</v>
      </c>
      <c r="K50" s="3">
        <f t="shared" si="5"/>
        <v>8.6781208644520174</v>
      </c>
      <c r="L50" s="4">
        <f>[1]ProEmp!U33</f>
        <v>140222.51215952245</v>
      </c>
      <c r="M50" s="3">
        <f>[1]ProEmp!V33</f>
        <v>7.280353066283495</v>
      </c>
      <c r="N50" s="3">
        <f t="shared" si="6"/>
        <v>45.765514574747208</v>
      </c>
    </row>
    <row r="51" spans="1:15">
      <c r="A51" s="5" t="s">
        <v>19</v>
      </c>
      <c r="B51" s="4">
        <f>[1]ProEmp!M34</f>
        <v>99365.820416985211</v>
      </c>
      <c r="C51" s="3">
        <f>[1]ProEmp!N34</f>
        <v>8.0408982241278526</v>
      </c>
      <c r="D51" s="4">
        <f>[1]ProEmp!O34</f>
        <v>95986.162266601823</v>
      </c>
      <c r="E51" s="3">
        <f>[1]ProEmp!P34</f>
        <v>8.0535759859303262</v>
      </c>
      <c r="F51" s="4">
        <f>[1]ProEmp!Q34</f>
        <v>3379.6581503834268</v>
      </c>
      <c r="G51" s="3">
        <f>[1]ProEmp!R34</f>
        <v>7.6753316002259986</v>
      </c>
      <c r="H51" s="3">
        <f t="shared" si="4"/>
        <v>3.4012280442115896</v>
      </c>
      <c r="I51" s="4">
        <f>[1]ProEmp!S34</f>
        <v>7107.1503826323187</v>
      </c>
      <c r="J51" s="3">
        <f>[1]ProEmp!T34</f>
        <v>7.2623820284108129</v>
      </c>
      <c r="K51" s="3">
        <f t="shared" si="5"/>
        <v>7.4043489340600885</v>
      </c>
      <c r="L51" s="4">
        <f>[1]ProEmp!U34</f>
        <v>43171.36389935694</v>
      </c>
      <c r="M51" s="3">
        <f>[1]ProEmp!V34</f>
        <v>7.360775301635619</v>
      </c>
      <c r="N51" s="3">
        <f t="shared" si="6"/>
        <v>44.976653800834711</v>
      </c>
    </row>
    <row r="52" spans="1:15">
      <c r="A52" s="5" t="s">
        <v>18</v>
      </c>
      <c r="B52" s="4">
        <f>[1]ProEmp!M35</f>
        <v>65536.903867748042</v>
      </c>
      <c r="C52" s="3">
        <f>[1]ProEmp!N35</f>
        <v>10.337573594188056</v>
      </c>
      <c r="D52" s="4">
        <f>[1]ProEmp!O35</f>
        <v>62396.909256184779</v>
      </c>
      <c r="E52" s="3">
        <f>[1]ProEmp!P35</f>
        <v>10.323298341584769</v>
      </c>
      <c r="F52" s="4">
        <f>[1]ProEmp!Q35</f>
        <v>3139.9946115632843</v>
      </c>
      <c r="G52" s="3">
        <f>[1]ProEmp!R35</f>
        <v>10.606170399931026</v>
      </c>
      <c r="H52" s="3">
        <f t="shared" si="4"/>
        <v>4.7911854638414422</v>
      </c>
      <c r="I52" s="4">
        <f>[1]ProEmp!S35</f>
        <v>1814.7090957654398</v>
      </c>
      <c r="J52" s="3">
        <f>[1]ProEmp!T35</f>
        <v>12.824307495745135</v>
      </c>
      <c r="K52" s="3">
        <f t="shared" si="5"/>
        <v>2.9083317064868335</v>
      </c>
      <c r="L52" s="4">
        <f>[1]ProEmp!U35</f>
        <v>33175.446282745019</v>
      </c>
      <c r="M52" s="3">
        <f>[1]ProEmp!V35</f>
        <v>8.3608652760158542</v>
      </c>
      <c r="N52" s="3">
        <f t="shared" si="6"/>
        <v>53.168412791947176</v>
      </c>
    </row>
    <row r="53" spans="1:15">
      <c r="A53" s="5" t="s">
        <v>17</v>
      </c>
      <c r="B53" s="4">
        <f>[1]ProEmp!M36</f>
        <v>159995.89296241204</v>
      </c>
      <c r="C53" s="3">
        <f>[1]ProEmp!N36</f>
        <v>10.55033918612919</v>
      </c>
      <c r="D53" s="4">
        <f>[1]ProEmp!O36</f>
        <v>156153.97249725991</v>
      </c>
      <c r="E53" s="3">
        <f>[1]ProEmp!P36</f>
        <v>10.586052539081383</v>
      </c>
      <c r="F53" s="4">
        <f>[1]ProEmp!Q36</f>
        <v>3841.9204651521222</v>
      </c>
      <c r="G53" s="3">
        <f>[1]ProEmp!R36</f>
        <v>9.0565691001359703</v>
      </c>
      <c r="H53" s="3">
        <f t="shared" si="4"/>
        <v>2.4012619286763242</v>
      </c>
      <c r="I53" s="4">
        <f>[1]ProEmp!S36</f>
        <v>17809.504124773215</v>
      </c>
      <c r="J53" s="3">
        <f>[1]ProEmp!T36</f>
        <v>10.610140269207866</v>
      </c>
      <c r="K53" s="3">
        <f t="shared" si="5"/>
        <v>11.405091935836422</v>
      </c>
      <c r="L53" s="4">
        <f>[1]ProEmp!U36</f>
        <v>45391.518431190838</v>
      </c>
      <c r="M53" s="3">
        <f>[1]ProEmp!V36</f>
        <v>7.8717508084069587</v>
      </c>
      <c r="N53" s="3">
        <f t="shared" si="6"/>
        <v>29.068436559939158</v>
      </c>
    </row>
    <row r="54" spans="1:15">
      <c r="A54" s="5" t="s">
        <v>5</v>
      </c>
      <c r="B54" s="4">
        <f>[1]ProEmp!M37</f>
        <v>763.86779244854392</v>
      </c>
      <c r="C54" s="3">
        <f>[1]ProEmp!N37</f>
        <v>13.871590841470645</v>
      </c>
      <c r="D54" s="4">
        <f>[1]ProEmp!O37</f>
        <v>524.20425362840149</v>
      </c>
      <c r="E54" s="3">
        <f>[1]ProEmp!P37</f>
        <v>14.727272727272727</v>
      </c>
      <c r="F54" s="4">
        <f>[1]ProEmp!Q37</f>
        <v>239.66353882014249</v>
      </c>
      <c r="G54" s="3">
        <f>[1]ProEmp!R37</f>
        <v>12</v>
      </c>
      <c r="H54" s="3">
        <f t="shared" si="4"/>
        <v>31.375002479409659</v>
      </c>
      <c r="I54" s="4">
        <f>[1]ProEmp!S37</f>
        <v>0</v>
      </c>
      <c r="J54" s="3">
        <f>[1]ProEmp!T37</f>
        <v>0</v>
      </c>
      <c r="K54" s="3">
        <f t="shared" si="5"/>
        <v>0</v>
      </c>
      <c r="L54" s="4">
        <f>[1]ProEmp!U37</f>
        <v>285.92959288821896</v>
      </c>
      <c r="M54" s="3">
        <f>[1]ProEmp!V37</f>
        <v>17</v>
      </c>
      <c r="N54" s="3">
        <f t="shared" si="6"/>
        <v>54.54545454545454</v>
      </c>
    </row>
    <row r="55" spans="1:15">
      <c r="A55" s="5" t="s">
        <v>4</v>
      </c>
      <c r="B55" s="4">
        <f>[1]ProEmp!M38</f>
        <v>12737.054762752852</v>
      </c>
      <c r="C55" s="3">
        <f>[1]ProEmp!N38</f>
        <v>10.002931481880696</v>
      </c>
      <c r="D55" s="4">
        <f>[1]ProEmp!O38</f>
        <v>0</v>
      </c>
      <c r="E55" s="3">
        <f>[1]ProEmp!P38</f>
        <v>0</v>
      </c>
      <c r="F55" s="4">
        <f>[1]ProEmp!Q38</f>
        <v>12737.054762752852</v>
      </c>
      <c r="G55" s="3">
        <f>[1]ProEmp!R38</f>
        <v>10.002931481880696</v>
      </c>
      <c r="H55" s="3">
        <f t="shared" si="4"/>
        <v>100</v>
      </c>
      <c r="I55" s="4">
        <f>[1]ProEmp!S38</f>
        <v>0</v>
      </c>
      <c r="J55" s="3">
        <f>[1]ProEmp!T38</f>
        <v>0</v>
      </c>
      <c r="K55" s="3">
        <f t="shared" si="5"/>
        <v>0</v>
      </c>
      <c r="L55" s="4">
        <f>[1]ProEmp!U38</f>
        <v>0</v>
      </c>
      <c r="M55" s="3">
        <f>[1]ProEmp!V38</f>
        <v>0</v>
      </c>
      <c r="N55" s="3">
        <f t="shared" si="6"/>
        <v>0</v>
      </c>
    </row>
    <row r="56" spans="1:15" ht="12.75">
      <c r="A56" s="5"/>
      <c r="B56" s="9"/>
      <c r="C56" s="8"/>
      <c r="D56" s="9"/>
      <c r="E56" s="8"/>
      <c r="F56" s="9"/>
      <c r="G56" s="8"/>
      <c r="H56" s="8"/>
      <c r="I56" s="9"/>
      <c r="J56" s="8"/>
      <c r="K56" s="8">
        <f t="shared" si="5"/>
        <v>0</v>
      </c>
      <c r="L56" s="9"/>
      <c r="M56" s="8"/>
      <c r="N56" s="8">
        <f t="shared" si="6"/>
        <v>0</v>
      </c>
    </row>
    <row r="57" spans="1:15">
      <c r="A57" s="7" t="s">
        <v>16</v>
      </c>
      <c r="B57" s="86"/>
      <c r="C57" s="87"/>
      <c r="D57" s="86"/>
      <c r="E57" s="87"/>
      <c r="F57" s="86"/>
      <c r="G57" s="87"/>
      <c r="H57" s="87"/>
      <c r="I57" s="86"/>
      <c r="J57" s="87"/>
      <c r="K57" s="87"/>
      <c r="L57" s="86"/>
      <c r="M57" s="87"/>
      <c r="N57" s="87"/>
      <c r="O57" s="88"/>
    </row>
    <row r="58" spans="1:15">
      <c r="A58" s="5" t="s">
        <v>15</v>
      </c>
      <c r="B58" s="4">
        <f>[1]ProEmp!M40</f>
        <v>122298.87892830528</v>
      </c>
      <c r="C58" s="3">
        <f>[1]ProEmp!N40</f>
        <v>12.868065812723579</v>
      </c>
      <c r="D58" s="4">
        <f>[1]ProEmp!O40</f>
        <v>119414.18496807176</v>
      </c>
      <c r="E58" s="3">
        <f>[1]ProEmp!P40</f>
        <v>12.894325731353419</v>
      </c>
      <c r="F58" s="4">
        <f>[1]ProEmp!Q40</f>
        <v>2884.6939602335401</v>
      </c>
      <c r="G58" s="3">
        <f>[1]ProEmp!R40</f>
        <v>11.785379145261237</v>
      </c>
      <c r="H58" s="3">
        <f t="shared" si="4"/>
        <v>2.3587247777836309</v>
      </c>
      <c r="I58" s="4">
        <f>[1]ProEmp!S40</f>
        <v>12134.911595517764</v>
      </c>
      <c r="J58" s="3">
        <f>[1]ProEmp!T40</f>
        <v>12.618570206991176</v>
      </c>
      <c r="K58" s="3">
        <f t="shared" si="5"/>
        <v>10.162035271406261</v>
      </c>
      <c r="L58" s="4">
        <f>[1]ProEmp!U40</f>
        <v>20906.301793782332</v>
      </c>
      <c r="M58" s="3">
        <f>[1]ProEmp!V40</f>
        <v>10.478835214646056</v>
      </c>
      <c r="N58" s="3">
        <f t="shared" si="6"/>
        <v>17.507385575149328</v>
      </c>
    </row>
    <row r="59" spans="1:15">
      <c r="A59" s="5" t="s">
        <v>14</v>
      </c>
      <c r="B59" s="6">
        <f>[1]ProEmp!M41</f>
        <v>73733.48333829394</v>
      </c>
      <c r="C59" s="2">
        <f>[1]ProEmp!N41</f>
        <v>11.054416933431501</v>
      </c>
      <c r="D59" s="6">
        <f>[1]ProEmp!O41</f>
        <v>72606.951502308351</v>
      </c>
      <c r="E59" s="2">
        <f>[1]ProEmp!P41</f>
        <v>11.055377226920836</v>
      </c>
      <c r="F59" s="6">
        <f>[1]ProEmp!Q41</f>
        <v>1126.5318359856399</v>
      </c>
      <c r="G59" s="2">
        <f>[1]ProEmp!R41</f>
        <v>10.993835602174771</v>
      </c>
      <c r="H59" s="3">
        <f t="shared" si="4"/>
        <v>1.527842962222522</v>
      </c>
      <c r="I59" s="6">
        <f>[1]ProEmp!S41</f>
        <v>2647.7932754357698</v>
      </c>
      <c r="J59" s="2">
        <f>[1]ProEmp!T41</f>
        <v>9.1393832484456308</v>
      </c>
      <c r="K59" s="3">
        <f t="shared" si="5"/>
        <v>3.6467489966874456</v>
      </c>
      <c r="L59" s="6">
        <f>[1]ProEmp!U41</f>
        <v>17877.025446097243</v>
      </c>
      <c r="M59" s="2">
        <f>[1]ProEmp!V41</f>
        <v>8.7763572602146791</v>
      </c>
      <c r="N59" s="3">
        <f t="shared" si="6"/>
        <v>24.621644451673323</v>
      </c>
    </row>
    <row r="60" spans="1:15">
      <c r="A60" s="5" t="s">
        <v>13</v>
      </c>
      <c r="B60" s="4">
        <f>[1]ProEmp!M42</f>
        <v>31103.086809677065</v>
      </c>
      <c r="C60" s="3">
        <f>[1]ProEmp!N42</f>
        <v>11.370238454759923</v>
      </c>
      <c r="D60" s="4">
        <f>[1]ProEmp!O42</f>
        <v>28830.219390956303</v>
      </c>
      <c r="E60" s="3">
        <f>[1]ProEmp!P42</f>
        <v>11.325646472651965</v>
      </c>
      <c r="F60" s="4">
        <f>[1]ProEmp!Q42</f>
        <v>2272.8674187207625</v>
      </c>
      <c r="G60" s="3">
        <f>[1]ProEmp!R42</f>
        <v>11.931164069916422</v>
      </c>
      <c r="H60" s="3">
        <f t="shared" si="4"/>
        <v>7.3075300616580865</v>
      </c>
      <c r="I60" s="4">
        <f>[1]ProEmp!S42</f>
        <v>2296.7751572836173</v>
      </c>
      <c r="J60" s="3">
        <f>[1]ProEmp!T42</f>
        <v>9.6438989411910345</v>
      </c>
      <c r="K60" s="3">
        <f t="shared" si="5"/>
        <v>7.966554559082156</v>
      </c>
      <c r="L60" s="4">
        <f>[1]ProEmp!U42</f>
        <v>11431.558091566938</v>
      </c>
      <c r="M60" s="3">
        <f>[1]ProEmp!V42</f>
        <v>11.108342421813278</v>
      </c>
      <c r="N60" s="3">
        <f t="shared" si="6"/>
        <v>39.651304544539407</v>
      </c>
    </row>
    <row r="61" spans="1:15">
      <c r="A61" s="5" t="s">
        <v>12</v>
      </c>
      <c r="B61" s="4">
        <f>[1]ProEmp!M43</f>
        <v>177184.65846405464</v>
      </c>
      <c r="C61" s="3">
        <f>[1]ProEmp!N43</f>
        <v>7.739732498410155</v>
      </c>
      <c r="D61" s="4">
        <f>[1]ProEmp!O43</f>
        <v>174927.42815784347</v>
      </c>
      <c r="E61" s="3">
        <f>[1]ProEmp!P43</f>
        <v>7.7118409362426297</v>
      </c>
      <c r="F61" s="4">
        <f>[1]ProEmp!Q43</f>
        <v>2257.23030621116</v>
      </c>
      <c r="G61" s="3">
        <f>[1]ProEmp!R43</f>
        <v>9.7888787333002494</v>
      </c>
      <c r="H61" s="3">
        <f t="shared" si="4"/>
        <v>1.2739422960081408</v>
      </c>
      <c r="I61" s="4">
        <f>[1]ProEmp!S43</f>
        <v>17410.718269784313</v>
      </c>
      <c r="J61" s="3">
        <f>[1]ProEmp!T43</f>
        <v>7.5329210360423282</v>
      </c>
      <c r="K61" s="3">
        <f t="shared" si="5"/>
        <v>9.953109385495555</v>
      </c>
      <c r="L61" s="4">
        <f>[1]ProEmp!U43</f>
        <v>72923.117443084499</v>
      </c>
      <c r="M61" s="3">
        <f>[1]ProEmp!V43</f>
        <v>7.2062585339155989</v>
      </c>
      <c r="N61" s="3">
        <f t="shared" si="6"/>
        <v>41.68764053244027</v>
      </c>
    </row>
    <row r="62" spans="1:15">
      <c r="A62" s="5" t="s">
        <v>11</v>
      </c>
      <c r="B62" s="4">
        <f>[1]ProEmp!M44</f>
        <v>1101334.9421802999</v>
      </c>
      <c r="C62" s="3">
        <f>[1]ProEmp!N44</f>
        <v>5.1361622958290649</v>
      </c>
      <c r="D62" s="4">
        <f>[1]ProEmp!O44</f>
        <v>1094973.4747567717</v>
      </c>
      <c r="E62" s="3">
        <f>[1]ProEmp!P44</f>
        <v>5.1325819224870974</v>
      </c>
      <c r="F62" s="4">
        <f>[1]ProEmp!Q44</f>
        <v>6361.4674235262655</v>
      </c>
      <c r="G62" s="3">
        <f>[1]ProEmp!R44</f>
        <v>5.7859349205662571</v>
      </c>
      <c r="H62" s="3">
        <f t="shared" si="4"/>
        <v>0.57761423703969139</v>
      </c>
      <c r="I62" s="4">
        <f>[1]ProEmp!S44</f>
        <v>95880.184699157442</v>
      </c>
      <c r="J62" s="3">
        <f>[1]ProEmp!T44</f>
        <v>5.7213988583035995</v>
      </c>
      <c r="K62" s="3">
        <f t="shared" si="5"/>
        <v>8.7563933656434436</v>
      </c>
      <c r="L62" s="4">
        <f>[1]ProEmp!U44</f>
        <v>540801.66757572</v>
      </c>
      <c r="M62" s="3">
        <f>[1]ProEmp!V44</f>
        <v>4.7287272264439135</v>
      </c>
      <c r="N62" s="3">
        <f t="shared" si="6"/>
        <v>49.389476552922815</v>
      </c>
    </row>
    <row r="63" spans="1:15">
      <c r="A63" s="5" t="s">
        <v>10</v>
      </c>
      <c r="B63" s="4">
        <f>[1]ProEmp!M45</f>
        <v>84129.302338307971</v>
      </c>
      <c r="C63" s="3">
        <f>[1]ProEmp!N45</f>
        <v>6.9976437591153449</v>
      </c>
      <c r="D63" s="4">
        <f>[1]ProEmp!O45</f>
        <v>80878.039659983784</v>
      </c>
      <c r="E63" s="3">
        <f>[1]ProEmp!P45</f>
        <v>7.0140742189400713</v>
      </c>
      <c r="F63" s="4">
        <f>[1]ProEmp!Q45</f>
        <v>3251.2626783243072</v>
      </c>
      <c r="G63" s="3">
        <f>[1]ProEmp!R45</f>
        <v>6.5797472246688988</v>
      </c>
      <c r="H63" s="3">
        <f t="shared" si="4"/>
        <v>3.864601973341049</v>
      </c>
      <c r="I63" s="4">
        <f>[1]ProEmp!S45</f>
        <v>5154.4638552386032</v>
      </c>
      <c r="J63" s="3">
        <f>[1]ProEmp!T45</f>
        <v>5.797218953537163</v>
      </c>
      <c r="K63" s="3">
        <f t="shared" si="5"/>
        <v>6.3731315409081182</v>
      </c>
      <c r="L63" s="4">
        <f>[1]ProEmp!U45</f>
        <v>40698.401663032972</v>
      </c>
      <c r="M63" s="3">
        <f>[1]ProEmp!V45</f>
        <v>6.982393279810565</v>
      </c>
      <c r="N63" s="3">
        <f t="shared" si="6"/>
        <v>50.32070736893666</v>
      </c>
    </row>
    <row r="64" spans="1:15">
      <c r="A64" s="5" t="s">
        <v>9</v>
      </c>
      <c r="B64" s="4">
        <f>[1]ProEmp!M46</f>
        <v>365777.79059189075</v>
      </c>
      <c r="C64" s="3">
        <f>[1]ProEmp!N46</f>
        <v>6.8626952919529662</v>
      </c>
      <c r="D64" s="4">
        <f>[1]ProEmp!O46</f>
        <v>343797.41484396212</v>
      </c>
      <c r="E64" s="3">
        <f>[1]ProEmp!P46</f>
        <v>6.8564925691411167</v>
      </c>
      <c r="F64" s="4">
        <f>[1]ProEmp!Q46</f>
        <v>21980.375747926257</v>
      </c>
      <c r="G64" s="3">
        <f>[1]ProEmp!R46</f>
        <v>6.9612435876090943</v>
      </c>
      <c r="H64" s="3">
        <f t="shared" si="4"/>
        <v>6.0092155164364316</v>
      </c>
      <c r="I64" s="4">
        <f>[1]ProEmp!S46</f>
        <v>29421.775383250428</v>
      </c>
      <c r="J64" s="3">
        <f>[1]ProEmp!T46</f>
        <v>7.3397042296761059</v>
      </c>
      <c r="K64" s="3">
        <f t="shared" si="5"/>
        <v>8.5578815060619249</v>
      </c>
      <c r="L64" s="4">
        <f>[1]ProEmp!U46</f>
        <v>204905.14404929103</v>
      </c>
      <c r="M64" s="3">
        <f>[1]ProEmp!V46</f>
        <v>6.6339998092715611</v>
      </c>
      <c r="N64" s="3">
        <f t="shared" si="6"/>
        <v>59.600548230500941</v>
      </c>
    </row>
    <row r="65" spans="1:14">
      <c r="A65" s="5" t="s">
        <v>8</v>
      </c>
      <c r="B65" s="4">
        <f>[1]ProEmp!M47</f>
        <v>40177.909721339609</v>
      </c>
      <c r="C65" s="3">
        <f>[1]ProEmp!N47</f>
        <v>6.3169682484464786</v>
      </c>
      <c r="D65" s="4">
        <f>[1]ProEmp!O47</f>
        <v>40177.909721339609</v>
      </c>
      <c r="E65" s="3">
        <f>[1]ProEmp!P47</f>
        <v>6.3169682484464786</v>
      </c>
      <c r="F65" s="4">
        <f>[1]ProEmp!Q47</f>
        <v>0</v>
      </c>
      <c r="G65" s="3">
        <f>[1]ProEmp!R47</f>
        <v>0</v>
      </c>
      <c r="H65" s="3">
        <f t="shared" si="4"/>
        <v>0</v>
      </c>
      <c r="I65" s="4">
        <f>[1]ProEmp!S47</f>
        <v>3995.6364239985369</v>
      </c>
      <c r="J65" s="3">
        <f>[1]ProEmp!T47</f>
        <v>4.621505796192678</v>
      </c>
      <c r="K65" s="3">
        <f t="shared" si="5"/>
        <v>9.9448588831796378</v>
      </c>
      <c r="L65" s="4">
        <f>[1]ProEmp!U47</f>
        <v>21709.518562527279</v>
      </c>
      <c r="M65" s="3">
        <f>[1]ProEmp!V47</f>
        <v>6.0073202783509236</v>
      </c>
      <c r="N65" s="3">
        <f t="shared" si="6"/>
        <v>54.033469419133937</v>
      </c>
    </row>
    <row r="66" spans="1:14">
      <c r="A66" s="5" t="s">
        <v>7</v>
      </c>
      <c r="B66" s="4">
        <f>[1]ProEmp!M48</f>
        <v>52360.18152084139</v>
      </c>
      <c r="C66" s="3">
        <f>[1]ProEmp!N48</f>
        <v>7.2335419836614676</v>
      </c>
      <c r="D66" s="4">
        <f>[1]ProEmp!O48</f>
        <v>49613.503764518202</v>
      </c>
      <c r="E66" s="3">
        <f>[1]ProEmp!P48</f>
        <v>7.081059231206166</v>
      </c>
      <c r="F66" s="4">
        <f>[1]ProEmp!Q48</f>
        <v>2746.6777563232345</v>
      </c>
      <c r="G66" s="3">
        <f>[1]ProEmp!R48</f>
        <v>10.03824654813735</v>
      </c>
      <c r="H66" s="3">
        <f t="shared" si="4"/>
        <v>5.2457376512912779</v>
      </c>
      <c r="I66" s="4">
        <f>[1]ProEmp!S48</f>
        <v>4582.1275765864721</v>
      </c>
      <c r="J66" s="3">
        <f>[1]ProEmp!T48</f>
        <v>6.7207874506358127</v>
      </c>
      <c r="K66" s="3">
        <f t="shared" si="5"/>
        <v>9.2356460014086839</v>
      </c>
      <c r="L66" s="4">
        <f>[1]ProEmp!U48</f>
        <v>25465.464543684888</v>
      </c>
      <c r="M66" s="3">
        <f>[1]ProEmp!V48</f>
        <v>6.9866548271519404</v>
      </c>
      <c r="N66" s="3">
        <f t="shared" si="6"/>
        <v>51.327688253085789</v>
      </c>
    </row>
    <row r="67" spans="1:14">
      <c r="A67" s="5" t="s">
        <v>6</v>
      </c>
      <c r="B67" s="4">
        <f>[1]ProEmp!M49</f>
        <v>110452.96456605277</v>
      </c>
      <c r="C67" s="3">
        <f>[1]ProEmp!N49</f>
        <v>7.3070759571469042</v>
      </c>
      <c r="D67" s="4">
        <f>[1]ProEmp!O49</f>
        <v>105814.29001794882</v>
      </c>
      <c r="E67" s="3">
        <f>[1]ProEmp!P49</f>
        <v>7.3013834676011173</v>
      </c>
      <c r="F67" s="4">
        <f>[1]ProEmp!Q49</f>
        <v>4638.6745481040116</v>
      </c>
      <c r="G67" s="3">
        <f>[1]ProEmp!R49</f>
        <v>7.423326156387283</v>
      </c>
      <c r="H67" s="3">
        <f t="shared" si="4"/>
        <v>4.1996831559283354</v>
      </c>
      <c r="I67" s="4">
        <f>[1]ProEmp!S49</f>
        <v>3751.7823807940345</v>
      </c>
      <c r="J67" s="3">
        <f>[1]ProEmp!T49</f>
        <v>8.68277784744431</v>
      </c>
      <c r="K67" s="3">
        <f t="shared" si="5"/>
        <v>3.5456292152578222</v>
      </c>
      <c r="L67" s="4">
        <f>[1]ProEmp!U49</f>
        <v>58952.746581015883</v>
      </c>
      <c r="M67" s="3">
        <f>[1]ProEmp!V49</f>
        <v>6.7567085499287103</v>
      </c>
      <c r="N67" s="3">
        <f t="shared" si="6"/>
        <v>55.713407490629088</v>
      </c>
    </row>
    <row r="68" spans="1:14">
      <c r="A68" s="5" t="s">
        <v>5</v>
      </c>
      <c r="B68" s="4">
        <f>[1]ProEmp!M50</f>
        <v>25176.839199133494</v>
      </c>
      <c r="C68" s="3">
        <f>[1]ProEmp!N50</f>
        <v>7.1419088823401751</v>
      </c>
      <c r="D68" s="4">
        <f>[1]ProEmp!O50</f>
        <v>22679.921483957703</v>
      </c>
      <c r="E68" s="3">
        <f>[1]ProEmp!P50</f>
        <v>7.1658116282579707</v>
      </c>
      <c r="F68" s="4">
        <f>[1]ProEmp!Q50</f>
        <v>2496.9177151757826</v>
      </c>
      <c r="G68" s="3">
        <f>[1]ProEmp!R50</f>
        <v>6.9429976126855708</v>
      </c>
      <c r="H68" s="3">
        <f t="shared" si="4"/>
        <v>9.9175186187061897</v>
      </c>
      <c r="I68" s="4">
        <f>[1]ProEmp!S50</f>
        <v>2839.6174669857223</v>
      </c>
      <c r="J68" s="3">
        <f>[1]ProEmp!T50</f>
        <v>6.221460828046963</v>
      </c>
      <c r="K68" s="3">
        <f t="shared" si="5"/>
        <v>12.520402546341627</v>
      </c>
      <c r="L68" s="4">
        <f>[1]ProEmp!U50</f>
        <v>11666.952994129128</v>
      </c>
      <c r="M68" s="3">
        <f>[1]ProEmp!V50</f>
        <v>6.4595977578171091</v>
      </c>
      <c r="N68" s="3">
        <f t="shared" si="6"/>
        <v>51.441769771476366</v>
      </c>
    </row>
    <row r="69" spans="1:14">
      <c r="A69" s="5" t="s">
        <v>4</v>
      </c>
      <c r="B69" s="4">
        <f>[1]ProEmp!M51</f>
        <v>12737.054762752852</v>
      </c>
      <c r="C69" s="3">
        <f>[1]ProEmp!N51</f>
        <v>10.002931481880696</v>
      </c>
      <c r="D69" s="4">
        <f>[1]ProEmp!O51</f>
        <v>0</v>
      </c>
      <c r="E69" s="3">
        <f>[1]ProEmp!P51</f>
        <v>0</v>
      </c>
      <c r="F69" s="4">
        <f>[1]ProEmp!Q51</f>
        <v>12737.054762752852</v>
      </c>
      <c r="G69" s="3">
        <f>[1]ProEmp!R51</f>
        <v>10.002931481880696</v>
      </c>
      <c r="H69" s="3">
        <f t="shared" si="4"/>
        <v>100</v>
      </c>
      <c r="I69" s="4">
        <f>[1]ProEmp!S51</f>
        <v>0</v>
      </c>
      <c r="J69" s="3">
        <f>[1]ProEmp!T51</f>
        <v>0</v>
      </c>
      <c r="K69" s="3">
        <f t="shared" si="5"/>
        <v>0</v>
      </c>
      <c r="L69" s="4">
        <f>[1]ProEmp!U51</f>
        <v>0</v>
      </c>
      <c r="M69" s="3">
        <f>[1]ProEmp!V51</f>
        <v>0</v>
      </c>
      <c r="N69" s="3">
        <f t="shared" si="6"/>
        <v>0</v>
      </c>
    </row>
    <row r="70" spans="1:14">
      <c r="A70" s="55"/>
      <c r="B70" s="55"/>
      <c r="C70" s="56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1" spans="1:14">
      <c r="A71" s="1" t="str">
        <f>A30</f>
        <v>Fuente: Instituto Nacional de Estadística (INE). XLIII Encuesta Permanente de Hogares de Propósitos Múltiples, mayo 2012.</v>
      </c>
    </row>
    <row r="72" spans="1:14">
      <c r="A72" s="1" t="s">
        <v>3</v>
      </c>
    </row>
    <row r="73" spans="1:14">
      <c r="A73" s="1" t="s">
        <v>2</v>
      </c>
    </row>
    <row r="74" spans="1:14">
      <c r="A74" s="1" t="s">
        <v>1</v>
      </c>
    </row>
    <row r="75" spans="1:14">
      <c r="A75" s="1" t="s">
        <v>0</v>
      </c>
    </row>
  </sheetData>
  <mergeCells count="16">
    <mergeCell ref="A36:N36"/>
    <mergeCell ref="A39:A40"/>
    <mergeCell ref="B39:C39"/>
    <mergeCell ref="D39:E39"/>
    <mergeCell ref="F39:H39"/>
    <mergeCell ref="I39:K39"/>
    <mergeCell ref="L39:N39"/>
    <mergeCell ref="A37:N37"/>
    <mergeCell ref="A1:N1"/>
    <mergeCell ref="A2:N2"/>
    <mergeCell ref="A3:A4"/>
    <mergeCell ref="B3:C3"/>
    <mergeCell ref="D3:E3"/>
    <mergeCell ref="F3:H3"/>
    <mergeCell ref="I3:K3"/>
    <mergeCell ref="L3:N3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9:U27" formula="1"/>
    <ignoredError sqref="K56:N61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A1:O75"/>
  <sheetViews>
    <sheetView topLeftCell="A31" workbookViewId="0">
      <selection sqref="A1:N1"/>
    </sheetView>
  </sheetViews>
  <sheetFormatPr baseColWidth="10" defaultRowHeight="11.25"/>
  <cols>
    <col min="1" max="1" width="44.83203125" style="31" customWidth="1"/>
    <col min="2" max="2" width="13" style="31" bestFit="1" customWidth="1"/>
    <col min="3" max="3" width="9.6640625" style="31" bestFit="1" customWidth="1"/>
    <col min="4" max="4" width="13" style="31" bestFit="1" customWidth="1"/>
    <col min="5" max="5" width="8" style="31" customWidth="1"/>
    <col min="6" max="6" width="11" style="31" bestFit="1" customWidth="1"/>
    <col min="7" max="8" width="8" style="31" customWidth="1"/>
    <col min="9" max="9" width="11" style="31" bestFit="1" customWidth="1"/>
    <col min="10" max="11" width="8" style="31" customWidth="1"/>
    <col min="12" max="12" width="11" style="31" bestFit="1" customWidth="1"/>
    <col min="13" max="14" width="8" style="31" customWidth="1"/>
    <col min="15" max="15" width="10.5" style="31" bestFit="1" customWidth="1"/>
    <col min="16" max="16" width="6.1640625" style="31" bestFit="1" customWidth="1"/>
    <col min="17" max="17" width="9" style="31" bestFit="1" customWidth="1"/>
    <col min="18" max="18" width="6.1640625" style="31" bestFit="1" customWidth="1"/>
    <col min="19" max="19" width="7" style="31" bestFit="1" customWidth="1"/>
    <col min="20" max="20" width="9" style="31" bestFit="1" customWidth="1"/>
    <col min="21" max="21" width="6.1640625" style="31" bestFit="1" customWidth="1"/>
    <col min="22" max="22" width="7.1640625" style="31" bestFit="1" customWidth="1"/>
    <col min="23" max="23" width="9" style="31" bestFit="1" customWidth="1"/>
    <col min="24" max="24" width="6.1640625" style="31" bestFit="1" customWidth="1"/>
    <col min="25" max="25" width="7.1640625" style="31" bestFit="1" customWidth="1"/>
    <col min="26" max="16384" width="12" style="31"/>
  </cols>
  <sheetData>
    <row r="1" spans="1:14">
      <c r="A1" s="107" t="s">
        <v>75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ht="26.25" customHeight="1">
      <c r="A2" s="108" t="s">
        <v>69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4">
      <c r="A3" s="109" t="s">
        <v>59</v>
      </c>
      <c r="B3" s="111" t="s">
        <v>58</v>
      </c>
      <c r="C3" s="111"/>
      <c r="D3" s="111" t="s">
        <v>57</v>
      </c>
      <c r="E3" s="111"/>
      <c r="F3" s="111" t="s">
        <v>56</v>
      </c>
      <c r="G3" s="111"/>
      <c r="H3" s="111"/>
      <c r="I3" s="111" t="s">
        <v>55</v>
      </c>
      <c r="J3" s="111"/>
      <c r="K3" s="111"/>
      <c r="L3" s="111" t="s">
        <v>54</v>
      </c>
      <c r="M3" s="111"/>
      <c r="N3" s="111"/>
    </row>
    <row r="4" spans="1:14">
      <c r="A4" s="110"/>
      <c r="B4" s="32" t="s">
        <v>51</v>
      </c>
      <c r="C4" s="32" t="s">
        <v>50</v>
      </c>
      <c r="D4" s="32" t="s">
        <v>51</v>
      </c>
      <c r="E4" s="32" t="s">
        <v>50</v>
      </c>
      <c r="F4" s="32" t="s">
        <v>51</v>
      </c>
      <c r="G4" s="32" t="s">
        <v>50</v>
      </c>
      <c r="H4" s="32" t="s">
        <v>53</v>
      </c>
      <c r="I4" s="32" t="s">
        <v>51</v>
      </c>
      <c r="J4" s="32" t="s">
        <v>50</v>
      </c>
      <c r="K4" s="32" t="s">
        <v>52</v>
      </c>
      <c r="L4" s="32" t="s">
        <v>51</v>
      </c>
      <c r="M4" s="32" t="s">
        <v>50</v>
      </c>
      <c r="N4" s="32" t="s">
        <v>49</v>
      </c>
    </row>
    <row r="5" spans="1:14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>
      <c r="A6" s="64" t="s">
        <v>70</v>
      </c>
      <c r="B6" s="13">
        <f>[1]ProEmp!W8</f>
        <v>1168220.7702124687</v>
      </c>
      <c r="C6" s="12">
        <f>[1]ProEmp!X8</f>
        <v>8.2280757444137951</v>
      </c>
      <c r="D6" s="13">
        <f>[1]ProEmp!Y8</f>
        <v>1110163.3887759373</v>
      </c>
      <c r="E6" s="12">
        <f>[1]ProEmp!Z8</f>
        <v>8.1175580454115419</v>
      </c>
      <c r="F6" s="13">
        <f>[1]ProEmp!AA8</f>
        <v>58057.381436516538</v>
      </c>
      <c r="G6" s="12">
        <f>[1]ProEmp!AB8</f>
        <v>10.135289205740627</v>
      </c>
      <c r="H6" s="12">
        <f>F6/B6*100</f>
        <v>4.9697268630104414</v>
      </c>
      <c r="I6" s="13">
        <f>[1]ProEmp!AC8</f>
        <v>159597.66094285148</v>
      </c>
      <c r="J6" s="12">
        <f>[1]ProEmp!AD8</f>
        <v>7.8193151737029032</v>
      </c>
      <c r="K6" s="12">
        <f>IF(ISNUMBER(I6/D6*100),I6/D6*100,0)</f>
        <v>14.376051539478649</v>
      </c>
      <c r="L6" s="13">
        <f>[1]ProEmp!AE8</f>
        <v>386717.53397195484</v>
      </c>
      <c r="M6" s="12">
        <f>[1]ProEmp!AF8</f>
        <v>7.4492056419340216</v>
      </c>
      <c r="N6" s="12">
        <f>IF(ISNUMBER(L6/D6*100),L6/D6*100,0)</f>
        <v>34.83428996864582</v>
      </c>
    </row>
    <row r="7" spans="1:14">
      <c r="A7" s="64"/>
      <c r="B7" s="11"/>
      <c r="C7" s="10"/>
      <c r="D7" s="11"/>
      <c r="E7" s="10"/>
      <c r="F7" s="11"/>
      <c r="G7" s="10"/>
      <c r="H7" s="10"/>
      <c r="I7" s="11"/>
      <c r="J7" s="10"/>
      <c r="K7" s="10"/>
      <c r="L7" s="11"/>
      <c r="M7" s="10"/>
      <c r="N7" s="10"/>
    </row>
    <row r="8" spans="1:14">
      <c r="A8" s="64" t="s">
        <v>47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</row>
    <row r="9" spans="1:14">
      <c r="A9" s="65" t="s">
        <v>46</v>
      </c>
      <c r="B9" s="35">
        <f>SUM(B10:B12)</f>
        <v>708696.14660531108</v>
      </c>
      <c r="C9" s="36">
        <f>AVERAGE(C10:C12)</f>
        <v>9.4956007516903256</v>
      </c>
      <c r="D9" s="35">
        <f>SUM(D10:D12)</f>
        <v>665584.03090957482</v>
      </c>
      <c r="E9" s="36">
        <f>AVERAGE(E10:E12)</f>
        <v>9.4095557272611448</v>
      </c>
      <c r="F9" s="35">
        <f>SUM(F10:F12)</f>
        <v>43112.115695733111</v>
      </c>
      <c r="G9" s="36">
        <f>AVERAGE(G10:G12)</f>
        <v>10.677097820513707</v>
      </c>
      <c r="H9" s="36">
        <f t="shared" ref="H9:H28" si="0">F9/B9*100</f>
        <v>6.0833004246237596</v>
      </c>
      <c r="I9" s="35">
        <f>SUM(I10:I12)</f>
        <v>84814.935009725363</v>
      </c>
      <c r="J9" s="36">
        <f>AVERAGE(J10:J12)</f>
        <v>8.6441729955504645</v>
      </c>
      <c r="K9" s="36">
        <f t="shared" ref="K9:K28" si="1">IF(ISNUMBER(I9/D9*100),I9/D9*100,0)</f>
        <v>12.742934185758459</v>
      </c>
      <c r="L9" s="35">
        <f>SUM(L10:L12)</f>
        <v>243694.16069410575</v>
      </c>
      <c r="M9" s="36">
        <f>AVERAGE(M10:M12)</f>
        <v>8.2500631228723762</v>
      </c>
      <c r="N9" s="36">
        <f t="shared" ref="N9:N28" si="2">IF(ISNUMBER(L9/D9*100),L9/D9*100,0)</f>
        <v>36.613582865123405</v>
      </c>
    </row>
    <row r="10" spans="1:14">
      <c r="A10" s="66" t="s">
        <v>45</v>
      </c>
      <c r="B10" s="38">
        <f>[1]ProEmp!W9</f>
        <v>210015.28597639981</v>
      </c>
      <c r="C10" s="39">
        <f>[1]ProEmp!X9</f>
        <v>10.322849654515132</v>
      </c>
      <c r="D10" s="38">
        <f>[1]ProEmp!Y9</f>
        <v>195194.60207835978</v>
      </c>
      <c r="E10" s="39">
        <f>[1]ProEmp!Z9</f>
        <v>10.237519300051471</v>
      </c>
      <c r="F10" s="38">
        <f>[1]ProEmp!AA9</f>
        <v>14820.683898039342</v>
      </c>
      <c r="G10" s="39">
        <f>[1]ProEmp!AB9</f>
        <v>11.389067524115754</v>
      </c>
      <c r="H10" s="36">
        <f t="shared" si="0"/>
        <v>7.0569548445653609</v>
      </c>
      <c r="I10" s="38">
        <f>[1]ProEmp!AC9</f>
        <v>28831.233949562062</v>
      </c>
      <c r="J10" s="39">
        <f>[1]ProEmp!AD9</f>
        <v>9.077586206896548</v>
      </c>
      <c r="K10" s="36">
        <f t="shared" si="1"/>
        <v>14.770507812499817</v>
      </c>
      <c r="L10" s="38">
        <f>[1]ProEmp!AE9</f>
        <v>68289.517768136706</v>
      </c>
      <c r="M10" s="39">
        <f>[1]ProEmp!AF9</f>
        <v>8.6573795180722932</v>
      </c>
      <c r="N10" s="36">
        <f t="shared" si="2"/>
        <v>34.985351562499801</v>
      </c>
    </row>
    <row r="11" spans="1:14">
      <c r="A11" s="66" t="s">
        <v>44</v>
      </c>
      <c r="B11" s="35">
        <f>[1]ProEmp!W10</f>
        <v>125764.39422476053</v>
      </c>
      <c r="C11" s="36">
        <f>[1]ProEmp!X10</f>
        <v>9.4204379562043936</v>
      </c>
      <c r="D11" s="35">
        <f>[1]ProEmp!Y10</f>
        <v>116646.04553267783</v>
      </c>
      <c r="E11" s="36">
        <f>[1]ProEmp!Z10</f>
        <v>9.3275316455696178</v>
      </c>
      <c r="F11" s="35">
        <f>[1]ProEmp!AA10</f>
        <v>9118.3486920823525</v>
      </c>
      <c r="G11" s="36">
        <f>[1]ProEmp!AB10</f>
        <v>10.528301886792454</v>
      </c>
      <c r="H11" s="36">
        <f t="shared" si="0"/>
        <v>7.250341997263904</v>
      </c>
      <c r="I11" s="35">
        <f>[1]ProEmp!AC10</f>
        <v>13419.456565706085</v>
      </c>
      <c r="J11" s="36">
        <f>[1]ProEmp!AD10</f>
        <v>8.3472222222222232</v>
      </c>
      <c r="K11" s="36">
        <f t="shared" si="1"/>
        <v>11.504424778760878</v>
      </c>
      <c r="L11" s="35">
        <f>[1]ProEmp!AE10</f>
        <v>45075.610515576758</v>
      </c>
      <c r="M11" s="36">
        <f>[1]ProEmp!AF10</f>
        <v>8.2520661157024797</v>
      </c>
      <c r="N11" s="36">
        <f t="shared" si="2"/>
        <v>38.643067846606975</v>
      </c>
    </row>
    <row r="12" spans="1:14">
      <c r="A12" s="66" t="s">
        <v>43</v>
      </c>
      <c r="B12" s="35">
        <f>[1]ProEmp!W11</f>
        <v>372916.46640415071</v>
      </c>
      <c r="C12" s="36">
        <f>[1]ProEmp!X11</f>
        <v>8.7435146443514498</v>
      </c>
      <c r="D12" s="35">
        <f>[1]ProEmp!Y11</f>
        <v>353743.38329853717</v>
      </c>
      <c r="E12" s="36">
        <f>[1]ProEmp!Z11</f>
        <v>8.6636162361623459</v>
      </c>
      <c r="F12" s="35">
        <f>[1]ProEmp!AA11</f>
        <v>19173.083105611415</v>
      </c>
      <c r="G12" s="36">
        <f>[1]ProEmp!AB11</f>
        <v>10.113924050632908</v>
      </c>
      <c r="H12" s="36">
        <f t="shared" si="0"/>
        <v>5.1413881748070782</v>
      </c>
      <c r="I12" s="35">
        <f>[1]ProEmp!AC11</f>
        <v>42564.24449445722</v>
      </c>
      <c r="J12" s="36">
        <f>[1]ProEmp!AD11</f>
        <v>8.5077105575326257</v>
      </c>
      <c r="K12" s="36">
        <f t="shared" si="1"/>
        <v>12.032520325202995</v>
      </c>
      <c r="L12" s="35">
        <f>[1]ProEmp!AE11</f>
        <v>130329.03241039229</v>
      </c>
      <c r="M12" s="36">
        <f>[1]ProEmp!AF11</f>
        <v>7.8407437348423557</v>
      </c>
      <c r="N12" s="36">
        <f t="shared" si="2"/>
        <v>36.842818428183229</v>
      </c>
    </row>
    <row r="13" spans="1:14">
      <c r="A13" s="65" t="s">
        <v>42</v>
      </c>
      <c r="B13" s="35">
        <f>[1]ProEmp!W12</f>
        <v>459524.62360719807</v>
      </c>
      <c r="C13" s="36">
        <f>[1]ProEmp!X12</f>
        <v>6.3586660941748931</v>
      </c>
      <c r="D13" s="35">
        <f>[1]ProEmp!Y12</f>
        <v>444579.35786641331</v>
      </c>
      <c r="E13" s="36">
        <f>[1]ProEmp!Z12</f>
        <v>6.2671823861945875</v>
      </c>
      <c r="F13" s="35">
        <f>[1]ProEmp!AA12</f>
        <v>14945.265740783576</v>
      </c>
      <c r="G13" s="36">
        <f>[1]ProEmp!AB12</f>
        <v>8.6792452830188669</v>
      </c>
      <c r="H13" s="36">
        <f t="shared" si="0"/>
        <v>3.252331860579206</v>
      </c>
      <c r="I13" s="35">
        <f>[1]ProEmp!AC12</f>
        <v>74782.72593312824</v>
      </c>
      <c r="J13" s="36">
        <f>[1]ProEmp!AD12</f>
        <v>6.7449605609114807</v>
      </c>
      <c r="K13" s="36">
        <f t="shared" si="1"/>
        <v>16.821007230749309</v>
      </c>
      <c r="L13" s="35">
        <f>[1]ProEmp!AE12</f>
        <v>143023.37327783651</v>
      </c>
      <c r="M13" s="36">
        <f>[1]ProEmp!AF12</f>
        <v>6.2062780269058262</v>
      </c>
      <c r="N13" s="36">
        <f t="shared" si="2"/>
        <v>32.17049346695309</v>
      </c>
    </row>
    <row r="14" spans="1:14" ht="12.75">
      <c r="A14" s="65"/>
      <c r="B14" s="40"/>
      <c r="C14" s="41"/>
      <c r="D14" s="40"/>
      <c r="E14" s="41"/>
      <c r="F14" s="40"/>
      <c r="G14" s="41"/>
      <c r="H14" s="36"/>
      <c r="I14" s="40"/>
      <c r="J14" s="41"/>
      <c r="K14" s="41">
        <f t="shared" si="1"/>
        <v>0</v>
      </c>
      <c r="L14" s="40"/>
      <c r="M14" s="41"/>
      <c r="N14" s="41">
        <f t="shared" si="2"/>
        <v>0</v>
      </c>
    </row>
    <row r="15" spans="1:14">
      <c r="A15" s="64" t="s">
        <v>41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</row>
    <row r="16" spans="1:14">
      <c r="A16" s="65" t="s">
        <v>40</v>
      </c>
      <c r="B16" s="35">
        <f>[1]ProEmp!W14</f>
        <v>5182.9296060305569</v>
      </c>
      <c r="C16" s="36">
        <f>[1]ProEmp!X14</f>
        <v>3.8819564057626095</v>
      </c>
      <c r="D16" s="35">
        <f>[1]ProEmp!Y14</f>
        <v>5182.9296060305569</v>
      </c>
      <c r="E16" s="36">
        <f>[1]ProEmp!Z14</f>
        <v>3.8819564057626095</v>
      </c>
      <c r="F16" s="35">
        <f>[1]ProEmp!AA14</f>
        <v>0</v>
      </c>
      <c r="G16" s="36">
        <f>[1]ProEmp!AB14</f>
        <v>0</v>
      </c>
      <c r="H16" s="36">
        <f t="shared" si="0"/>
        <v>0</v>
      </c>
      <c r="I16" s="35">
        <f>[1]ProEmp!AC14</f>
        <v>281.98614605252004</v>
      </c>
      <c r="J16" s="36">
        <f>[1]ProEmp!AD14</f>
        <v>6</v>
      </c>
      <c r="K16" s="36">
        <f t="shared" si="1"/>
        <v>5.440670961928892</v>
      </c>
      <c r="L16" s="35">
        <f>[1]ProEmp!AE14</f>
        <v>0</v>
      </c>
      <c r="M16" s="36">
        <f>[1]ProEmp!AF14</f>
        <v>0</v>
      </c>
      <c r="N16" s="36">
        <f t="shared" si="2"/>
        <v>0</v>
      </c>
    </row>
    <row r="17" spans="1:14">
      <c r="A17" s="65" t="s">
        <v>39</v>
      </c>
      <c r="B17" s="35">
        <f>[1]ProEmp!W15</f>
        <v>19377.811154612111</v>
      </c>
      <c r="C17" s="36">
        <f>[1]ProEmp!X15</f>
        <v>5.5279179412330146</v>
      </c>
      <c r="D17" s="35">
        <f>[1]ProEmp!Y15</f>
        <v>19377.811154612111</v>
      </c>
      <c r="E17" s="36">
        <f>[1]ProEmp!Z15</f>
        <v>5.5279179412330146</v>
      </c>
      <c r="F17" s="35">
        <f>[1]ProEmp!AA15</f>
        <v>0</v>
      </c>
      <c r="G17" s="36">
        <f>[1]ProEmp!AB15</f>
        <v>0</v>
      </c>
      <c r="H17" s="36">
        <f t="shared" si="0"/>
        <v>0</v>
      </c>
      <c r="I17" s="35">
        <f>[1]ProEmp!AC15</f>
        <v>1931.5804151352629</v>
      </c>
      <c r="J17" s="36">
        <f>[1]ProEmp!AD15</f>
        <v>5.8540127328673641</v>
      </c>
      <c r="K17" s="36">
        <f t="shared" si="1"/>
        <v>9.9680010282045064</v>
      </c>
      <c r="L17" s="35">
        <f>[1]ProEmp!AE15</f>
        <v>759.92434561284495</v>
      </c>
      <c r="M17" s="36">
        <f>[1]ProEmp!AF15</f>
        <v>4.4322474854518275</v>
      </c>
      <c r="N17" s="36">
        <f t="shared" si="2"/>
        <v>3.9216211756299182</v>
      </c>
    </row>
    <row r="18" spans="1:14">
      <c r="A18" s="65" t="s">
        <v>38</v>
      </c>
      <c r="B18" s="35">
        <f>[1]ProEmp!W16</f>
        <v>65218.621235263279</v>
      </c>
      <c r="C18" s="36">
        <f>[1]ProEmp!X16</f>
        <v>7.5535202119337477</v>
      </c>
      <c r="D18" s="35">
        <f>[1]ProEmp!Y16</f>
        <v>58991.05112169643</v>
      </c>
      <c r="E18" s="36">
        <f>[1]ProEmp!Z16</f>
        <v>7.418736239381694</v>
      </c>
      <c r="F18" s="35">
        <f>[1]ProEmp!AA16</f>
        <v>6227.5701135668814</v>
      </c>
      <c r="G18" s="36">
        <f>[1]ProEmp!AB16</f>
        <v>8.7780903712095082</v>
      </c>
      <c r="H18" s="36">
        <f t="shared" si="0"/>
        <v>9.5487607612895609</v>
      </c>
      <c r="I18" s="35">
        <f>[1]ProEmp!AC16</f>
        <v>11420.431577480174</v>
      </c>
      <c r="J18" s="36">
        <f>[1]ProEmp!AD16</f>
        <v>7.5420009102713097</v>
      </c>
      <c r="K18" s="36">
        <f t="shared" si="1"/>
        <v>19.359600075476248</v>
      </c>
      <c r="L18" s="35">
        <f>[1]ProEmp!AE16</f>
        <v>17612.749346377048</v>
      </c>
      <c r="M18" s="36">
        <f>[1]ProEmp!AF16</f>
        <v>6.6471530119990652</v>
      </c>
      <c r="N18" s="36">
        <f t="shared" si="2"/>
        <v>29.856646069998948</v>
      </c>
    </row>
    <row r="19" spans="1:14">
      <c r="A19" s="65" t="s">
        <v>37</v>
      </c>
      <c r="B19" s="38">
        <f>[1]ProEmp!W17</f>
        <v>193054.28367766648</v>
      </c>
      <c r="C19" s="39">
        <f>[1]ProEmp!X17</f>
        <v>9.8568641442128406</v>
      </c>
      <c r="D19" s="38">
        <f>[1]ProEmp!Y17</f>
        <v>167264.12705692247</v>
      </c>
      <c r="E19" s="39">
        <f>[1]ProEmp!Z17</f>
        <v>9.781046894876896</v>
      </c>
      <c r="F19" s="38">
        <f>[1]ProEmp!AA17</f>
        <v>25790.156620744299</v>
      </c>
      <c r="G19" s="39">
        <f>[1]ProEmp!AB17</f>
        <v>10.328858100528597</v>
      </c>
      <c r="H19" s="36">
        <f t="shared" si="0"/>
        <v>13.359018059296158</v>
      </c>
      <c r="I19" s="38">
        <f>[1]ProEmp!AC17</f>
        <v>27109.599694817949</v>
      </c>
      <c r="J19" s="39">
        <f>[1]ProEmp!AD17</f>
        <v>9.3909558503209709</v>
      </c>
      <c r="K19" s="36">
        <f t="shared" si="1"/>
        <v>16.207659210508506</v>
      </c>
      <c r="L19" s="38">
        <f>[1]ProEmp!AE17</f>
        <v>71654.150185876817</v>
      </c>
      <c r="M19" s="39">
        <f>[1]ProEmp!AF17</f>
        <v>9.3093666326166264</v>
      </c>
      <c r="N19" s="36">
        <f t="shared" si="2"/>
        <v>42.838922754483896</v>
      </c>
    </row>
    <row r="20" spans="1:14">
      <c r="A20" s="65" t="s">
        <v>36</v>
      </c>
      <c r="B20" s="35">
        <f>[1]ProEmp!W18</f>
        <v>156787.10622760039</v>
      </c>
      <c r="C20" s="36">
        <f>[1]ProEmp!X18</f>
        <v>9.8574427564551179</v>
      </c>
      <c r="D20" s="35">
        <f>[1]ProEmp!Y18</f>
        <v>144320.58203476801</v>
      </c>
      <c r="E20" s="36">
        <f>[1]ProEmp!Z18</f>
        <v>9.7783894773693145</v>
      </c>
      <c r="F20" s="35">
        <f>[1]ProEmp!AA18</f>
        <v>12466.524192832507</v>
      </c>
      <c r="G20" s="36">
        <f>[1]ProEmp!AB18</f>
        <v>10.7295928691459</v>
      </c>
      <c r="H20" s="36">
        <f t="shared" si="0"/>
        <v>7.9512432449231163</v>
      </c>
      <c r="I20" s="35">
        <f>[1]ProEmp!AC18</f>
        <v>21701.341296967865</v>
      </c>
      <c r="J20" s="36">
        <f>[1]ProEmp!AD18</f>
        <v>8.7161882213829553</v>
      </c>
      <c r="K20" s="36">
        <f t="shared" si="1"/>
        <v>15.036899790038149</v>
      </c>
      <c r="L20" s="35">
        <f>[1]ProEmp!AE18</f>
        <v>55845.468159661876</v>
      </c>
      <c r="M20" s="36">
        <f>[1]ProEmp!AF18</f>
        <v>9.079315105600978</v>
      </c>
      <c r="N20" s="36">
        <f t="shared" si="2"/>
        <v>38.695428865584979</v>
      </c>
    </row>
    <row r="21" spans="1:14">
      <c r="A21" s="65" t="s">
        <v>35</v>
      </c>
      <c r="B21" s="35">
        <f>[1]ProEmp!W19</f>
        <v>130512.31459916003</v>
      </c>
      <c r="C21" s="36">
        <f>[1]ProEmp!X19</f>
        <v>8.8758466794123585</v>
      </c>
      <c r="D21" s="35">
        <f>[1]ProEmp!Y19</f>
        <v>124371.00176554211</v>
      </c>
      <c r="E21" s="36">
        <f>[1]ProEmp!Z19</f>
        <v>8.8144079641914956</v>
      </c>
      <c r="F21" s="35">
        <f>[1]ProEmp!AA19</f>
        <v>6141.3128336179861</v>
      </c>
      <c r="G21" s="36">
        <f>[1]ProEmp!AB19</f>
        <v>10.062089898352619</v>
      </c>
      <c r="H21" s="36">
        <f t="shared" si="0"/>
        <v>4.7055428083393371</v>
      </c>
      <c r="I21" s="35">
        <f>[1]ProEmp!AC19</f>
        <v>17849.557584473216</v>
      </c>
      <c r="J21" s="36">
        <f>[1]ProEmp!AD19</f>
        <v>8.6959114262609454</v>
      </c>
      <c r="K21" s="36">
        <f t="shared" si="1"/>
        <v>14.35186444676412</v>
      </c>
      <c r="L21" s="35">
        <f>[1]ProEmp!AE19</f>
        <v>43753.870410853917</v>
      </c>
      <c r="M21" s="36">
        <f>[1]ProEmp!AF19</f>
        <v>7.7660891585156397</v>
      </c>
      <c r="N21" s="36">
        <f t="shared" si="2"/>
        <v>35.180122206731504</v>
      </c>
    </row>
    <row r="22" spans="1:14">
      <c r="A22" s="65" t="s">
        <v>34</v>
      </c>
      <c r="B22" s="35">
        <f>[1]ProEmp!W20</f>
        <v>129606.230502038</v>
      </c>
      <c r="C22" s="36">
        <f>[1]ProEmp!X20</f>
        <v>7.9587199252048233</v>
      </c>
      <c r="D22" s="35">
        <f>[1]ProEmp!Y20</f>
        <v>126032.00917622675</v>
      </c>
      <c r="E22" s="36">
        <f>[1]ProEmp!Z20</f>
        <v>7.890473108748763</v>
      </c>
      <c r="F22" s="35">
        <f>[1]ProEmp!AA20</f>
        <v>3574.2213258112724</v>
      </c>
      <c r="G22" s="36">
        <f>[1]ProEmp!AB20</f>
        <v>10.177608532488058</v>
      </c>
      <c r="H22" s="36">
        <f t="shared" si="0"/>
        <v>2.7577542468184579</v>
      </c>
      <c r="I22" s="35">
        <f>[1]ProEmp!AC20</f>
        <v>23358.160951724167</v>
      </c>
      <c r="J22" s="36">
        <f>[1]ProEmp!AD20</f>
        <v>6.7570484149808774</v>
      </c>
      <c r="K22" s="36">
        <f t="shared" si="1"/>
        <v>18.533514703445817</v>
      </c>
      <c r="L22" s="35">
        <f>[1]ProEmp!AE20</f>
        <v>43986.169769083222</v>
      </c>
      <c r="M22" s="36">
        <f>[1]ProEmp!AF20</f>
        <v>7.3042244741034299</v>
      </c>
      <c r="N22" s="36">
        <f t="shared" si="2"/>
        <v>34.90079231187903</v>
      </c>
    </row>
    <row r="23" spans="1:14">
      <c r="A23" s="65" t="s">
        <v>33</v>
      </c>
      <c r="B23" s="35">
        <f>[1]ProEmp!W21</f>
        <v>114072.5371638958</v>
      </c>
      <c r="C23" s="36">
        <f>[1]ProEmp!X21</f>
        <v>7.9763224483688298</v>
      </c>
      <c r="D23" s="35">
        <f>[1]ProEmp!Y21</f>
        <v>111902.70595816486</v>
      </c>
      <c r="E23" s="36">
        <f>[1]ProEmp!Z21</f>
        <v>7.9859549407366064</v>
      </c>
      <c r="F23" s="35">
        <f>[1]ProEmp!AA21</f>
        <v>2169.8312057309649</v>
      </c>
      <c r="G23" s="36">
        <f>[1]ProEmp!AB21</f>
        <v>7.47493589263307</v>
      </c>
      <c r="H23" s="36">
        <f t="shared" si="0"/>
        <v>1.9021503857790243</v>
      </c>
      <c r="I23" s="35">
        <f>[1]ProEmp!AC21</f>
        <v>18988.550550896471</v>
      </c>
      <c r="J23" s="36">
        <f>[1]ProEmp!AD21</f>
        <v>8.2379896035068523</v>
      </c>
      <c r="K23" s="36">
        <f t="shared" si="1"/>
        <v>16.968803737413992</v>
      </c>
      <c r="L23" s="35">
        <f>[1]ProEmp!AE21</f>
        <v>38869.569617690926</v>
      </c>
      <c r="M23" s="36">
        <f>[1]ProEmp!AF21</f>
        <v>6.378535678856359</v>
      </c>
      <c r="N23" s="36">
        <f t="shared" si="2"/>
        <v>34.735147184217709</v>
      </c>
    </row>
    <row r="24" spans="1:14">
      <c r="A24" s="65" t="s">
        <v>32</v>
      </c>
      <c r="B24" s="35">
        <f>[1]ProEmp!W22</f>
        <v>88759.168459359236</v>
      </c>
      <c r="C24" s="36">
        <f>[1]ProEmp!X22</f>
        <v>7.4468934297304363</v>
      </c>
      <c r="D24" s="35">
        <f>[1]ProEmp!Y22</f>
        <v>88348.84948367413</v>
      </c>
      <c r="E24" s="36">
        <f>[1]ProEmp!Z22</f>
        <v>7.4210890295749214</v>
      </c>
      <c r="F24" s="35">
        <f>[1]ProEmp!AA22</f>
        <v>410.3189756851325</v>
      </c>
      <c r="G24" s="36">
        <f>[1]ProEmp!AB22</f>
        <v>12.387765186256722</v>
      </c>
      <c r="H24" s="36">
        <f t="shared" si="0"/>
        <v>0.46228348328095037</v>
      </c>
      <c r="I24" s="35">
        <f>[1]ProEmp!AC22</f>
        <v>11462.395318392046</v>
      </c>
      <c r="J24" s="36">
        <f>[1]ProEmp!AD22</f>
        <v>6.3344231248020169</v>
      </c>
      <c r="K24" s="36">
        <f t="shared" si="1"/>
        <v>12.974017641859803</v>
      </c>
      <c r="L24" s="35">
        <f>[1]ProEmp!AE22</f>
        <v>32751.061979571416</v>
      </c>
      <c r="M24" s="36">
        <f>[1]ProEmp!AF22</f>
        <v>6.0426850467489626</v>
      </c>
      <c r="N24" s="36">
        <f t="shared" si="2"/>
        <v>37.070162397104497</v>
      </c>
    </row>
    <row r="25" spans="1:14">
      <c r="A25" s="65" t="s">
        <v>31</v>
      </c>
      <c r="B25" s="35">
        <f>[1]ProEmp!W23</f>
        <v>96017.275575080392</v>
      </c>
      <c r="C25" s="36">
        <f>[1]ProEmp!X23</f>
        <v>7.0465778886090851</v>
      </c>
      <c r="D25" s="35">
        <f>[1]ProEmp!Y23</f>
        <v>95219.156484193052</v>
      </c>
      <c r="E25" s="36">
        <f>[1]ProEmp!Z23</f>
        <v>7.0354406390907656</v>
      </c>
      <c r="F25" s="35">
        <f>[1]ProEmp!AA23</f>
        <v>798.11909088737002</v>
      </c>
      <c r="G25" s="36">
        <f>[1]ProEmp!AB23</f>
        <v>8.2155622098372145</v>
      </c>
      <c r="H25" s="36">
        <f t="shared" si="0"/>
        <v>0.831224470916469</v>
      </c>
      <c r="I25" s="35">
        <f>[1]ProEmp!AC23</f>
        <v>10455.886913703738</v>
      </c>
      <c r="J25" s="36">
        <f>[1]ProEmp!AD23</f>
        <v>6.9294550184205219</v>
      </c>
      <c r="K25" s="36">
        <f t="shared" si="1"/>
        <v>10.980864880313741</v>
      </c>
      <c r="L25" s="35">
        <f>[1]ProEmp!AE23</f>
        <v>33022.840326788923</v>
      </c>
      <c r="M25" s="36">
        <f>[1]ProEmp!AF23</f>
        <v>5.1943978430799094</v>
      </c>
      <c r="N25" s="36">
        <f t="shared" si="2"/>
        <v>34.680878875744831</v>
      </c>
    </row>
    <row r="26" spans="1:14">
      <c r="A26" s="65" t="s">
        <v>30</v>
      </c>
      <c r="B26" s="35">
        <f>[1]ProEmp!W24</f>
        <v>62480.997972996294</v>
      </c>
      <c r="C26" s="36">
        <f>[1]ProEmp!X24</f>
        <v>6.5026623543743538</v>
      </c>
      <c r="D26" s="35">
        <f>[1]ProEmp!Y24</f>
        <v>62001.670895356016</v>
      </c>
      <c r="E26" s="36">
        <f>[1]ProEmp!Z24</f>
        <v>6.4271105887173432</v>
      </c>
      <c r="F26" s="35">
        <f>[1]ProEmp!AA24</f>
        <v>479.32707764028498</v>
      </c>
      <c r="G26" s="36">
        <f>[1]ProEmp!AB24</f>
        <v>14.5</v>
      </c>
      <c r="H26" s="36">
        <f t="shared" si="0"/>
        <v>0.76715656470059213</v>
      </c>
      <c r="I26" s="35">
        <f>[1]ProEmp!AC24</f>
        <v>8291.6112202926088</v>
      </c>
      <c r="J26" s="36">
        <f>[1]ProEmp!AD24</f>
        <v>5.0775182260829252</v>
      </c>
      <c r="K26" s="36">
        <f t="shared" si="1"/>
        <v>13.373206077440825</v>
      </c>
      <c r="L26" s="35">
        <f>[1]ProEmp!AE24</f>
        <v>17795.55621370448</v>
      </c>
      <c r="M26" s="36">
        <f>[1]ProEmp!AF24</f>
        <v>6.2211817662332463</v>
      </c>
      <c r="N26" s="36">
        <f t="shared" si="2"/>
        <v>28.701736512454833</v>
      </c>
    </row>
    <row r="27" spans="1:14">
      <c r="A27" s="65" t="s">
        <v>29</v>
      </c>
      <c r="B27" s="35">
        <f>[1]ProEmp!W25</f>
        <v>46598.680308264375</v>
      </c>
      <c r="C27" s="36">
        <f>[1]ProEmp!X25</f>
        <v>5.6584797012668879</v>
      </c>
      <c r="D27" s="35">
        <f>[1]ProEmp!Y25</f>
        <v>46598.680308264375</v>
      </c>
      <c r="E27" s="36">
        <f>[1]ProEmp!Z25</f>
        <v>5.6584797012668879</v>
      </c>
      <c r="F27" s="35">
        <f>[1]ProEmp!AA25</f>
        <v>0</v>
      </c>
      <c r="G27" s="36">
        <f>[1]ProEmp!AB25</f>
        <v>0</v>
      </c>
      <c r="H27" s="36">
        <f t="shared" si="0"/>
        <v>0</v>
      </c>
      <c r="I27" s="35">
        <f>[1]ProEmp!AC25</f>
        <v>3887.1380591827378</v>
      </c>
      <c r="J27" s="36">
        <f>[1]ProEmp!AD25</f>
        <v>5.096915298529753</v>
      </c>
      <c r="K27" s="36">
        <f t="shared" si="1"/>
        <v>8.3417342153643474</v>
      </c>
      <c r="L27" s="35">
        <f>[1]ProEmp!AE25</f>
        <v>13657.503696570959</v>
      </c>
      <c r="M27" s="36">
        <f>[1]ProEmp!AF25</f>
        <v>5.6043858370141395</v>
      </c>
      <c r="N27" s="36">
        <f t="shared" si="2"/>
        <v>29.3087778585626</v>
      </c>
    </row>
    <row r="28" spans="1:14">
      <c r="A28" s="65" t="s">
        <v>28</v>
      </c>
      <c r="B28" s="35">
        <f>[1]ProEmp!W26</f>
        <v>60552.813730505455</v>
      </c>
      <c r="C28" s="36">
        <f>[1]ProEmp!X26</f>
        <v>4.9978939177029327</v>
      </c>
      <c r="D28" s="35">
        <f>[1]ProEmp!Y26</f>
        <v>60552.813730505455</v>
      </c>
      <c r="E28" s="36">
        <f>[1]ProEmp!Z26</f>
        <v>4.9978939177029327</v>
      </c>
      <c r="F28" s="35">
        <f>[1]ProEmp!AA26</f>
        <v>0</v>
      </c>
      <c r="G28" s="36">
        <f>[1]ProEmp!AB26</f>
        <v>0</v>
      </c>
      <c r="H28" s="36">
        <f t="shared" si="0"/>
        <v>0</v>
      </c>
      <c r="I28" s="35">
        <f>[1]ProEmp!AC26</f>
        <v>2859.4212137352051</v>
      </c>
      <c r="J28" s="36">
        <f>[1]ProEmp!AD26</f>
        <v>5.5161149133373923</v>
      </c>
      <c r="K28" s="36">
        <f t="shared" si="1"/>
        <v>4.7221937967428893</v>
      </c>
      <c r="L28" s="35">
        <f>[1]ProEmp!AE26</f>
        <v>17008.669920152432</v>
      </c>
      <c r="M28" s="36">
        <f>[1]ProEmp!AF26</f>
        <v>4.9861076758700325</v>
      </c>
      <c r="N28" s="36">
        <f t="shared" si="2"/>
        <v>28.088983603389117</v>
      </c>
    </row>
    <row r="29" spans="1:14">
      <c r="A29" s="67"/>
      <c r="B29" s="68"/>
      <c r="C29" s="69"/>
      <c r="D29" s="68"/>
      <c r="E29" s="69"/>
      <c r="F29" s="68"/>
      <c r="G29" s="69"/>
      <c r="H29" s="70"/>
      <c r="I29" s="68"/>
      <c r="J29" s="69"/>
      <c r="K29" s="71"/>
      <c r="L29" s="68"/>
      <c r="M29" s="69"/>
      <c r="N29" s="71"/>
    </row>
    <row r="30" spans="1:14">
      <c r="A30" s="1" t="str">
        <f>'C01'!$A$31</f>
        <v>Fuente: Instituto Nacional de Estadística (INE). XLIII Encuesta Permanente de Hogares de Propósitos Múltiples, mayo 2012.</v>
      </c>
    </row>
    <row r="31" spans="1:14">
      <c r="A31" s="42" t="s">
        <v>3</v>
      </c>
    </row>
    <row r="32" spans="1:14">
      <c r="A32" s="42" t="s">
        <v>2</v>
      </c>
    </row>
    <row r="33" spans="1:14">
      <c r="A33" s="42" t="s">
        <v>1</v>
      </c>
    </row>
    <row r="34" spans="1:14">
      <c r="A34" s="42" t="s">
        <v>0</v>
      </c>
    </row>
    <row r="36" spans="1:14">
      <c r="A36" s="107" t="str">
        <f>A1</f>
        <v>Cuadro No. 3. Población Económicamente Activa (PEA) en condición de empleo, según dominio, rama de actividad  y ocupación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</row>
    <row r="37" spans="1:14" ht="26.25" customHeight="1">
      <c r="A37" s="108" t="str">
        <f>A2</f>
        <v>Mujeres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</row>
    <row r="38" spans="1:14">
      <c r="A38" s="43" t="s">
        <v>27</v>
      </c>
    </row>
    <row r="39" spans="1:14">
      <c r="A39" s="109" t="str">
        <f>A3</f>
        <v>Categorías</v>
      </c>
      <c r="B39" s="111" t="str">
        <f>B3</f>
        <v xml:space="preserve">            PEA            </v>
      </c>
      <c r="C39" s="111"/>
      <c r="D39" s="111" t="str">
        <f>D3</f>
        <v xml:space="preserve">        Ocupados         </v>
      </c>
      <c r="E39" s="111"/>
      <c r="F39" s="111" t="str">
        <f>F3</f>
        <v xml:space="preserve">           Desocupados           </v>
      </c>
      <c r="G39" s="111"/>
      <c r="H39" s="111"/>
      <c r="I39" s="111" t="str">
        <f>I3</f>
        <v xml:space="preserve">     Subempleo Visible     </v>
      </c>
      <c r="J39" s="111"/>
      <c r="K39" s="111"/>
      <c r="L39" s="111" t="str">
        <f>L3</f>
        <v xml:space="preserve">     Subempleo Invisible     </v>
      </c>
      <c r="M39" s="111"/>
      <c r="N39" s="111"/>
    </row>
    <row r="40" spans="1:14">
      <c r="A40" s="110"/>
      <c r="B40" s="32" t="str">
        <f>B4</f>
        <v>No.</v>
      </c>
      <c r="C40" s="32" t="str">
        <f>C4</f>
        <v>AEP</v>
      </c>
      <c r="D40" s="32" t="str">
        <f>D4</f>
        <v>No.</v>
      </c>
      <c r="E40" s="32" t="str">
        <f>E4</f>
        <v>AEP</v>
      </c>
      <c r="F40" s="32" t="str">
        <f>F4</f>
        <v>No.</v>
      </c>
      <c r="G40" s="32" t="str">
        <f>G4</f>
        <v>AEP</v>
      </c>
      <c r="H40" s="32" t="str">
        <f>H4</f>
        <v>TDA</v>
      </c>
      <c r="I40" s="32" t="str">
        <f>I4</f>
        <v>No.</v>
      </c>
      <c r="J40" s="32" t="str">
        <f>J4</f>
        <v>AEP</v>
      </c>
      <c r="K40" s="32" t="str">
        <f>K4</f>
        <v>TSV</v>
      </c>
      <c r="L40" s="32" t="str">
        <f>L4</f>
        <v>No.</v>
      </c>
      <c r="M40" s="32" t="str">
        <f>M4</f>
        <v>AEP</v>
      </c>
      <c r="N40" s="32" t="str">
        <f>N4</f>
        <v>TSI</v>
      </c>
    </row>
    <row r="42" spans="1:14">
      <c r="A42" s="7" t="str">
        <f t="shared" ref="A42:N42" si="3">A6</f>
        <v>Total Nacional</v>
      </c>
      <c r="B42" s="13">
        <f t="shared" si="3"/>
        <v>1168220.7702124687</v>
      </c>
      <c r="C42" s="12">
        <f t="shared" si="3"/>
        <v>8.2280757444137951</v>
      </c>
      <c r="D42" s="13">
        <f t="shared" si="3"/>
        <v>1110163.3887759373</v>
      </c>
      <c r="E42" s="12">
        <f t="shared" si="3"/>
        <v>8.1175580454115419</v>
      </c>
      <c r="F42" s="13">
        <f t="shared" si="3"/>
        <v>58057.381436516538</v>
      </c>
      <c r="G42" s="12">
        <f t="shared" si="3"/>
        <v>10.135289205740627</v>
      </c>
      <c r="H42" s="12">
        <f t="shared" si="3"/>
        <v>4.9697268630104414</v>
      </c>
      <c r="I42" s="13">
        <f t="shared" si="3"/>
        <v>159597.66094285148</v>
      </c>
      <c r="J42" s="12">
        <f t="shared" si="3"/>
        <v>7.8193151737029032</v>
      </c>
      <c r="K42" s="12">
        <f t="shared" si="3"/>
        <v>14.376051539478649</v>
      </c>
      <c r="L42" s="13">
        <f t="shared" si="3"/>
        <v>386717.53397195484</v>
      </c>
      <c r="M42" s="12">
        <f t="shared" si="3"/>
        <v>7.4492056419340216</v>
      </c>
      <c r="N42" s="12">
        <f t="shared" si="3"/>
        <v>34.83428996864582</v>
      </c>
    </row>
    <row r="43" spans="1:14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>
      <c r="A44" s="7" t="s">
        <v>26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>
      <c r="A45" s="34" t="s">
        <v>25</v>
      </c>
      <c r="B45" s="35">
        <f>[1]ProEmp!W28</f>
        <v>129051.60887445946</v>
      </c>
      <c r="C45" s="36">
        <f>[1]ProEmp!X28</f>
        <v>4.8799057698742514</v>
      </c>
      <c r="D45" s="35">
        <f>[1]ProEmp!Y28</f>
        <v>127402.01460537675</v>
      </c>
      <c r="E45" s="36">
        <f>[1]ProEmp!Z28</f>
        <v>4.8591302010742883</v>
      </c>
      <c r="F45" s="35">
        <f>[1]ProEmp!AA28</f>
        <v>1649.5942690827428</v>
      </c>
      <c r="G45" s="36">
        <f>[1]ProEmp!AB28</f>
        <v>6.0939736074868796</v>
      </c>
      <c r="H45" s="36">
        <f t="shared" ref="H45:H69" si="4">F45/B45*100</f>
        <v>1.2782438618703755</v>
      </c>
      <c r="I45" s="35">
        <f>[1]ProEmp!AC28</f>
        <v>21261.656671062043</v>
      </c>
      <c r="J45" s="36">
        <f>[1]ProEmp!AD28</f>
        <v>5.5756150505215514</v>
      </c>
      <c r="K45" s="36">
        <f t="shared" ref="K45:K69" si="5">IF(ISNUMBER(I45/D45*100),I45/D45*100,0)</f>
        <v>16.688634584719303</v>
      </c>
      <c r="L45" s="35">
        <f>[1]ProEmp!AE28</f>
        <v>23869.905095425362</v>
      </c>
      <c r="M45" s="36">
        <f>[1]ProEmp!AF28</f>
        <v>5.0849266370983388</v>
      </c>
      <c r="N45" s="36">
        <f t="shared" ref="N45:N69" si="6">IF(ISNUMBER(L45/D45*100),L45/D45*100,0)</f>
        <v>18.735892967910711</v>
      </c>
    </row>
    <row r="46" spans="1:14">
      <c r="A46" s="34" t="s">
        <v>24</v>
      </c>
      <c r="B46" s="35">
        <f>[1]ProEmp!W29</f>
        <v>1424.0053522407268</v>
      </c>
      <c r="C46" s="36">
        <f>[1]ProEmp!X29</f>
        <v>6.025838186084207</v>
      </c>
      <c r="D46" s="35">
        <f>[1]ProEmp!Y29</f>
        <v>1424.0053522407268</v>
      </c>
      <c r="E46" s="36">
        <f>[1]ProEmp!Z29</f>
        <v>6.025838186084207</v>
      </c>
      <c r="F46" s="35">
        <f>[1]ProEmp!AA29</f>
        <v>0</v>
      </c>
      <c r="G46" s="36">
        <f>[1]ProEmp!AB29</f>
        <v>0</v>
      </c>
      <c r="H46" s="36">
        <f t="shared" si="4"/>
        <v>0</v>
      </c>
      <c r="I46" s="35">
        <f>[1]ProEmp!AC29</f>
        <v>0</v>
      </c>
      <c r="J46" s="36">
        <f>[1]ProEmp!AD29</f>
        <v>0</v>
      </c>
      <c r="K46" s="36">
        <f t="shared" si="5"/>
        <v>0</v>
      </c>
      <c r="L46" s="35">
        <f>[1]ProEmp!AE29</f>
        <v>578.04691408316648</v>
      </c>
      <c r="M46" s="36">
        <f>[1]ProEmp!AF29</f>
        <v>12</v>
      </c>
      <c r="N46" s="36">
        <f t="shared" si="6"/>
        <v>40.593029595962378</v>
      </c>
    </row>
    <row r="47" spans="1:14">
      <c r="A47" s="34" t="s">
        <v>23</v>
      </c>
      <c r="B47" s="35">
        <f>[1]ProEmp!W30</f>
        <v>232796.02705295844</v>
      </c>
      <c r="C47" s="36">
        <f>[1]ProEmp!X30</f>
        <v>7.3479230857764302</v>
      </c>
      <c r="D47" s="35">
        <f>[1]ProEmp!Y30</f>
        <v>225089.10497912407</v>
      </c>
      <c r="E47" s="36">
        <f>[1]ProEmp!Z30</f>
        <v>7.2724298069265751</v>
      </c>
      <c r="F47" s="35">
        <f>[1]ProEmp!AA30</f>
        <v>7706.922073834251</v>
      </c>
      <c r="G47" s="36">
        <f>[1]ProEmp!AB30</f>
        <v>9.2879792692317356</v>
      </c>
      <c r="H47" s="36">
        <f t="shared" si="4"/>
        <v>3.3105900351473845</v>
      </c>
      <c r="I47" s="35">
        <f>[1]ProEmp!AC30</f>
        <v>34741.34128311828</v>
      </c>
      <c r="J47" s="36">
        <f>[1]ProEmp!AD30</f>
        <v>7.0012553224354406</v>
      </c>
      <c r="K47" s="36">
        <f t="shared" si="5"/>
        <v>15.434483728717288</v>
      </c>
      <c r="L47" s="35">
        <f>[1]ProEmp!AE30</f>
        <v>84428.486586299827</v>
      </c>
      <c r="M47" s="36">
        <f>[1]ProEmp!AF30</f>
        <v>7.529582227012888</v>
      </c>
      <c r="N47" s="36">
        <f t="shared" si="6"/>
        <v>37.508917454769822</v>
      </c>
    </row>
    <row r="48" spans="1:14">
      <c r="A48" s="34" t="s">
        <v>22</v>
      </c>
      <c r="B48" s="35">
        <f>[1]ProEmp!W31</f>
        <v>2489.9494546315022</v>
      </c>
      <c r="C48" s="36">
        <f>[1]ProEmp!X31</f>
        <v>13.240682743738587</v>
      </c>
      <c r="D48" s="35">
        <f>[1]ProEmp!Y31</f>
        <v>2489.9494546315022</v>
      </c>
      <c r="E48" s="36">
        <f>[1]ProEmp!Z31</f>
        <v>13.240682743738587</v>
      </c>
      <c r="F48" s="35">
        <f>[1]ProEmp!AA31</f>
        <v>0</v>
      </c>
      <c r="G48" s="36">
        <f>[1]ProEmp!AB31</f>
        <v>0</v>
      </c>
      <c r="H48" s="36">
        <f t="shared" si="4"/>
        <v>0</v>
      </c>
      <c r="I48" s="35">
        <f>[1]ProEmp!AC31</f>
        <v>0</v>
      </c>
      <c r="J48" s="36">
        <f>[1]ProEmp!AD31</f>
        <v>0</v>
      </c>
      <c r="K48" s="36">
        <f t="shared" si="5"/>
        <v>0</v>
      </c>
      <c r="L48" s="35">
        <f>[1]ProEmp!AE31</f>
        <v>888.25717524545757</v>
      </c>
      <c r="M48" s="36">
        <f>[1]ProEmp!AF31</f>
        <v>11.722368773264572</v>
      </c>
      <c r="N48" s="36">
        <f t="shared" si="6"/>
        <v>35.673703078318688</v>
      </c>
    </row>
    <row r="49" spans="1:15">
      <c r="A49" s="34" t="s">
        <v>21</v>
      </c>
      <c r="B49" s="35">
        <f>[1]ProEmp!W32</f>
        <v>5178.6913613572378</v>
      </c>
      <c r="C49" s="36">
        <f>[1]ProEmp!X32</f>
        <v>11.326398327852493</v>
      </c>
      <c r="D49" s="35">
        <f>[1]ProEmp!Y32</f>
        <v>4005.670283899341</v>
      </c>
      <c r="E49" s="36">
        <f>[1]ProEmp!Z32</f>
        <v>11.400162017022179</v>
      </c>
      <c r="F49" s="35">
        <f>[1]ProEmp!AA32</f>
        <v>1173.0210774578975</v>
      </c>
      <c r="G49" s="36">
        <f>[1]ProEmp!AB32</f>
        <v>11.074507698250061</v>
      </c>
      <c r="H49" s="36">
        <f t="shared" si="4"/>
        <v>22.650916913312066</v>
      </c>
      <c r="I49" s="35">
        <f>[1]ProEmp!AC32</f>
        <v>411.70785376509247</v>
      </c>
      <c r="J49" s="36">
        <f>[1]ProEmp!AD32</f>
        <v>6.5821203958787899</v>
      </c>
      <c r="K49" s="36">
        <f t="shared" si="5"/>
        <v>10.278126370508788</v>
      </c>
      <c r="L49" s="35">
        <f>[1]ProEmp!AE32</f>
        <v>1536.8508116707724</v>
      </c>
      <c r="M49" s="36">
        <f>[1]ProEmp!AF32</f>
        <v>9.4624114081757114</v>
      </c>
      <c r="N49" s="36">
        <f t="shared" si="6"/>
        <v>38.366882512724359</v>
      </c>
    </row>
    <row r="50" spans="1:15">
      <c r="A50" s="34" t="s">
        <v>20</v>
      </c>
      <c r="B50" s="35">
        <f>[1]ProEmp!W33</f>
        <v>420351.04550966417</v>
      </c>
      <c r="C50" s="36">
        <f>[1]ProEmp!X33</f>
        <v>7.7383874262989103</v>
      </c>
      <c r="D50" s="35">
        <f>[1]ProEmp!Y33</f>
        <v>403335.99382109096</v>
      </c>
      <c r="E50" s="36">
        <f>[1]ProEmp!Z33</f>
        <v>7.6364786835339729</v>
      </c>
      <c r="F50" s="35">
        <f>[1]ProEmp!AA33</f>
        <v>17015.051688571511</v>
      </c>
      <c r="G50" s="36">
        <f>[1]ProEmp!AB33</f>
        <v>9.9700617606037127</v>
      </c>
      <c r="H50" s="36">
        <f t="shared" si="4"/>
        <v>4.0478195237842751</v>
      </c>
      <c r="I50" s="35">
        <f>[1]ProEmp!AC33</f>
        <v>49295.246057627643</v>
      </c>
      <c r="J50" s="36">
        <f>[1]ProEmp!AD33</f>
        <v>7.9632188839940561</v>
      </c>
      <c r="K50" s="36">
        <f t="shared" si="5"/>
        <v>12.2218812138779</v>
      </c>
      <c r="L50" s="35">
        <f>[1]ProEmp!AE33</f>
        <v>159229.04573485424</v>
      </c>
      <c r="M50" s="36">
        <f>[1]ProEmp!AF33</f>
        <v>7.2740317344624232</v>
      </c>
      <c r="N50" s="36">
        <f t="shared" si="6"/>
        <v>39.478015395145711</v>
      </c>
    </row>
    <row r="51" spans="1:15">
      <c r="A51" s="34" t="s">
        <v>19</v>
      </c>
      <c r="B51" s="35">
        <f>[1]ProEmp!W34</f>
        <v>11861.594301430569</v>
      </c>
      <c r="C51" s="36">
        <f>[1]ProEmp!X34</f>
        <v>12.313382053045423</v>
      </c>
      <c r="D51" s="35">
        <f>[1]ProEmp!Y34</f>
        <v>11277.842132720523</v>
      </c>
      <c r="E51" s="36">
        <f>[1]ProEmp!Z34</f>
        <v>12.301574142981234</v>
      </c>
      <c r="F51" s="35">
        <f>[1]ProEmp!AA34</f>
        <v>583.7521687100425</v>
      </c>
      <c r="G51" s="36">
        <f>[1]ProEmp!AB34</f>
        <v>12.536658003175454</v>
      </c>
      <c r="H51" s="36">
        <f t="shared" si="4"/>
        <v>4.92136346831251</v>
      </c>
      <c r="I51" s="35">
        <f>[1]ProEmp!AC34</f>
        <v>479.32707764028498</v>
      </c>
      <c r="J51" s="36">
        <f>[1]ProEmp!AD34</f>
        <v>9.5</v>
      </c>
      <c r="K51" s="36">
        <f t="shared" si="5"/>
        <v>4.2501665832828799</v>
      </c>
      <c r="L51" s="35">
        <f>[1]ProEmp!AE34</f>
        <v>5793.2568867479067</v>
      </c>
      <c r="M51" s="36">
        <f>[1]ProEmp!AF34</f>
        <v>10.87071154224733</v>
      </c>
      <c r="N51" s="36">
        <f t="shared" si="6"/>
        <v>51.368487150036167</v>
      </c>
    </row>
    <row r="52" spans="1:15">
      <c r="A52" s="34" t="s">
        <v>18</v>
      </c>
      <c r="B52" s="35">
        <f>[1]ProEmp!W35</f>
        <v>34661.798321197653</v>
      </c>
      <c r="C52" s="36">
        <f>[1]ProEmp!X35</f>
        <v>12.983553859627232</v>
      </c>
      <c r="D52" s="35">
        <f>[1]ProEmp!Y35</f>
        <v>32411.634178081942</v>
      </c>
      <c r="E52" s="36">
        <f>[1]ProEmp!Z35</f>
        <v>12.948383766092253</v>
      </c>
      <c r="F52" s="35">
        <f>[1]ProEmp!AA35</f>
        <v>2250.1641431157136</v>
      </c>
      <c r="G52" s="36">
        <f>[1]ProEmp!AB35</f>
        <v>13.48373481413852</v>
      </c>
      <c r="H52" s="36">
        <f t="shared" si="4"/>
        <v>6.4917697641198577</v>
      </c>
      <c r="I52" s="35">
        <f>[1]ProEmp!AC35</f>
        <v>1889.2339377584053</v>
      </c>
      <c r="J52" s="36">
        <f>[1]ProEmp!AD35</f>
        <v>12.462824258609746</v>
      </c>
      <c r="K52" s="36">
        <f t="shared" si="5"/>
        <v>5.8288759134396928</v>
      </c>
      <c r="L52" s="35">
        <f>[1]ProEmp!AE35</f>
        <v>11141.253579172208</v>
      </c>
      <c r="M52" s="36">
        <f>[1]ProEmp!AF35</f>
        <v>11.48443204507522</v>
      </c>
      <c r="N52" s="36">
        <f t="shared" si="6"/>
        <v>34.37424203283885</v>
      </c>
    </row>
    <row r="53" spans="1:15">
      <c r="A53" s="34" t="s">
        <v>17</v>
      </c>
      <c r="B53" s="35">
        <f>[1]ProEmp!W36</f>
        <v>311949.31723129307</v>
      </c>
      <c r="C53" s="36">
        <f>[1]ProEmp!X36</f>
        <v>9.6699104261698192</v>
      </c>
      <c r="D53" s="35">
        <f>[1]ProEmp!Y36</f>
        <v>300725.22044378467</v>
      </c>
      <c r="E53" s="36">
        <f>[1]ProEmp!Z36</f>
        <v>9.6449987292885453</v>
      </c>
      <c r="F53" s="35">
        <f>[1]ProEmp!AA36</f>
        <v>11224.096787507382</v>
      </c>
      <c r="G53" s="36">
        <f>[1]ProEmp!AB36</f>
        <v>10.300572653071201</v>
      </c>
      <c r="H53" s="36">
        <f t="shared" si="4"/>
        <v>3.5980514037109876</v>
      </c>
      <c r="I53" s="35">
        <f>[1]ProEmp!AC36</f>
        <v>51519.148061882224</v>
      </c>
      <c r="J53" s="36">
        <f>[1]ProEmp!AD36</f>
        <v>8.7858204526572354</v>
      </c>
      <c r="K53" s="36">
        <f t="shared" si="5"/>
        <v>17.131635313411579</v>
      </c>
      <c r="L53" s="35">
        <f>[1]ProEmp!AE36</f>
        <v>99252.431188441755</v>
      </c>
      <c r="M53" s="36">
        <f>[1]ProEmp!AF36</f>
        <v>7.3974647420331072</v>
      </c>
      <c r="N53" s="36">
        <f t="shared" si="6"/>
        <v>33.004358943348173</v>
      </c>
    </row>
    <row r="54" spans="1:15">
      <c r="A54" s="34" t="s">
        <v>5</v>
      </c>
      <c r="B54" s="35">
        <f>[1]ProEmp!W37</f>
        <v>2001.953525025895</v>
      </c>
      <c r="C54" s="36">
        <f>[1]ProEmp!X37</f>
        <v>13.901179205408779</v>
      </c>
      <c r="D54" s="35">
        <f>[1]ProEmp!Y37</f>
        <v>2001.953525025895</v>
      </c>
      <c r="E54" s="36">
        <f>[1]ProEmp!Z37</f>
        <v>13.901179205408779</v>
      </c>
      <c r="F54" s="35">
        <f>[1]ProEmp!AA37</f>
        <v>0</v>
      </c>
      <c r="G54" s="36">
        <f>[1]ProEmp!AB37</f>
        <v>0</v>
      </c>
      <c r="H54" s="36">
        <f t="shared" si="4"/>
        <v>0</v>
      </c>
      <c r="I54" s="35">
        <f>[1]ProEmp!AC37</f>
        <v>0</v>
      </c>
      <c r="J54" s="36">
        <f>[1]ProEmp!AD37</f>
        <v>0</v>
      </c>
      <c r="K54" s="36">
        <f t="shared" si="5"/>
        <v>0</v>
      </c>
      <c r="L54" s="35">
        <f>[1]ProEmp!AE37</f>
        <v>0</v>
      </c>
      <c r="M54" s="36">
        <f>[1]ProEmp!AF37</f>
        <v>0</v>
      </c>
      <c r="N54" s="36">
        <f t="shared" si="6"/>
        <v>0</v>
      </c>
    </row>
    <row r="55" spans="1:15">
      <c r="A55" s="34" t="s">
        <v>4</v>
      </c>
      <c r="B55" s="35">
        <f>[1]ProEmp!W38</f>
        <v>16454.779228237156</v>
      </c>
      <c r="C55" s="36">
        <f>[1]ProEmp!X38</f>
        <v>10.387763675091575</v>
      </c>
      <c r="D55" s="35">
        <f>[1]ProEmp!Y38</f>
        <v>0</v>
      </c>
      <c r="E55" s="36">
        <f>[1]ProEmp!Z38</f>
        <v>0</v>
      </c>
      <c r="F55" s="35">
        <f>[1]ProEmp!AA38</f>
        <v>16454.779228237156</v>
      </c>
      <c r="G55" s="36">
        <f>[1]ProEmp!AB38</f>
        <v>10.387763675091575</v>
      </c>
      <c r="H55" s="36">
        <f t="shared" si="4"/>
        <v>100</v>
      </c>
      <c r="I55" s="35">
        <f>[1]ProEmp!AC38</f>
        <v>0</v>
      </c>
      <c r="J55" s="36">
        <f>[1]ProEmp!AD38</f>
        <v>0</v>
      </c>
      <c r="K55" s="36">
        <f t="shared" si="5"/>
        <v>0</v>
      </c>
      <c r="L55" s="35">
        <f>[1]ProEmp!AE38</f>
        <v>0</v>
      </c>
      <c r="M55" s="36">
        <f>[1]ProEmp!AF38</f>
        <v>0</v>
      </c>
      <c r="N55" s="36">
        <f t="shared" si="6"/>
        <v>0</v>
      </c>
    </row>
    <row r="56" spans="1:15" ht="12.75">
      <c r="A56" s="34"/>
      <c r="B56" s="40"/>
      <c r="C56" s="41"/>
      <c r="D56" s="40"/>
      <c r="E56" s="41"/>
      <c r="F56" s="40"/>
      <c r="G56" s="41"/>
      <c r="H56" s="41"/>
      <c r="I56" s="40"/>
      <c r="J56" s="41"/>
      <c r="K56" s="41">
        <f t="shared" si="5"/>
        <v>0</v>
      </c>
      <c r="L56" s="40"/>
      <c r="M56" s="41"/>
      <c r="N56" s="41">
        <f t="shared" si="6"/>
        <v>0</v>
      </c>
    </row>
    <row r="57" spans="1:15">
      <c r="A57" s="7" t="s">
        <v>16</v>
      </c>
      <c r="B57" s="86"/>
      <c r="C57" s="87"/>
      <c r="D57" s="86"/>
      <c r="E57" s="87"/>
      <c r="F57" s="86"/>
      <c r="G57" s="87"/>
      <c r="H57" s="87"/>
      <c r="I57" s="86"/>
      <c r="J57" s="87"/>
      <c r="K57" s="87"/>
      <c r="L57" s="86"/>
      <c r="M57" s="87"/>
      <c r="N57" s="87"/>
      <c r="O57" s="93"/>
    </row>
    <row r="58" spans="1:15">
      <c r="A58" s="34" t="s">
        <v>15</v>
      </c>
      <c r="B58" s="35">
        <f>[1]ProEmp!W40</f>
        <v>147393.48166555871</v>
      </c>
      <c r="C58" s="36">
        <f>[1]ProEmp!X40</f>
        <v>13.295295680559118</v>
      </c>
      <c r="D58" s="35">
        <f>[1]ProEmp!Y40</f>
        <v>142227.68843283318</v>
      </c>
      <c r="E58" s="36">
        <f>[1]ProEmp!Z40</f>
        <v>13.303483816232029</v>
      </c>
      <c r="F58" s="35">
        <f>[1]ProEmp!AA40</f>
        <v>5165.7932327255267</v>
      </c>
      <c r="G58" s="36">
        <f>[1]ProEmp!AB40</f>
        <v>13.070614830610685</v>
      </c>
      <c r="H58" s="36">
        <f t="shared" si="4"/>
        <v>3.5047636939921833</v>
      </c>
      <c r="I58" s="35">
        <f>[1]ProEmp!AC40</f>
        <v>16856.522712450802</v>
      </c>
      <c r="J58" s="36">
        <f>[1]ProEmp!AD40</f>
        <v>13.180833387274236</v>
      </c>
      <c r="K58" s="36">
        <f t="shared" si="5"/>
        <v>11.851787017132933</v>
      </c>
      <c r="L58" s="35">
        <f>[1]ProEmp!AE40</f>
        <v>25507.971157432075</v>
      </c>
      <c r="M58" s="36">
        <f>[1]ProEmp!AF40</f>
        <v>11.545871540796508</v>
      </c>
      <c r="N58" s="36">
        <f t="shared" si="6"/>
        <v>17.93460291627968</v>
      </c>
    </row>
    <row r="59" spans="1:15">
      <c r="A59" s="34" t="s">
        <v>14</v>
      </c>
      <c r="B59" s="38">
        <f>[1]ProEmp!W41</f>
        <v>44765.258219615745</v>
      </c>
      <c r="C59" s="39">
        <f>[1]ProEmp!X41</f>
        <v>12.324582178483402</v>
      </c>
      <c r="D59" s="38">
        <f>[1]ProEmp!Y41</f>
        <v>43943.231390165529</v>
      </c>
      <c r="E59" s="39">
        <f>[1]ProEmp!Z41</f>
        <v>12.2826424710977</v>
      </c>
      <c r="F59" s="38">
        <f>[1]ProEmp!AA41</f>
        <v>822.02682945022502</v>
      </c>
      <c r="G59" s="39">
        <f>[1]ProEmp!AB41</f>
        <v>14.49577605611459</v>
      </c>
      <c r="H59" s="36">
        <f t="shared" si="4"/>
        <v>1.8363053451348574</v>
      </c>
      <c r="I59" s="38">
        <f>[1]ProEmp!AC41</f>
        <v>1562.1712984580677</v>
      </c>
      <c r="J59" s="39">
        <f>[1]ProEmp!AD41</f>
        <v>10.606923307059848</v>
      </c>
      <c r="K59" s="36">
        <f t="shared" si="5"/>
        <v>3.5549759292569476</v>
      </c>
      <c r="L59" s="38">
        <f>[1]ProEmp!AE41</f>
        <v>14133.864176979565</v>
      </c>
      <c r="M59" s="39">
        <f>[1]ProEmp!AF41</f>
        <v>10.805293711263847</v>
      </c>
      <c r="N59" s="36">
        <f t="shared" si="6"/>
        <v>32.163916329882639</v>
      </c>
    </row>
    <row r="60" spans="1:15">
      <c r="A60" s="34" t="s">
        <v>13</v>
      </c>
      <c r="B60" s="35">
        <f>[1]ProEmp!W42</f>
        <v>54125.404866909397</v>
      </c>
      <c r="C60" s="36">
        <f>[1]ProEmp!X42</f>
        <v>12.254402175572991</v>
      </c>
      <c r="D60" s="35">
        <f>[1]ProEmp!Y42</f>
        <v>48470.285956767519</v>
      </c>
      <c r="E60" s="36">
        <f>[1]ProEmp!Z42</f>
        <v>12.285085775901766</v>
      </c>
      <c r="F60" s="35">
        <f>[1]ProEmp!AA42</f>
        <v>5655.1189101419559</v>
      </c>
      <c r="G60" s="36">
        <f>[1]ProEmp!AB42</f>
        <v>11.992345096549933</v>
      </c>
      <c r="H60" s="36">
        <f t="shared" si="4"/>
        <v>10.448178492239457</v>
      </c>
      <c r="I60" s="35">
        <f>[1]ProEmp!AC42</f>
        <v>1715.8007447334951</v>
      </c>
      <c r="J60" s="36">
        <f>[1]ProEmp!AD42</f>
        <v>11.737797236489747</v>
      </c>
      <c r="K60" s="36">
        <f t="shared" si="5"/>
        <v>3.539902253235895</v>
      </c>
      <c r="L60" s="35">
        <f>[1]ProEmp!AE42</f>
        <v>16153.456137904348</v>
      </c>
      <c r="M60" s="36">
        <f>[1]ProEmp!AF42</f>
        <v>11.946237299245315</v>
      </c>
      <c r="N60" s="36">
        <f t="shared" si="6"/>
        <v>33.326512973973841</v>
      </c>
    </row>
    <row r="61" spans="1:15">
      <c r="A61" s="34" t="s">
        <v>12</v>
      </c>
      <c r="B61" s="35">
        <f>[1]ProEmp!W43</f>
        <v>320183.45753856306</v>
      </c>
      <c r="C61" s="36">
        <f>[1]ProEmp!X43</f>
        <v>7.4484034427487007</v>
      </c>
      <c r="D61" s="35">
        <f>[1]ProEmp!Y43</f>
        <v>311651.81739168853</v>
      </c>
      <c r="E61" s="36">
        <f>[1]ProEmp!Z43</f>
        <v>7.3350861858972856</v>
      </c>
      <c r="F61" s="35">
        <f>[1]ProEmp!AA43</f>
        <v>8531.6401468734093</v>
      </c>
      <c r="G61" s="36">
        <f>[1]ProEmp!AB43</f>
        <v>11.250555907693579</v>
      </c>
      <c r="H61" s="36">
        <f t="shared" si="4"/>
        <v>2.6646099122237925</v>
      </c>
      <c r="I61" s="35">
        <f>[1]ProEmp!AC43</f>
        <v>39503.441944153172</v>
      </c>
      <c r="J61" s="36">
        <f>[1]ProEmp!AD43</f>
        <v>7.7987154459259882</v>
      </c>
      <c r="K61" s="36">
        <f t="shared" si="5"/>
        <v>12.675505079601276</v>
      </c>
      <c r="L61" s="35">
        <f>[1]ProEmp!AE43</f>
        <v>117550.95098876662</v>
      </c>
      <c r="M61" s="36">
        <f>[1]ProEmp!AF43</f>
        <v>7.0695660831177749</v>
      </c>
      <c r="N61" s="36">
        <f t="shared" si="6"/>
        <v>37.718679766602122</v>
      </c>
    </row>
    <row r="62" spans="1:15">
      <c r="A62" s="34" t="s">
        <v>11</v>
      </c>
      <c r="B62" s="35">
        <f>[1]ProEmp!W44</f>
        <v>125188.44804418902</v>
      </c>
      <c r="C62" s="36">
        <f>[1]ProEmp!X44</f>
        <v>4.800634807361905</v>
      </c>
      <c r="D62" s="35">
        <f>[1]ProEmp!Y44</f>
        <v>124342.48960603148</v>
      </c>
      <c r="E62" s="36">
        <f>[1]ProEmp!Z44</f>
        <v>4.8018386438386766</v>
      </c>
      <c r="F62" s="35">
        <f>[1]ProEmp!AA44</f>
        <v>845.95843815756007</v>
      </c>
      <c r="G62" s="36">
        <f>[1]ProEmp!AB44</f>
        <v>4.666666666666667</v>
      </c>
      <c r="H62" s="36">
        <f t="shared" si="4"/>
        <v>0.67574800340919128</v>
      </c>
      <c r="I62" s="35">
        <f>[1]ProEmp!AC44</f>
        <v>21543.642817114564</v>
      </c>
      <c r="J62" s="36">
        <f>[1]ProEmp!AD44</f>
        <v>5.5832547796996801</v>
      </c>
      <c r="K62" s="36">
        <f t="shared" si="5"/>
        <v>17.326050721176443</v>
      </c>
      <c r="L62" s="35">
        <f>[1]ProEmp!AE44</f>
        <v>22177.988219110237</v>
      </c>
      <c r="M62" s="36">
        <f>[1]ProEmp!AF44</f>
        <v>5.1218598021243595</v>
      </c>
      <c r="N62" s="36">
        <f t="shared" si="6"/>
        <v>17.836210525765804</v>
      </c>
    </row>
    <row r="63" spans="1:15">
      <c r="A63" s="34" t="s">
        <v>10</v>
      </c>
      <c r="B63" s="35">
        <f>[1]ProEmp!W45</f>
        <v>1041.910491665365</v>
      </c>
      <c r="C63" s="36">
        <f>[1]ProEmp!X45</f>
        <v>8.0242561589507932</v>
      </c>
      <c r="D63" s="35">
        <f>[1]ProEmp!Y45</f>
        <v>1041.910491665365</v>
      </c>
      <c r="E63" s="36">
        <f>[1]ProEmp!Z45</f>
        <v>8.0242561589507932</v>
      </c>
      <c r="F63" s="35">
        <f>[1]ProEmp!AA45</f>
        <v>0</v>
      </c>
      <c r="G63" s="36">
        <f>[1]ProEmp!AB45</f>
        <v>0</v>
      </c>
      <c r="H63" s="36">
        <f t="shared" si="4"/>
        <v>0</v>
      </c>
      <c r="I63" s="35">
        <f>[1]ProEmp!AC45</f>
        <v>0</v>
      </c>
      <c r="J63" s="36">
        <f>[1]ProEmp!AD45</f>
        <v>0</v>
      </c>
      <c r="K63" s="36">
        <f t="shared" si="5"/>
        <v>0</v>
      </c>
      <c r="L63" s="35">
        <f>[1]ProEmp!AE45</f>
        <v>803.63583092518252</v>
      </c>
      <c r="M63" s="36">
        <f>[1]ProEmp!AF45</f>
        <v>7.4384563783542355</v>
      </c>
      <c r="N63" s="36">
        <f t="shared" si="6"/>
        <v>77.130985564860765</v>
      </c>
    </row>
    <row r="64" spans="1:15">
      <c r="A64" s="34" t="s">
        <v>9</v>
      </c>
      <c r="B64" s="35">
        <f>[1]ProEmp!W46</f>
        <v>78014.354016175988</v>
      </c>
      <c r="C64" s="36">
        <f>[1]ProEmp!X46</f>
        <v>7.480888076938407</v>
      </c>
      <c r="D64" s="35">
        <f>[1]ProEmp!Y46</f>
        <v>72745.438057889856</v>
      </c>
      <c r="E64" s="36">
        <f>[1]ProEmp!Z46</f>
        <v>7.410556216245447</v>
      </c>
      <c r="F64" s="35">
        <f>[1]ProEmp!AA46</f>
        <v>5268.9159582863113</v>
      </c>
      <c r="G64" s="36">
        <f>[1]ProEmp!AB46</f>
        <v>8.4093739517426798</v>
      </c>
      <c r="H64" s="36">
        <f t="shared" si="4"/>
        <v>6.7537775896905083</v>
      </c>
      <c r="I64" s="35">
        <f>[1]ProEmp!AC46</f>
        <v>11047.933578611513</v>
      </c>
      <c r="J64" s="36">
        <f>[1]ProEmp!AD46</f>
        <v>6.301442898122672</v>
      </c>
      <c r="K64" s="36">
        <f t="shared" si="5"/>
        <v>15.187115334737161</v>
      </c>
      <c r="L64" s="35">
        <f>[1]ProEmp!AE46</f>
        <v>36152.869655008551</v>
      </c>
      <c r="M64" s="36">
        <f>[1]ProEmp!AF46</f>
        <v>8.084711237146049</v>
      </c>
      <c r="N64" s="36">
        <f t="shared" si="6"/>
        <v>49.697782596674415</v>
      </c>
    </row>
    <row r="65" spans="1:14">
      <c r="A65" s="34" t="s">
        <v>8</v>
      </c>
      <c r="B65" s="35">
        <f>[1]ProEmp!W47</f>
        <v>109660.94006580405</v>
      </c>
      <c r="C65" s="36">
        <f>[1]ProEmp!X47</f>
        <v>6.1055564888499658</v>
      </c>
      <c r="D65" s="35">
        <f>[1]ProEmp!Y47</f>
        <v>107926.72445240107</v>
      </c>
      <c r="E65" s="36">
        <f>[1]ProEmp!Z47</f>
        <v>6.044413384005999</v>
      </c>
      <c r="F65" s="35">
        <f>[1]ProEmp!AA47</f>
        <v>1734.2156134030179</v>
      </c>
      <c r="G65" s="36">
        <f>[1]ProEmp!AB47</f>
        <v>9.1700028704500021</v>
      </c>
      <c r="H65" s="36">
        <f t="shared" si="4"/>
        <v>1.5814342028824213</v>
      </c>
      <c r="I65" s="35">
        <f>[1]ProEmp!AC47</f>
        <v>16985.160407501651</v>
      </c>
      <c r="J65" s="36">
        <f>[1]ProEmp!AD47</f>
        <v>6.8124766594698034</v>
      </c>
      <c r="K65" s="36">
        <f t="shared" si="5"/>
        <v>15.73767803450073</v>
      </c>
      <c r="L65" s="35">
        <f>[1]ProEmp!AE47</f>
        <v>33251.632356567461</v>
      </c>
      <c r="M65" s="36">
        <f>[1]ProEmp!AF47</f>
        <v>5.7278915380069986</v>
      </c>
      <c r="N65" s="36">
        <f t="shared" si="6"/>
        <v>30.809451991876607</v>
      </c>
    </row>
    <row r="66" spans="1:14">
      <c r="A66" s="34" t="s">
        <v>7</v>
      </c>
      <c r="B66" s="35">
        <f>[1]ProEmp!W48</f>
        <v>23640.129161762823</v>
      </c>
      <c r="C66" s="36">
        <f>[1]ProEmp!X48</f>
        <v>7.1882836321595596</v>
      </c>
      <c r="D66" s="35">
        <f>[1]ProEmp!Y48</f>
        <v>21628.055264265131</v>
      </c>
      <c r="E66" s="36">
        <f>[1]ProEmp!Z48</f>
        <v>7.0719366874333547</v>
      </c>
      <c r="F66" s="35">
        <f>[1]ProEmp!AA48</f>
        <v>2012.0738974976853</v>
      </c>
      <c r="G66" s="36">
        <f>[1]ProEmp!AB48</f>
        <v>8.2629045254428632</v>
      </c>
      <c r="H66" s="36">
        <f t="shared" si="4"/>
        <v>8.5112644001630606</v>
      </c>
      <c r="I66" s="35">
        <f>[1]ProEmp!AC48</f>
        <v>4121.1676273267503</v>
      </c>
      <c r="J66" s="36">
        <f>[1]ProEmp!AD48</f>
        <v>7.339983428011835</v>
      </c>
      <c r="K66" s="36">
        <f t="shared" si="5"/>
        <v>19.054730427547657</v>
      </c>
      <c r="L66" s="35">
        <f>[1]ProEmp!AE48</f>
        <v>10571.399159268694</v>
      </c>
      <c r="M66" s="36">
        <f>[1]ProEmp!AF48</f>
        <v>6.8268142709836184</v>
      </c>
      <c r="N66" s="36">
        <f t="shared" si="6"/>
        <v>48.878177118102926</v>
      </c>
    </row>
    <row r="67" spans="1:14">
      <c r="A67" s="34" t="s">
        <v>6</v>
      </c>
      <c r="B67" s="35">
        <f>[1]ProEmp!W49</f>
        <v>245930.99220011398</v>
      </c>
      <c r="C67" s="36">
        <f>[1]ProEmp!X49</f>
        <v>6.5906310259750276</v>
      </c>
      <c r="D67" s="35">
        <f>[1]ProEmp!Y49</f>
        <v>234364.13301837014</v>
      </c>
      <c r="E67" s="36">
        <f>[1]ProEmp!Z49</f>
        <v>6.511464737725003</v>
      </c>
      <c r="F67" s="35">
        <f>[1]ProEmp!AA49</f>
        <v>11566.85918174383</v>
      </c>
      <c r="G67" s="36">
        <f>[1]ProEmp!AB49</f>
        <v>8.0378822124771308</v>
      </c>
      <c r="H67" s="36">
        <f t="shared" si="4"/>
        <v>4.7032946430484373</v>
      </c>
      <c r="I67" s="35">
        <f>[1]ProEmp!AC49</f>
        <v>46022.156273683802</v>
      </c>
      <c r="J67" s="36">
        <f>[1]ProEmp!AD49</f>
        <v>7.0464865546122741</v>
      </c>
      <c r="K67" s="36">
        <f t="shared" si="5"/>
        <v>19.637030496503684</v>
      </c>
      <c r="L67" s="35">
        <f>[1]ProEmp!AE49</f>
        <v>109653.84194436639</v>
      </c>
      <c r="M67" s="36">
        <f>[1]ProEmp!AF49</f>
        <v>6.32306221607372</v>
      </c>
      <c r="N67" s="36">
        <f t="shared" si="6"/>
        <v>46.78780858322353</v>
      </c>
    </row>
    <row r="68" spans="1:14">
      <c r="A68" s="34" t="s">
        <v>5</v>
      </c>
      <c r="B68" s="35">
        <f>[1]ProEmp!W50</f>
        <v>1821.6147138832127</v>
      </c>
      <c r="C68" s="36">
        <f>[1]ProEmp!X50</f>
        <v>10.64087132829196</v>
      </c>
      <c r="D68" s="35">
        <f>[1]ProEmp!Y50</f>
        <v>1821.6147138832127</v>
      </c>
      <c r="E68" s="36">
        <f>[1]ProEmp!Z50</f>
        <v>10.64087132829196</v>
      </c>
      <c r="F68" s="35">
        <f>[1]ProEmp!AA50</f>
        <v>0</v>
      </c>
      <c r="G68" s="36">
        <f>[1]ProEmp!AB50</f>
        <v>0</v>
      </c>
      <c r="H68" s="36">
        <f t="shared" si="4"/>
        <v>0</v>
      </c>
      <c r="I68" s="35">
        <f>[1]ProEmp!AC50</f>
        <v>239.66353882014249</v>
      </c>
      <c r="J68" s="36">
        <f>[1]ProEmp!AD50</f>
        <v>12</v>
      </c>
      <c r="K68" s="36">
        <f t="shared" si="5"/>
        <v>13.156653654231945</v>
      </c>
      <c r="L68" s="35">
        <f>[1]ProEmp!AE50</f>
        <v>759.92434561284495</v>
      </c>
      <c r="M68" s="36">
        <f>[1]ProEmp!AF50</f>
        <v>7.1501262538324992</v>
      </c>
      <c r="N68" s="36">
        <f t="shared" si="6"/>
        <v>41.717073309804476</v>
      </c>
    </row>
    <row r="69" spans="1:14">
      <c r="A69" s="34" t="s">
        <v>4</v>
      </c>
      <c r="B69" s="35">
        <f>[1]ProEmp!W51</f>
        <v>16454.779228237156</v>
      </c>
      <c r="C69" s="36">
        <f>[1]ProEmp!X51</f>
        <v>10.387763675091575</v>
      </c>
      <c r="D69" s="35">
        <f>[1]ProEmp!Y51</f>
        <v>0</v>
      </c>
      <c r="E69" s="36">
        <f>[1]ProEmp!Z51</f>
        <v>0</v>
      </c>
      <c r="F69" s="35">
        <f>[1]ProEmp!AA51</f>
        <v>16454.779228237156</v>
      </c>
      <c r="G69" s="36">
        <f>[1]ProEmp!AB51</f>
        <v>10.387763675091575</v>
      </c>
      <c r="H69" s="36">
        <f t="shared" si="4"/>
        <v>100</v>
      </c>
      <c r="I69" s="35">
        <f>[1]ProEmp!AC51</f>
        <v>0</v>
      </c>
      <c r="J69" s="36">
        <f>[1]ProEmp!AD51</f>
        <v>0</v>
      </c>
      <c r="K69" s="36">
        <f t="shared" si="5"/>
        <v>0</v>
      </c>
      <c r="L69" s="35">
        <f>[1]ProEmp!AE51</f>
        <v>0</v>
      </c>
      <c r="M69" s="36">
        <f>[1]ProEmp!AF51</f>
        <v>0</v>
      </c>
      <c r="N69" s="36">
        <f t="shared" si="6"/>
        <v>0</v>
      </c>
    </row>
    <row r="70" spans="1:14">
      <c r="A70" s="72"/>
      <c r="B70" s="72"/>
      <c r="C70" s="73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</row>
    <row r="71" spans="1:14">
      <c r="A71" s="42" t="str">
        <f>A30</f>
        <v>Fuente: Instituto Nacional de Estadística (INE). XLIII Encuesta Permanente de Hogares de Propósitos Múltiples, mayo 2012.</v>
      </c>
    </row>
    <row r="72" spans="1:14">
      <c r="A72" s="42" t="s">
        <v>3</v>
      </c>
    </row>
    <row r="73" spans="1:14">
      <c r="A73" s="42" t="s">
        <v>2</v>
      </c>
    </row>
    <row r="74" spans="1:14">
      <c r="A74" s="42" t="s">
        <v>1</v>
      </c>
    </row>
    <row r="75" spans="1:14">
      <c r="A75" s="42" t="s">
        <v>0</v>
      </c>
    </row>
  </sheetData>
  <mergeCells count="16">
    <mergeCell ref="A36:N36"/>
    <mergeCell ref="A37:N37"/>
    <mergeCell ref="A39:A40"/>
    <mergeCell ref="B39:C39"/>
    <mergeCell ref="D39:E39"/>
    <mergeCell ref="F39:H39"/>
    <mergeCell ref="I39:K39"/>
    <mergeCell ref="L39:N39"/>
    <mergeCell ref="A1:N1"/>
    <mergeCell ref="A2:N2"/>
    <mergeCell ref="A3:A4"/>
    <mergeCell ref="B3:C3"/>
    <mergeCell ref="D3:E3"/>
    <mergeCell ref="F3:H3"/>
    <mergeCell ref="I3:K3"/>
    <mergeCell ref="L3:N3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9:N17" formula="1"/>
    <ignoredError sqref="K56:O59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A1:U70"/>
  <sheetViews>
    <sheetView workbookViewId="0">
      <selection sqref="A1:Q1"/>
    </sheetView>
  </sheetViews>
  <sheetFormatPr baseColWidth="10" defaultRowHeight="11.25"/>
  <cols>
    <col min="1" max="1" width="50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7" customFormat="1" ht="19.5" customHeight="1">
      <c r="A1" s="102" t="s">
        <v>67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customFormat="1" ht="12.75" customHeight="1">
      <c r="A2" s="30"/>
      <c r="B2" s="15"/>
      <c r="C2" s="27"/>
      <c r="D2" s="15"/>
      <c r="E2" s="15"/>
      <c r="F2" s="15"/>
      <c r="G2" s="15"/>
      <c r="H2" s="15"/>
      <c r="I2" s="15"/>
      <c r="J2" s="15"/>
      <c r="K2" s="15"/>
      <c r="L2" s="15"/>
      <c r="M2" s="15"/>
      <c r="N2" s="18"/>
      <c r="O2" s="15"/>
      <c r="P2" s="15"/>
      <c r="Q2" s="15"/>
    </row>
    <row r="3" spans="1:17" customFormat="1">
      <c r="A3" s="103" t="s">
        <v>59</v>
      </c>
      <c r="B3" s="112" t="s">
        <v>48</v>
      </c>
      <c r="C3" s="114" t="s">
        <v>66</v>
      </c>
      <c r="D3" s="114"/>
      <c r="E3" s="114"/>
      <c r="F3" s="114" t="s">
        <v>55</v>
      </c>
      <c r="G3" s="114"/>
      <c r="H3" s="114"/>
      <c r="I3" s="114" t="s">
        <v>54</v>
      </c>
      <c r="J3" s="114"/>
      <c r="K3" s="114"/>
      <c r="L3" s="114" t="s">
        <v>65</v>
      </c>
      <c r="M3" s="114"/>
      <c r="N3" s="114"/>
      <c r="O3" s="114" t="s">
        <v>64</v>
      </c>
      <c r="P3" s="114"/>
      <c r="Q3" s="114"/>
    </row>
    <row r="4" spans="1:17" customFormat="1">
      <c r="A4" s="104"/>
      <c r="B4" s="113"/>
      <c r="C4" s="26" t="s">
        <v>51</v>
      </c>
      <c r="D4" s="85" t="s">
        <v>73</v>
      </c>
      <c r="E4" s="26" t="s">
        <v>50</v>
      </c>
      <c r="F4" s="26" t="s">
        <v>51</v>
      </c>
      <c r="G4" s="85" t="s">
        <v>73</v>
      </c>
      <c r="H4" s="26" t="s">
        <v>50</v>
      </c>
      <c r="I4" s="26" t="s">
        <v>51</v>
      </c>
      <c r="J4" s="85" t="s">
        <v>73</v>
      </c>
      <c r="K4" s="26" t="s">
        <v>50</v>
      </c>
      <c r="L4" s="26" t="s">
        <v>51</v>
      </c>
      <c r="M4" s="85" t="s">
        <v>73</v>
      </c>
      <c r="N4" s="26" t="s">
        <v>50</v>
      </c>
      <c r="O4" s="26" t="s">
        <v>51</v>
      </c>
      <c r="P4" s="85" t="s">
        <v>73</v>
      </c>
      <c r="Q4" s="26" t="s">
        <v>50</v>
      </c>
    </row>
    <row r="5" spans="1:17" customFormat="1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customFormat="1">
      <c r="A6" s="82" t="s">
        <v>70</v>
      </c>
      <c r="B6" s="94">
        <f>SUM(C6,F6,I6,L6,O6)</f>
        <v>2056980.5705759351</v>
      </c>
      <c r="C6" s="86">
        <f>[1]ProEmp!C61</f>
        <v>120811.1355897991</v>
      </c>
      <c r="D6" s="95">
        <f>IF(ISNUMBER(C6/$B6*100),C6/$B6*100,0)</f>
        <v>5.8732268703915427</v>
      </c>
      <c r="E6" s="87">
        <f>[1]ProEmp!D61</f>
        <v>9.1936425894348766</v>
      </c>
      <c r="F6" s="86">
        <f>[1]ProEmp!E61</f>
        <v>339713.44702689</v>
      </c>
      <c r="G6" s="95">
        <f>IF(ISNUMBER(F6/$B6*100),F6/$B6*100,0)</f>
        <v>16.515150988119125</v>
      </c>
      <c r="H6" s="87">
        <f>[1]ProEmp!F61</f>
        <v>7.3252848035541414</v>
      </c>
      <c r="I6" s="86">
        <f>[1]ProEmp!G61</f>
        <v>1414055.4327159277</v>
      </c>
      <c r="J6" s="95">
        <f>IF(ISNUMBER(I6/$B6*100),I6/$B6*100,0)</f>
        <v>68.7442289413558</v>
      </c>
      <c r="K6" s="87">
        <f>[1]ProEmp!H61</f>
        <v>6.4132788303841313</v>
      </c>
      <c r="L6" s="86">
        <f>[1]ProEmp!I61</f>
        <v>69027.556214926546</v>
      </c>
      <c r="M6" s="95">
        <f>IF(ISNUMBER(L6/$B6*100),L6/$B6*100,0)</f>
        <v>3.3557709393239183</v>
      </c>
      <c r="N6" s="87">
        <f>[1]ProEmp!J61</f>
        <v>7.0707207982134577</v>
      </c>
      <c r="O6" s="86">
        <f>[1]ProEmp!K61</f>
        <v>113372.99902839168</v>
      </c>
      <c r="P6" s="95">
        <f>IF(ISNUMBER(O6/$B6*100),O6/$B6*100,0)</f>
        <v>5.5116222608096059</v>
      </c>
      <c r="Q6" s="87">
        <f>[1]ProEmp!L61</f>
        <v>7.7698302896610754</v>
      </c>
    </row>
    <row r="7" spans="1:17" customFormat="1">
      <c r="A7" s="82"/>
      <c r="B7" s="94"/>
      <c r="C7" s="96"/>
      <c r="D7" s="95"/>
      <c r="E7" s="95"/>
      <c r="F7" s="96"/>
      <c r="G7" s="95"/>
      <c r="H7" s="95"/>
      <c r="I7" s="96"/>
      <c r="J7" s="95"/>
      <c r="K7" s="95"/>
      <c r="L7" s="96"/>
      <c r="M7" s="95"/>
      <c r="N7" s="95"/>
      <c r="O7" s="96"/>
      <c r="P7" s="95"/>
      <c r="Q7" s="95"/>
    </row>
    <row r="8" spans="1:17" customFormat="1">
      <c r="A8" s="82" t="s">
        <v>47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customFormat="1">
      <c r="A9" s="83" t="s">
        <v>46</v>
      </c>
      <c r="B9" s="98">
        <f>SUM(C9,F9,I9,L9,O9)</f>
        <v>936987.99568448216</v>
      </c>
      <c r="C9" s="98">
        <f>SUM(C10:C12)</f>
        <v>90074.645670075639</v>
      </c>
      <c r="D9" s="99">
        <f t="shared" ref="D9:D13" si="0">IF(ISNUMBER(C9/$B9*100),C9/$B9*100,0)</f>
        <v>9.613212344761676</v>
      </c>
      <c r="E9" s="99">
        <f>AVERAGE(E10:E12)</f>
        <v>9.7787339833005813</v>
      </c>
      <c r="F9" s="98">
        <f>SUM(F10:F12)</f>
        <v>153207.81002774986</v>
      </c>
      <c r="G9" s="99">
        <f t="shared" ref="G9:G13" si="1">IF(ISNUMBER(F9/$B9*100),F9/$B9*100,0)</f>
        <v>16.351096356984758</v>
      </c>
      <c r="H9" s="99">
        <f>AVERAGE(H10:H12)</f>
        <v>8.6106408061653834</v>
      </c>
      <c r="I9" s="98">
        <f>SUM(I10:I12)</f>
        <v>617331.77565908455</v>
      </c>
      <c r="J9" s="99">
        <f t="shared" ref="J9:J13" si="2">IF(ISNUMBER(I9/$B9*100),I9/$B9*100,0)</f>
        <v>65.884704873739125</v>
      </c>
      <c r="K9" s="99">
        <f>AVERAGE(K10:K12)</f>
        <v>7.7605007163639179</v>
      </c>
      <c r="L9" s="98">
        <f>SUM(L10:L12)</f>
        <v>21371.897532050618</v>
      </c>
      <c r="M9" s="99">
        <f t="shared" ref="M9:M13" si="3">IF(ISNUMBER(L9/$B9*100),L9/$B9*100,0)</f>
        <v>2.2809147641681538</v>
      </c>
      <c r="N9" s="99">
        <f>AVERAGE(N10:N12)</f>
        <v>10.250505050505051</v>
      </c>
      <c r="O9" s="98">
        <f>SUM(O10:O12)</f>
        <v>55001.866795521419</v>
      </c>
      <c r="P9" s="99">
        <f t="shared" ref="P9:P13" si="4">IF(ISNUMBER(O9/$B9*100),O9/$B9*100,0)</f>
        <v>5.870071660346281</v>
      </c>
      <c r="Q9" s="99">
        <f>AVERAGE(Q10:Q12)</f>
        <v>9.0011927760215453</v>
      </c>
    </row>
    <row r="10" spans="1:17" customFormat="1">
      <c r="A10" s="84" t="s">
        <v>45</v>
      </c>
      <c r="B10" s="21">
        <f>SUM(C10,F10,I10,L10,O10)</f>
        <v>260767.7887140564</v>
      </c>
      <c r="C10" s="6">
        <f>[1]ProEmp!C62</f>
        <v>30308.536846151193</v>
      </c>
      <c r="D10" s="20">
        <f t="shared" si="0"/>
        <v>11.622807017543822</v>
      </c>
      <c r="E10" s="20">
        <f>[1]ProEmp!D62</f>
        <v>10.42532467532468</v>
      </c>
      <c r="F10" s="6">
        <f>[1]ProEmp!E62</f>
        <v>48846.305451737622</v>
      </c>
      <c r="G10" s="20">
        <f t="shared" si="1"/>
        <v>18.731725146198862</v>
      </c>
      <c r="H10" s="20">
        <f>[1]ProEmp!F62</f>
        <v>8.7948717948717956</v>
      </c>
      <c r="I10" s="6">
        <f>[1]ProEmp!G62</f>
        <v>155593.35346333968</v>
      </c>
      <c r="J10" s="20">
        <f t="shared" si="2"/>
        <v>59.667397660818757</v>
      </c>
      <c r="K10" s="20">
        <f>[1]ProEmp!H62</f>
        <v>8.2353896103896069</v>
      </c>
      <c r="L10" s="6">
        <f>[1]ProEmp!I62</f>
        <v>8387.2680580544202</v>
      </c>
      <c r="M10" s="20">
        <f t="shared" si="3"/>
        <v>3.2163742690058381</v>
      </c>
      <c r="N10" s="20">
        <f>[1]ProEmp!J62</f>
        <v>11.818181818181817</v>
      </c>
      <c r="O10" s="6">
        <f>[1]ProEmp!K62</f>
        <v>17632.324894773494</v>
      </c>
      <c r="P10" s="20">
        <f t="shared" si="4"/>
        <v>6.7616959064327267</v>
      </c>
      <c r="Q10" s="20">
        <f>[1]ProEmp!L62</f>
        <v>8.7808219178082219</v>
      </c>
    </row>
    <row r="11" spans="1:17" customFormat="1">
      <c r="A11" s="84" t="s">
        <v>44</v>
      </c>
      <c r="B11" s="21">
        <f>SUM(C11,F11,I11,L11,O11)</f>
        <v>152603.30735617186</v>
      </c>
      <c r="C11" s="21">
        <f>[1]ProEmp!C63</f>
        <v>18064.653069219716</v>
      </c>
      <c r="D11" s="20">
        <f t="shared" si="0"/>
        <v>11.837655016910819</v>
      </c>
      <c r="E11" s="20">
        <f>[1]ProEmp!D63</f>
        <v>9.6893203883495165</v>
      </c>
      <c r="F11" s="21">
        <f>[1]ProEmp!E63</f>
        <v>21677.583683063651</v>
      </c>
      <c r="G11" s="20">
        <f t="shared" si="1"/>
        <v>14.205186020292979</v>
      </c>
      <c r="H11" s="20">
        <f>[1]ProEmp!F63</f>
        <v>8.568965517241379</v>
      </c>
      <c r="I11" s="21">
        <f>[1]ProEmp!G63</f>
        <v>105119.07643136574</v>
      </c>
      <c r="J11" s="20">
        <f t="shared" si="2"/>
        <v>68.883878241262991</v>
      </c>
      <c r="K11" s="20">
        <f>[1]ProEmp!H63</f>
        <v>7.7783595113438055</v>
      </c>
      <c r="L11" s="21">
        <f>[1]ProEmp!I63</f>
        <v>1720.4431494494997</v>
      </c>
      <c r="M11" s="20">
        <f t="shared" si="3"/>
        <v>1.1273957158962706</v>
      </c>
      <c r="N11" s="20">
        <f>[1]ProEmp!J63</f>
        <v>9.6000000000000014</v>
      </c>
      <c r="O11" s="21">
        <f>[1]ProEmp!K63</f>
        <v>6021.5510230732543</v>
      </c>
      <c r="P11" s="20">
        <f t="shared" si="4"/>
        <v>3.9458850056369501</v>
      </c>
      <c r="Q11" s="20">
        <f>[1]ProEmp!L63</f>
        <v>9.6666666666666696</v>
      </c>
    </row>
    <row r="12" spans="1:17" customFormat="1">
      <c r="A12" s="84" t="s">
        <v>43</v>
      </c>
      <c r="B12" s="21">
        <f>SUM(C12,F12,I12,L12,O12)</f>
        <v>523616.89961425378</v>
      </c>
      <c r="C12" s="21">
        <f>[1]ProEmp!C64</f>
        <v>41701.455754704722</v>
      </c>
      <c r="D12" s="20">
        <f t="shared" si="0"/>
        <v>7.9641157085315619</v>
      </c>
      <c r="E12" s="20">
        <f>[1]ProEmp!D64</f>
        <v>9.2215568862275479</v>
      </c>
      <c r="F12" s="21">
        <f>[1]ProEmp!E64</f>
        <v>82683.92089294859</v>
      </c>
      <c r="G12" s="20">
        <f t="shared" si="1"/>
        <v>15.790919077260773</v>
      </c>
      <c r="H12" s="20">
        <f>[1]ProEmp!F64</f>
        <v>8.4680851063829756</v>
      </c>
      <c r="I12" s="21">
        <f>[1]ProEmp!G64</f>
        <v>356619.34576437908</v>
      </c>
      <c r="J12" s="20">
        <f t="shared" si="2"/>
        <v>68.106920541926542</v>
      </c>
      <c r="K12" s="20">
        <f>[1]ProEmp!H64</f>
        <v>7.2677530273583431</v>
      </c>
      <c r="L12" s="21">
        <f>[1]ProEmp!I64</f>
        <v>11264.186324546698</v>
      </c>
      <c r="M12" s="20">
        <f t="shared" si="3"/>
        <v>2.1512266569022072</v>
      </c>
      <c r="N12" s="20">
        <f>[1]ProEmp!J64</f>
        <v>9.3333333333333357</v>
      </c>
      <c r="O12" s="21">
        <f>[1]ProEmp!K64</f>
        <v>31347.990877674671</v>
      </c>
      <c r="P12" s="20">
        <f t="shared" si="4"/>
        <v>5.9868180153789137</v>
      </c>
      <c r="Q12" s="20">
        <f>[1]ProEmp!L64</f>
        <v>8.5560897435897445</v>
      </c>
    </row>
    <row r="13" spans="1:17" customFormat="1">
      <c r="A13" s="83" t="s">
        <v>42</v>
      </c>
      <c r="B13" s="21">
        <f>SUM(C13,F13,I13,L13,O13)</f>
        <v>1119992.5748913791</v>
      </c>
      <c r="C13" s="21">
        <f>[1]ProEmp!C65</f>
        <v>30736.48991972474</v>
      </c>
      <c r="D13" s="20">
        <f t="shared" si="0"/>
        <v>2.7443476509391749</v>
      </c>
      <c r="E13" s="20">
        <f>[1]ProEmp!D65</f>
        <v>7.6380952380952385</v>
      </c>
      <c r="F13" s="21">
        <f>[1]ProEmp!E65</f>
        <v>186505.63699913409</v>
      </c>
      <c r="G13" s="20">
        <f t="shared" si="1"/>
        <v>16.652399415882027</v>
      </c>
      <c r="H13" s="20">
        <f>[1]ProEmp!F65</f>
        <v>6.1921869550052282</v>
      </c>
      <c r="I13" s="21">
        <f>[1]ProEmp!G65</f>
        <v>796723.6570567725</v>
      </c>
      <c r="J13" s="20">
        <f t="shared" si="2"/>
        <v>71.136512412507884</v>
      </c>
      <c r="K13" s="20">
        <f>[1]ProEmp!H65</f>
        <v>5.3622413188355003</v>
      </c>
      <c r="L13" s="21">
        <f>[1]ProEmp!I65</f>
        <v>47655.658682875983</v>
      </c>
      <c r="M13" s="20">
        <f t="shared" si="3"/>
        <v>4.2549977340249603</v>
      </c>
      <c r="N13" s="20">
        <f>[1]ProEmp!J65</f>
        <v>5.5316455696202516</v>
      </c>
      <c r="O13" s="21">
        <f>[1]ProEmp!K65</f>
        <v>58371.132232871772</v>
      </c>
      <c r="P13" s="20">
        <f t="shared" si="4"/>
        <v>5.2117427866459574</v>
      </c>
      <c r="Q13" s="20">
        <f>[1]ProEmp!L65</f>
        <v>6.7126436781609184</v>
      </c>
    </row>
    <row r="14" spans="1:17" customFormat="1">
      <c r="A14" s="83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7" customFormat="1">
      <c r="A15" s="82" t="s">
        <v>41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</row>
    <row r="16" spans="1:17" customFormat="1">
      <c r="A16" s="83" t="s">
        <v>40</v>
      </c>
      <c r="B16" s="21">
        <f t="shared" ref="B16:B28" si="5">SUM(C16,F16,I16,L16,O16)</f>
        <v>9956.9142123183938</v>
      </c>
      <c r="C16" s="21">
        <f>[1]ProEmp!C67</f>
        <v>0</v>
      </c>
      <c r="D16" s="20">
        <f t="shared" ref="D16:D28" si="6">IF(ISNUMBER(C16/$B16*100),C16/$B16*100,0)</f>
        <v>0</v>
      </c>
      <c r="E16" s="20">
        <f>[1]ProEmp!D67</f>
        <v>0</v>
      </c>
      <c r="F16" s="21">
        <f>[1]ProEmp!E67</f>
        <v>1085.6219769777026</v>
      </c>
      <c r="G16" s="20">
        <f t="shared" ref="G16:G28" si="7">IF(ISNUMBER(F16/$B16*100),F16/$B16*100,0)</f>
        <v>10.903197053105105</v>
      </c>
      <c r="H16" s="20">
        <f>[1]ProEmp!F67</f>
        <v>3.9473360873125158</v>
      </c>
      <c r="I16" s="21">
        <f>[1]ProEmp!G67</f>
        <v>563.97229210504008</v>
      </c>
      <c r="J16" s="20">
        <f t="shared" ref="J16:J28" si="8">IF(ISNUMBER(I16/$B16*100),I16/$B16*100,0)</f>
        <v>5.6641272595008463</v>
      </c>
      <c r="K16" s="20">
        <f>[1]ProEmp!H67</f>
        <v>2</v>
      </c>
      <c r="L16" s="21">
        <f>[1]ProEmp!I67</f>
        <v>6485.6813592079588</v>
      </c>
      <c r="M16" s="20">
        <f t="shared" ref="M16:M28" si="9">IF(ISNUMBER(L16/$B16*100),L16/$B16*100,0)</f>
        <v>65.137463484259712</v>
      </c>
      <c r="N16" s="20">
        <f>[1]ProEmp!J67</f>
        <v>2.8636363636363642</v>
      </c>
      <c r="O16" s="21">
        <f>[1]ProEmp!K67</f>
        <v>1821.6385840276928</v>
      </c>
      <c r="P16" s="20">
        <f t="shared" ref="P16:P28" si="10">IF(ISNUMBER(O16/$B16*100),O16/$B16*100,0)</f>
        <v>18.295212203134344</v>
      </c>
      <c r="Q16" s="20">
        <f>[1]ProEmp!L67</f>
        <v>3.4</v>
      </c>
    </row>
    <row r="17" spans="1:17" customFormat="1">
      <c r="A17" s="83" t="s">
        <v>39</v>
      </c>
      <c r="B17" s="21">
        <f t="shared" si="5"/>
        <v>39043.346874537689</v>
      </c>
      <c r="C17" s="21">
        <f>[1]ProEmp!C68</f>
        <v>0</v>
      </c>
      <c r="D17" s="20">
        <f t="shared" si="6"/>
        <v>0</v>
      </c>
      <c r="E17" s="20">
        <f>[1]ProEmp!D68</f>
        <v>0</v>
      </c>
      <c r="F17" s="21">
        <f>[1]ProEmp!E68</f>
        <v>10303.74182608619</v>
      </c>
      <c r="G17" s="20">
        <f t="shared" si="7"/>
        <v>26.390518874307432</v>
      </c>
      <c r="H17" s="20">
        <f>[1]ProEmp!F68</f>
        <v>5.3528398050922981</v>
      </c>
      <c r="I17" s="21">
        <f>[1]ProEmp!G68</f>
        <v>12570.748867068889</v>
      </c>
      <c r="J17" s="20">
        <f t="shared" si="8"/>
        <v>32.196903885990793</v>
      </c>
      <c r="K17" s="20">
        <f>[1]ProEmp!H68</f>
        <v>5.325798915170485</v>
      </c>
      <c r="L17" s="21">
        <f>[1]ProEmp!I68</f>
        <v>10306.519582246112</v>
      </c>
      <c r="M17" s="20">
        <f t="shared" si="9"/>
        <v>26.397633418480215</v>
      </c>
      <c r="N17" s="20">
        <f>[1]ProEmp!J68</f>
        <v>4.9329608692548002</v>
      </c>
      <c r="O17" s="21">
        <f>[1]ProEmp!K68</f>
        <v>5862.336599136499</v>
      </c>
      <c r="P17" s="20">
        <f t="shared" si="10"/>
        <v>15.014943821221562</v>
      </c>
      <c r="Q17" s="20">
        <f>[1]ProEmp!L68</f>
        <v>5.1301020657676171</v>
      </c>
    </row>
    <row r="18" spans="1:17" customFormat="1">
      <c r="A18" s="83" t="s">
        <v>38</v>
      </c>
      <c r="B18" s="21">
        <f t="shared" si="5"/>
        <v>211779.09089714353</v>
      </c>
      <c r="C18" s="21">
        <f>[1]ProEmp!C69</f>
        <v>16168.790505079798</v>
      </c>
      <c r="D18" s="20">
        <f t="shared" si="6"/>
        <v>7.6347435606533161</v>
      </c>
      <c r="E18" s="20">
        <f>[1]ProEmp!D69</f>
        <v>7.6477768512849273</v>
      </c>
      <c r="F18" s="21">
        <f>[1]ProEmp!E69</f>
        <v>45048.449465122809</v>
      </c>
      <c r="G18" s="20">
        <f t="shared" si="7"/>
        <v>21.271433961817248</v>
      </c>
      <c r="H18" s="20">
        <f>[1]ProEmp!F69</f>
        <v>6.6841507908187117</v>
      </c>
      <c r="I18" s="21">
        <f>[1]ProEmp!G69</f>
        <v>114283.7795843371</v>
      </c>
      <c r="J18" s="20">
        <f t="shared" si="8"/>
        <v>53.96367464805212</v>
      </c>
      <c r="K18" s="20">
        <f>[1]ProEmp!H69</f>
        <v>6.304249733446154</v>
      </c>
      <c r="L18" s="21">
        <f>[1]ProEmp!I69</f>
        <v>9528.1564978192619</v>
      </c>
      <c r="M18" s="20">
        <f t="shared" si="9"/>
        <v>4.4991016145436564</v>
      </c>
      <c r="N18" s="20">
        <f>[1]ProEmp!J69</f>
        <v>7.1156643206646022</v>
      </c>
      <c r="O18" s="21">
        <f>[1]ProEmp!K69</f>
        <v>26749.914844784555</v>
      </c>
      <c r="P18" s="20">
        <f t="shared" si="10"/>
        <v>12.631046214933656</v>
      </c>
      <c r="Q18" s="20">
        <f>[1]ProEmp!L69</f>
        <v>7.2904623416397181</v>
      </c>
    </row>
    <row r="19" spans="1:17" customFormat="1">
      <c r="A19" s="83" t="s">
        <v>37</v>
      </c>
      <c r="B19" s="21">
        <f t="shared" si="5"/>
        <v>425243.4125667605</v>
      </c>
      <c r="C19" s="6">
        <f>[1]ProEmp!C70</f>
        <v>45885.441195007486</v>
      </c>
      <c r="D19" s="20">
        <f t="shared" si="6"/>
        <v>10.790394357444342</v>
      </c>
      <c r="E19" s="20">
        <f>[1]ProEmp!D70</f>
        <v>10.055086070654715</v>
      </c>
      <c r="F19" s="6">
        <f>[1]ProEmp!E70</f>
        <v>68684.84720968928</v>
      </c>
      <c r="G19" s="20">
        <f t="shared" si="7"/>
        <v>16.151889760057411</v>
      </c>
      <c r="H19" s="20">
        <f>[1]ProEmp!F70</f>
        <v>8.4480888156232403</v>
      </c>
      <c r="I19" s="6">
        <f>[1]ProEmp!G70</f>
        <v>262673.18336757534</v>
      </c>
      <c r="J19" s="20">
        <f t="shared" si="8"/>
        <v>61.770076997098066</v>
      </c>
      <c r="K19" s="20">
        <f>[1]ProEmp!H70</f>
        <v>7.7981436788912522</v>
      </c>
      <c r="L19" s="6">
        <f>[1]ProEmp!I70</f>
        <v>19235.167448123346</v>
      </c>
      <c r="M19" s="20">
        <f t="shared" si="9"/>
        <v>4.5233310804323272</v>
      </c>
      <c r="N19" s="20">
        <f>[1]ProEmp!J70</f>
        <v>9.0363764695366449</v>
      </c>
      <c r="O19" s="6">
        <f>[1]ProEmp!K70</f>
        <v>28764.773346365015</v>
      </c>
      <c r="P19" s="20">
        <f t="shared" si="10"/>
        <v>6.7643078049678493</v>
      </c>
      <c r="Q19" s="20">
        <f>[1]ProEmp!L70</f>
        <v>9.457205778632428</v>
      </c>
    </row>
    <row r="20" spans="1:17" customFormat="1">
      <c r="A20" s="83" t="s">
        <v>36</v>
      </c>
      <c r="B20" s="21">
        <f t="shared" si="5"/>
        <v>259345.22230043067</v>
      </c>
      <c r="C20" s="21">
        <f>[1]ProEmp!C71</f>
        <v>20552.452245050667</v>
      </c>
      <c r="D20" s="20">
        <f t="shared" si="6"/>
        <v>7.924746815363461</v>
      </c>
      <c r="E20" s="20">
        <f>[1]ProEmp!D71</f>
        <v>10.372717870469732</v>
      </c>
      <c r="F20" s="21">
        <f>[1]ProEmp!E71</f>
        <v>41166.488909633677</v>
      </c>
      <c r="G20" s="20">
        <f t="shared" si="7"/>
        <v>15.873239747576918</v>
      </c>
      <c r="H20" s="20">
        <f>[1]ProEmp!F71</f>
        <v>8.0233879978441216</v>
      </c>
      <c r="I20" s="21">
        <f>[1]ProEmp!G71</f>
        <v>179989.88602049265</v>
      </c>
      <c r="J20" s="20">
        <f t="shared" si="8"/>
        <v>69.40165869413579</v>
      </c>
      <c r="K20" s="20">
        <f>[1]ProEmp!H71</f>
        <v>7.469902032236682</v>
      </c>
      <c r="L20" s="21">
        <f>[1]ProEmp!I71</f>
        <v>6770.1504635827787</v>
      </c>
      <c r="M20" s="20">
        <f t="shared" si="9"/>
        <v>2.6104781894690552</v>
      </c>
      <c r="N20" s="20">
        <f>[1]ProEmp!J71</f>
        <v>9.8328118841537062</v>
      </c>
      <c r="O20" s="21">
        <f>[1]ProEmp!K71</f>
        <v>10866.244661670898</v>
      </c>
      <c r="P20" s="20">
        <f t="shared" si="10"/>
        <v>4.1898765534547708</v>
      </c>
      <c r="Q20" s="20">
        <f>[1]ProEmp!L71</f>
        <v>8.7013820319695743</v>
      </c>
    </row>
    <row r="21" spans="1:17" customFormat="1">
      <c r="A21" s="83" t="s">
        <v>35</v>
      </c>
      <c r="B21" s="21">
        <f t="shared" si="5"/>
        <v>212276.26197335037</v>
      </c>
      <c r="C21" s="21">
        <f>[1]ProEmp!C72</f>
        <v>12108.02678353529</v>
      </c>
      <c r="D21" s="20">
        <f t="shared" si="6"/>
        <v>5.7039005072811007</v>
      </c>
      <c r="E21" s="20">
        <f>[1]ProEmp!D72</f>
        <v>8.8628450968061028</v>
      </c>
      <c r="F21" s="21">
        <f>[1]ProEmp!E72</f>
        <v>35151.818381807869</v>
      </c>
      <c r="G21" s="20">
        <f t="shared" si="7"/>
        <v>16.559467391705297</v>
      </c>
      <c r="H21" s="20">
        <f>[1]ProEmp!F72</f>
        <v>8.0671318073160201</v>
      </c>
      <c r="I21" s="21">
        <f>[1]ProEmp!G72</f>
        <v>153486.41716787752</v>
      </c>
      <c r="J21" s="20">
        <f t="shared" si="8"/>
        <v>72.305031067084897</v>
      </c>
      <c r="K21" s="20">
        <f>[1]ProEmp!H72</f>
        <v>6.611811893855335</v>
      </c>
      <c r="L21" s="21">
        <f>[1]ProEmp!I72</f>
        <v>4082.9967521967042</v>
      </c>
      <c r="M21" s="20">
        <f t="shared" si="9"/>
        <v>1.9234353922763594</v>
      </c>
      <c r="N21" s="20">
        <f>[1]ProEmp!J72</f>
        <v>7.2865656029194783</v>
      </c>
      <c r="O21" s="21">
        <f>[1]ProEmp!K72</f>
        <v>7447.0028879329811</v>
      </c>
      <c r="P21" s="20">
        <f t="shared" si="10"/>
        <v>3.5081656416523361</v>
      </c>
      <c r="Q21" s="20">
        <f>[1]ProEmp!L72</f>
        <v>7.7748798562171064</v>
      </c>
    </row>
    <row r="22" spans="1:17" customFormat="1">
      <c r="A22" s="83" t="s">
        <v>34</v>
      </c>
      <c r="B22" s="21">
        <f t="shared" si="5"/>
        <v>198899.88759338469</v>
      </c>
      <c r="C22" s="21">
        <f>[1]ProEmp!C73</f>
        <v>8582.2811204479985</v>
      </c>
      <c r="D22" s="20">
        <f t="shared" si="6"/>
        <v>4.3148747967082519</v>
      </c>
      <c r="E22" s="20">
        <f>[1]ProEmp!D73</f>
        <v>8.0538724232602625</v>
      </c>
      <c r="F22" s="21">
        <f>[1]ProEmp!E73</f>
        <v>36941.004453868554</v>
      </c>
      <c r="G22" s="20">
        <f t="shared" si="7"/>
        <v>18.572662308079249</v>
      </c>
      <c r="H22" s="20">
        <f>[1]ProEmp!F73</f>
        <v>6.85177984784952</v>
      </c>
      <c r="I22" s="21">
        <f>[1]ProEmp!G73</f>
        <v>141531.95312978679</v>
      </c>
      <c r="J22" s="20">
        <f t="shared" si="8"/>
        <v>71.157382159573473</v>
      </c>
      <c r="K22" s="20">
        <f>[1]ProEmp!H73</f>
        <v>6.3527173249654032</v>
      </c>
      <c r="L22" s="21">
        <f>[1]ProEmp!I73</f>
        <v>3904.0706892784619</v>
      </c>
      <c r="M22" s="20">
        <f t="shared" si="9"/>
        <v>1.9628320239474633</v>
      </c>
      <c r="N22" s="20">
        <f>[1]ProEmp!J73</f>
        <v>6.9926704324159532</v>
      </c>
      <c r="O22" s="21">
        <f>[1]ProEmp!K73</f>
        <v>7940.5782000029085</v>
      </c>
      <c r="P22" s="20">
        <f t="shared" si="10"/>
        <v>3.9922487116915839</v>
      </c>
      <c r="Q22" s="20">
        <f>[1]ProEmp!L73</f>
        <v>8.1003398666616491</v>
      </c>
    </row>
    <row r="23" spans="1:17" customFormat="1">
      <c r="A23" s="83" t="s">
        <v>33</v>
      </c>
      <c r="B23" s="21">
        <f t="shared" si="5"/>
        <v>171504.06695032513</v>
      </c>
      <c r="C23" s="21">
        <f>[1]ProEmp!C74</f>
        <v>6354.451422693026</v>
      </c>
      <c r="D23" s="20">
        <f t="shared" si="6"/>
        <v>3.7051316249739696</v>
      </c>
      <c r="E23" s="20">
        <f>[1]ProEmp!D74</f>
        <v>7.7150168481060097</v>
      </c>
      <c r="F23" s="21">
        <f>[1]ProEmp!E74</f>
        <v>28801.399340494754</v>
      </c>
      <c r="G23" s="20">
        <f t="shared" si="7"/>
        <v>16.793420618320884</v>
      </c>
      <c r="H23" s="20">
        <f>[1]ProEmp!F74</f>
        <v>7.8295962861218324</v>
      </c>
      <c r="I23" s="21">
        <f>[1]ProEmp!G74</f>
        <v>126901.80306906175</v>
      </c>
      <c r="J23" s="20">
        <f t="shared" si="8"/>
        <v>73.993465767676454</v>
      </c>
      <c r="K23" s="20">
        <f>[1]ProEmp!H74</f>
        <v>5.6825459900023798</v>
      </c>
      <c r="L23" s="21">
        <f>[1]ProEmp!I74</f>
        <v>3578.3730579136045</v>
      </c>
      <c r="M23" s="20">
        <f t="shared" si="9"/>
        <v>2.0864654241406728</v>
      </c>
      <c r="N23" s="20">
        <f>[1]ProEmp!J74</f>
        <v>6.7421484984490512</v>
      </c>
      <c r="O23" s="21">
        <f>[1]ProEmp!K74</f>
        <v>5868.0400601619876</v>
      </c>
      <c r="P23" s="20">
        <f t="shared" si="10"/>
        <v>3.4215165648880044</v>
      </c>
      <c r="Q23" s="20">
        <f>[1]ProEmp!L74</f>
        <v>5.758134374548975</v>
      </c>
    </row>
    <row r="24" spans="1:17" customFormat="1">
      <c r="A24" s="83" t="s">
        <v>32</v>
      </c>
      <c r="B24" s="21">
        <f t="shared" si="5"/>
        <v>137567.77988798814</v>
      </c>
      <c r="C24" s="21">
        <f>[1]ProEmp!C75</f>
        <v>3403.565888946282</v>
      </c>
      <c r="D24" s="20">
        <f t="shared" si="6"/>
        <v>2.4741010516543689</v>
      </c>
      <c r="E24" s="20">
        <f>[1]ProEmp!D75</f>
        <v>8.9770454467624603</v>
      </c>
      <c r="F24" s="21">
        <f>[1]ProEmp!E75</f>
        <v>21503.8592645973</v>
      </c>
      <c r="G24" s="20">
        <f t="shared" si="7"/>
        <v>15.63146492740262</v>
      </c>
      <c r="H24" s="20">
        <f>[1]ProEmp!F75</f>
        <v>6.2217244449635416</v>
      </c>
      <c r="I24" s="21">
        <f>[1]ProEmp!G75</f>
        <v>105849.02348416069</v>
      </c>
      <c r="J24" s="20">
        <f t="shared" si="8"/>
        <v>76.943179260686023</v>
      </c>
      <c r="K24" s="20">
        <f>[1]ProEmp!H75</f>
        <v>5.560444306162994</v>
      </c>
      <c r="L24" s="21">
        <f>[1]ProEmp!I75</f>
        <v>2169.8550758754454</v>
      </c>
      <c r="M24" s="20">
        <f t="shared" si="9"/>
        <v>1.5772988977813027</v>
      </c>
      <c r="N24" s="20">
        <f>[1]ProEmp!J75</f>
        <v>4.3781705598991172</v>
      </c>
      <c r="O24" s="21">
        <f>[1]ProEmp!K75</f>
        <v>4641.4761744084117</v>
      </c>
      <c r="P24" s="20">
        <f t="shared" si="10"/>
        <v>3.3739558624756771</v>
      </c>
      <c r="Q24" s="20">
        <f>[1]ProEmp!L75</f>
        <v>4.3609927937499968</v>
      </c>
    </row>
    <row r="25" spans="1:17" customFormat="1">
      <c r="A25" s="83" t="s">
        <v>31</v>
      </c>
      <c r="B25" s="21">
        <f t="shared" si="5"/>
        <v>132916.44672685058</v>
      </c>
      <c r="C25" s="21">
        <f>[1]ProEmp!C76</f>
        <v>3247.1586865109343</v>
      </c>
      <c r="D25" s="20">
        <f t="shared" si="6"/>
        <v>2.4430074430021405</v>
      </c>
      <c r="E25" s="20">
        <f>[1]ProEmp!D76</f>
        <v>6.9920463505730481</v>
      </c>
      <c r="F25" s="21">
        <f>[1]ProEmp!E76</f>
        <v>19397.504518646125</v>
      </c>
      <c r="G25" s="20">
        <f t="shared" si="7"/>
        <v>14.59375795570949</v>
      </c>
      <c r="H25" s="20">
        <f>[1]ProEmp!F76</f>
        <v>6.4151664345418267</v>
      </c>
      <c r="I25" s="21">
        <f>[1]ProEmp!G76</f>
        <v>102070.31843997369</v>
      </c>
      <c r="J25" s="20">
        <f t="shared" si="8"/>
        <v>76.792843138315988</v>
      </c>
      <c r="K25" s="20">
        <f>[1]ProEmp!H76</f>
        <v>5.1877947510158391</v>
      </c>
      <c r="L25" s="21">
        <f>[1]ProEmp!I76</f>
        <v>1710.3078748401629</v>
      </c>
      <c r="M25" s="20">
        <f t="shared" si="9"/>
        <v>1.2867541353666518</v>
      </c>
      <c r="N25" s="20">
        <f>[1]ProEmp!J76</f>
        <v>7.2559264673296973</v>
      </c>
      <c r="O25" s="21">
        <f>[1]ProEmp!K76</f>
        <v>6491.1572068796622</v>
      </c>
      <c r="P25" s="20">
        <f t="shared" si="10"/>
        <v>4.8836373276057321</v>
      </c>
      <c r="Q25" s="20">
        <f>[1]ProEmp!L76</f>
        <v>6.5965259218693602</v>
      </c>
    </row>
    <row r="26" spans="1:17" customFormat="1">
      <c r="A26" s="83" t="s">
        <v>30</v>
      </c>
      <c r="B26" s="21">
        <f t="shared" si="5"/>
        <v>93379.62656685547</v>
      </c>
      <c r="C26" s="21">
        <f>[1]ProEmp!C77</f>
        <v>2602.7078141810202</v>
      </c>
      <c r="D26" s="20">
        <f t="shared" si="6"/>
        <v>2.7872330505815448</v>
      </c>
      <c r="E26" s="20">
        <f>[1]ProEmp!D77</f>
        <v>6.6099338714913767</v>
      </c>
      <c r="F26" s="21">
        <f>[1]ProEmp!E77</f>
        <v>14491.10696105677</v>
      </c>
      <c r="G26" s="20">
        <f t="shared" si="7"/>
        <v>15.518488875816839</v>
      </c>
      <c r="H26" s="20">
        <f>[1]ProEmp!F77</f>
        <v>6.0622862431297948</v>
      </c>
      <c r="I26" s="21">
        <f>[1]ProEmp!G77</f>
        <v>72381.76497248371</v>
      </c>
      <c r="J26" s="20">
        <f t="shared" si="8"/>
        <v>77.513444456389777</v>
      </c>
      <c r="K26" s="20">
        <f>[1]ProEmp!H77</f>
        <v>4.947332268403275</v>
      </c>
      <c r="L26" s="21">
        <f>[1]ProEmp!I77</f>
        <v>692.3051217376526</v>
      </c>
      <c r="M26" s="20">
        <f t="shared" si="9"/>
        <v>0.74138776003992091</v>
      </c>
      <c r="N26" s="20">
        <f>[1]ProEmp!J77</f>
        <v>9.064941482163368</v>
      </c>
      <c r="O26" s="21">
        <f>[1]ProEmp!K77</f>
        <v>3211.7416973963295</v>
      </c>
      <c r="P26" s="20">
        <f t="shared" si="10"/>
        <v>3.43944585717193</v>
      </c>
      <c r="Q26" s="20">
        <f>[1]ProEmp!L77</f>
        <v>8.1757443635940756</v>
      </c>
    </row>
    <row r="27" spans="1:17" customFormat="1">
      <c r="A27" s="83" t="s">
        <v>29</v>
      </c>
      <c r="B27" s="21">
        <f t="shared" si="5"/>
        <v>70801.156728813192</v>
      </c>
      <c r="C27" s="21">
        <f>[1]ProEmp!C78</f>
        <v>1213.9548066103152</v>
      </c>
      <c r="D27" s="20">
        <f t="shared" si="6"/>
        <v>1.7145974200111973</v>
      </c>
      <c r="E27" s="20">
        <f>[1]ProEmp!D78</f>
        <v>4.4133975460952026</v>
      </c>
      <c r="F27" s="21">
        <f>[1]ProEmp!E78</f>
        <v>9264.6069704966612</v>
      </c>
      <c r="G27" s="20">
        <f t="shared" si="7"/>
        <v>13.085389276876521</v>
      </c>
      <c r="H27" s="20">
        <f>[1]ProEmp!F78</f>
        <v>5.7993365732667606</v>
      </c>
      <c r="I27" s="21">
        <f>[1]ProEmp!G78</f>
        <v>58306.393192250682</v>
      </c>
      <c r="J27" s="20">
        <f t="shared" si="8"/>
        <v>82.352317230605848</v>
      </c>
      <c r="K27" s="20">
        <f>[1]ProEmp!H78</f>
        <v>4.5266690302876071</v>
      </c>
      <c r="L27" s="21">
        <f>[1]ProEmp!I78</f>
        <v>0</v>
      </c>
      <c r="M27" s="20">
        <f t="shared" si="9"/>
        <v>0</v>
      </c>
      <c r="N27" s="20">
        <f>[1]ProEmp!J78</f>
        <v>0</v>
      </c>
      <c r="O27" s="21">
        <f>[1]ProEmp!K78</f>
        <v>2016.201759455538</v>
      </c>
      <c r="P27" s="20">
        <f t="shared" si="10"/>
        <v>2.8476960725064338</v>
      </c>
      <c r="Q27" s="20">
        <f>[1]ProEmp!L78</f>
        <v>7.7852223945753103</v>
      </c>
    </row>
    <row r="28" spans="1:17" customFormat="1">
      <c r="A28" s="83" t="s">
        <v>28</v>
      </c>
      <c r="B28" s="21">
        <f t="shared" si="5"/>
        <v>94267.35729709822</v>
      </c>
      <c r="C28" s="21">
        <f>[1]ProEmp!C79</f>
        <v>692.3051217376526</v>
      </c>
      <c r="D28" s="20">
        <f t="shared" si="6"/>
        <v>0.7344059933235908</v>
      </c>
      <c r="E28" s="20">
        <f>[1]ProEmp!D79</f>
        <v>17</v>
      </c>
      <c r="F28" s="21">
        <f>[1]ProEmp!E79</f>
        <v>7872.9977484097435</v>
      </c>
      <c r="G28" s="20">
        <f t="shared" si="7"/>
        <v>8.3517751787575509</v>
      </c>
      <c r="H28" s="20">
        <f>[1]ProEmp!F79</f>
        <v>5.0244261001819952</v>
      </c>
      <c r="I28" s="21">
        <f>[1]ProEmp!G79</f>
        <v>83446.189128675149</v>
      </c>
      <c r="J28" s="20">
        <f t="shared" si="8"/>
        <v>88.520768504925329</v>
      </c>
      <c r="K28" s="20">
        <f>[1]ProEmp!H79</f>
        <v>4.3010742165896803</v>
      </c>
      <c r="L28" s="21">
        <f>[1]ProEmp!I79</f>
        <v>563.97229210504008</v>
      </c>
      <c r="M28" s="20">
        <f t="shared" si="9"/>
        <v>0.59826891118586656</v>
      </c>
      <c r="N28" s="20">
        <f>[1]ProEmp!J79</f>
        <v>4</v>
      </c>
      <c r="O28" s="21">
        <f>[1]ProEmp!K79</f>
        <v>1691.8930061706403</v>
      </c>
      <c r="P28" s="20">
        <f t="shared" si="10"/>
        <v>1.7947814118076704</v>
      </c>
      <c r="Q28" s="20">
        <f>[1]ProEmp!L79</f>
        <v>7.4669320390904605</v>
      </c>
    </row>
    <row r="29" spans="1:17" customFormat="1">
      <c r="A29" s="74"/>
      <c r="B29" s="68"/>
      <c r="C29" s="68"/>
      <c r="D29" s="75"/>
      <c r="E29" s="76"/>
      <c r="F29" s="68"/>
      <c r="G29" s="75"/>
      <c r="H29" s="76"/>
      <c r="I29" s="68"/>
      <c r="J29" s="77"/>
      <c r="K29" s="76"/>
      <c r="L29" s="68"/>
      <c r="M29" s="75"/>
      <c r="N29" s="76"/>
      <c r="O29" s="68"/>
      <c r="P29" s="75"/>
      <c r="Q29" s="75"/>
    </row>
    <row r="30" spans="1:17" customFormat="1">
      <c r="A30" s="1" t="str">
        <f>'C01'!$A$31</f>
        <v>Fuente: Instituto Nacional de Estadística (INE). XLIII Encuesta Permanente de Hogares de Propósitos Múltiples, mayo 2012.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customFormat="1">
      <c r="A31" s="1" t="s">
        <v>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 customFormat="1">
      <c r="A32" s="1" t="s">
        <v>74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4" spans="1:17" customFormat="1">
      <c r="A34" s="102" t="str">
        <f>A1</f>
        <v>Cuadro No. 4.  Población con problemas de empleo y Años de Estudio Promedio (AEP), según dominio, rama de actividad  y ocupación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</row>
    <row r="35" spans="1:17" customFormat="1">
      <c r="A35" s="15" t="s">
        <v>27</v>
      </c>
      <c r="B35" s="15"/>
      <c r="C35" s="27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 customFormat="1">
      <c r="A36" s="115" t="str">
        <f>A3</f>
        <v>Categorías</v>
      </c>
      <c r="B36" s="112" t="s">
        <v>48</v>
      </c>
      <c r="C36" s="114" t="s">
        <v>66</v>
      </c>
      <c r="D36" s="114"/>
      <c r="E36" s="114"/>
      <c r="F36" s="114" t="s">
        <v>55</v>
      </c>
      <c r="G36" s="114"/>
      <c r="H36" s="114"/>
      <c r="I36" s="114" t="s">
        <v>54</v>
      </c>
      <c r="J36" s="114"/>
      <c r="K36" s="114"/>
      <c r="L36" s="114" t="s">
        <v>65</v>
      </c>
      <c r="M36" s="114"/>
      <c r="N36" s="114"/>
      <c r="O36" s="114" t="s">
        <v>64</v>
      </c>
      <c r="P36" s="114"/>
      <c r="Q36" s="114"/>
    </row>
    <row r="37" spans="1:17" customFormat="1">
      <c r="A37" s="116"/>
      <c r="B37" s="113"/>
      <c r="C37" s="26" t="s">
        <v>51</v>
      </c>
      <c r="D37" s="85" t="s">
        <v>73</v>
      </c>
      <c r="E37" s="26" t="s">
        <v>50</v>
      </c>
      <c r="F37" s="26" t="s">
        <v>51</v>
      </c>
      <c r="G37" s="85" t="s">
        <v>73</v>
      </c>
      <c r="H37" s="26" t="s">
        <v>50</v>
      </c>
      <c r="I37" s="26" t="s">
        <v>51</v>
      </c>
      <c r="J37" s="85" t="s">
        <v>73</v>
      </c>
      <c r="K37" s="26" t="s">
        <v>50</v>
      </c>
      <c r="L37" s="26" t="s">
        <v>51</v>
      </c>
      <c r="M37" s="85" t="s">
        <v>73</v>
      </c>
      <c r="N37" s="26" t="s">
        <v>50</v>
      </c>
      <c r="O37" s="26" t="s">
        <v>51</v>
      </c>
      <c r="P37" s="85" t="s">
        <v>73</v>
      </c>
      <c r="Q37" s="26" t="s">
        <v>50</v>
      </c>
    </row>
    <row r="39" spans="1:17" customFormat="1">
      <c r="A39" s="7" t="str">
        <f>A6</f>
        <v>Total Nacional</v>
      </c>
      <c r="B39" s="25">
        <f t="shared" ref="B39:Q39" si="11">B6</f>
        <v>2056980.5705759351</v>
      </c>
      <c r="C39" s="25">
        <f t="shared" si="11"/>
        <v>120811.1355897991</v>
      </c>
      <c r="D39" s="24">
        <f t="shared" si="11"/>
        <v>5.8732268703915427</v>
      </c>
      <c r="E39" s="24">
        <f t="shared" si="11"/>
        <v>9.1936425894348766</v>
      </c>
      <c r="F39" s="25">
        <f t="shared" si="11"/>
        <v>339713.44702689</v>
      </c>
      <c r="G39" s="24">
        <f t="shared" si="11"/>
        <v>16.515150988119125</v>
      </c>
      <c r="H39" s="24">
        <f t="shared" si="11"/>
        <v>7.3252848035541414</v>
      </c>
      <c r="I39" s="25">
        <f t="shared" si="11"/>
        <v>1414055.4327159277</v>
      </c>
      <c r="J39" s="24">
        <f t="shared" si="11"/>
        <v>68.7442289413558</v>
      </c>
      <c r="K39" s="24">
        <f t="shared" si="11"/>
        <v>6.4132788303841313</v>
      </c>
      <c r="L39" s="25">
        <f t="shared" si="11"/>
        <v>69027.556214926546</v>
      </c>
      <c r="M39" s="24">
        <f t="shared" si="11"/>
        <v>3.3557709393239183</v>
      </c>
      <c r="N39" s="24">
        <f t="shared" si="11"/>
        <v>7.0707207982134577</v>
      </c>
      <c r="O39" s="25">
        <f t="shared" si="11"/>
        <v>113372.99902839168</v>
      </c>
      <c r="P39" s="24">
        <f t="shared" si="11"/>
        <v>5.5116222608096059</v>
      </c>
      <c r="Q39" s="24">
        <f t="shared" si="11"/>
        <v>7.7698302896610754</v>
      </c>
    </row>
    <row r="40" spans="1:17" customFormat="1">
      <c r="A40" s="23"/>
      <c r="B40" s="19"/>
      <c r="C40" s="19"/>
      <c r="D40" s="22"/>
      <c r="E40" s="22"/>
      <c r="F40" s="19"/>
      <c r="G40" s="22"/>
      <c r="H40" s="22"/>
      <c r="I40" s="19"/>
      <c r="J40" s="22"/>
      <c r="K40" s="22"/>
      <c r="L40" s="19"/>
      <c r="M40" s="22"/>
      <c r="N40" s="22"/>
      <c r="O40" s="19"/>
      <c r="P40" s="22"/>
      <c r="Q40" s="22"/>
    </row>
    <row r="41" spans="1:17" customFormat="1">
      <c r="A41" s="7" t="s">
        <v>26</v>
      </c>
      <c r="B41" s="86"/>
      <c r="C41" s="86"/>
      <c r="D41" s="97"/>
      <c r="E41" s="87"/>
      <c r="F41" s="86"/>
      <c r="G41" s="97"/>
      <c r="H41" s="87"/>
      <c r="I41" s="86"/>
      <c r="J41" s="97"/>
      <c r="K41" s="87"/>
      <c r="L41" s="86"/>
      <c r="M41" s="97"/>
      <c r="N41" s="87"/>
      <c r="O41" s="86"/>
      <c r="P41" s="97"/>
      <c r="Q41" s="87"/>
    </row>
    <row r="42" spans="1:17" customFormat="1">
      <c r="A42" s="5" t="s">
        <v>25</v>
      </c>
      <c r="B42" s="21">
        <f t="shared" ref="B42:B52" si="12">SUM(C42,F42,I42,L42,O42)</f>
        <v>744264.33420620568</v>
      </c>
      <c r="C42" s="21">
        <f>[1]ProEmp!C81</f>
        <v>8704.755692426621</v>
      </c>
      <c r="D42" s="20">
        <f t="shared" ref="D42:D52" si="13">IF(ISNUMBER(C42/$B42*100),C42/$B42*100,0)</f>
        <v>1.1695785075756275</v>
      </c>
      <c r="E42" s="20">
        <f>[1]ProEmp!D81</f>
        <v>6.3633093325019603</v>
      </c>
      <c r="F42" s="21">
        <f>[1]ProEmp!E81</f>
        <v>117748.13626955636</v>
      </c>
      <c r="G42" s="20">
        <f t="shared" ref="G42:G52" si="14">IF(ISNUMBER(F42/$B42*100),F42/$B42*100,0)</f>
        <v>15.820741483620937</v>
      </c>
      <c r="H42" s="20">
        <f>[1]ProEmp!F81</f>
        <v>5.6598141976275933</v>
      </c>
      <c r="I42" s="21">
        <f>[1]ProEmp!G81</f>
        <v>568534.73350141232</v>
      </c>
      <c r="J42" s="20">
        <f t="shared" ref="J42:J52" si="15">IF(ISNUMBER(I42/$B42*100),I42/$B42*100,0)</f>
        <v>76.388818780061854</v>
      </c>
      <c r="K42" s="20">
        <f>[1]ProEmp!H81</f>
        <v>4.7546114773480248</v>
      </c>
      <c r="L42" s="21">
        <f>[1]ProEmp!I81</f>
        <v>42480.990734891733</v>
      </c>
      <c r="M42" s="20">
        <f t="shared" ref="M42:M52" si="16">IF(ISNUMBER(L42/$B42*100),L42/$B42*100,0)</f>
        <v>5.7077826764599413</v>
      </c>
      <c r="N42" s="20">
        <f>[1]ProEmp!J81</f>
        <v>4.9578408299527874</v>
      </c>
      <c r="O42" s="21">
        <f>[1]ProEmp!K81</f>
        <v>6795.7180079187337</v>
      </c>
      <c r="P42" s="20">
        <f t="shared" ref="P42:P52" si="17">IF(ISNUMBER(O42/$B42*100),O42/$B42*100,0)</f>
        <v>0.91307855228165669</v>
      </c>
      <c r="Q42" s="20">
        <f>[1]ProEmp!L81</f>
        <v>5.6587547069032018</v>
      </c>
    </row>
    <row r="43" spans="1:17" customFormat="1">
      <c r="A43" s="5" t="s">
        <v>24</v>
      </c>
      <c r="B43" s="21">
        <f t="shared" si="12"/>
        <v>8150.5177756083121</v>
      </c>
      <c r="C43" s="21">
        <f>[1]ProEmp!C82</f>
        <v>0</v>
      </c>
      <c r="D43" s="20">
        <f t="shared" si="13"/>
        <v>0</v>
      </c>
      <c r="E43" s="20">
        <f>[1]ProEmp!D82</f>
        <v>0</v>
      </c>
      <c r="F43" s="21">
        <f>[1]ProEmp!E82</f>
        <v>2540.6292004881202</v>
      </c>
      <c r="G43" s="20">
        <f t="shared" si="14"/>
        <v>31.171384081773883</v>
      </c>
      <c r="H43" s="20">
        <f>[1]ProEmp!F82</f>
        <v>4.5416579816903013</v>
      </c>
      <c r="I43" s="21">
        <f>[1]ProEmp!G82</f>
        <v>5609.8885751201924</v>
      </c>
      <c r="J43" s="20">
        <f t="shared" si="15"/>
        <v>68.82861591822612</v>
      </c>
      <c r="K43" s="20">
        <f>[1]ProEmp!H82</f>
        <v>6.933473342872511</v>
      </c>
      <c r="L43" s="21">
        <f>[1]ProEmp!I82</f>
        <v>0</v>
      </c>
      <c r="M43" s="20">
        <f t="shared" si="16"/>
        <v>0</v>
      </c>
      <c r="N43" s="20">
        <f>[1]ProEmp!J82</f>
        <v>0</v>
      </c>
      <c r="O43" s="21">
        <f>[1]ProEmp!K82</f>
        <v>0</v>
      </c>
      <c r="P43" s="20">
        <f t="shared" si="17"/>
        <v>0</v>
      </c>
      <c r="Q43" s="20">
        <f>[1]ProEmp!L82</f>
        <v>0</v>
      </c>
    </row>
    <row r="44" spans="1:17" customFormat="1">
      <c r="A44" s="5" t="s">
        <v>23</v>
      </c>
      <c r="B44" s="21">
        <f t="shared" si="12"/>
        <v>261686.53380063578</v>
      </c>
      <c r="C44" s="21">
        <f>[1]ProEmp!C83</f>
        <v>16156.74250269181</v>
      </c>
      <c r="D44" s="20">
        <f t="shared" si="13"/>
        <v>6.1740825055219393</v>
      </c>
      <c r="E44" s="20">
        <f>[1]ProEmp!D83</f>
        <v>8.9520501218159723</v>
      </c>
      <c r="F44" s="21">
        <f>[1]ProEmp!E83</f>
        <v>47687.279066162067</v>
      </c>
      <c r="G44" s="20">
        <f t="shared" si="14"/>
        <v>18.223054267856334</v>
      </c>
      <c r="H44" s="20">
        <f>[1]ProEmp!F83</f>
        <v>6.9167413816810743</v>
      </c>
      <c r="I44" s="21">
        <f>[1]ProEmp!G83</f>
        <v>187328.65069619863</v>
      </c>
      <c r="J44" s="20">
        <f t="shared" si="15"/>
        <v>71.585132018644018</v>
      </c>
      <c r="K44" s="20">
        <f>[1]ProEmp!H83</f>
        <v>7.320535544938271</v>
      </c>
      <c r="L44" s="21">
        <f>[1]ProEmp!I83</f>
        <v>3060.8661371363423</v>
      </c>
      <c r="M44" s="20">
        <f t="shared" si="16"/>
        <v>1.1696689518873922</v>
      </c>
      <c r="N44" s="20">
        <f>[1]ProEmp!J83</f>
        <v>7.4998201432480176</v>
      </c>
      <c r="O44" s="21">
        <f>[1]ProEmp!K83</f>
        <v>7452.9953984469194</v>
      </c>
      <c r="P44" s="20">
        <f t="shared" si="17"/>
        <v>2.8480622560903104</v>
      </c>
      <c r="Q44" s="20">
        <f>[1]ProEmp!L83</f>
        <v>7.1996846737725546</v>
      </c>
    </row>
    <row r="45" spans="1:17" customFormat="1">
      <c r="A45" s="5" t="s">
        <v>22</v>
      </c>
      <c r="B45" s="21">
        <f t="shared" si="12"/>
        <v>4013.9647800970724</v>
      </c>
      <c r="C45" s="21">
        <f>[1]ProEmp!C84</f>
        <v>238.2746607401825</v>
      </c>
      <c r="D45" s="20">
        <f t="shared" si="13"/>
        <v>5.9361422880850521</v>
      </c>
      <c r="E45" s="20">
        <f>[1]ProEmp!D84</f>
        <v>15</v>
      </c>
      <c r="F45" s="21">
        <f>[1]ProEmp!E84</f>
        <v>238.2746607401825</v>
      </c>
      <c r="G45" s="20">
        <f t="shared" si="14"/>
        <v>5.9361422880850521</v>
      </c>
      <c r="H45" s="20">
        <f>[1]ProEmp!F84</f>
        <v>11</v>
      </c>
      <c r="I45" s="21">
        <f>[1]ProEmp!G84</f>
        <v>3255.4293125641875</v>
      </c>
      <c r="J45" s="20">
        <f t="shared" si="15"/>
        <v>81.102587862902453</v>
      </c>
      <c r="K45" s="20">
        <f>[1]ProEmp!H84</f>
        <v>8.6055650876871628</v>
      </c>
      <c r="L45" s="21">
        <f>[1]ProEmp!I84</f>
        <v>281.98614605252004</v>
      </c>
      <c r="M45" s="20">
        <f t="shared" si="16"/>
        <v>7.0251275609274426</v>
      </c>
      <c r="N45" s="20">
        <f>[1]ProEmp!J84</f>
        <v>12</v>
      </c>
      <c r="O45" s="21">
        <f>[1]ProEmp!K84</f>
        <v>0</v>
      </c>
      <c r="P45" s="20">
        <f t="shared" si="17"/>
        <v>0</v>
      </c>
      <c r="Q45" s="20">
        <f>[1]ProEmp!L84</f>
        <v>0</v>
      </c>
    </row>
    <row r="46" spans="1:17" customFormat="1">
      <c r="A46" s="5" t="s">
        <v>21</v>
      </c>
      <c r="B46" s="21">
        <f t="shared" si="12"/>
        <v>146412.16306859304</v>
      </c>
      <c r="C46" s="21">
        <f>[1]ProEmp!C85</f>
        <v>14585.363939365776</v>
      </c>
      <c r="D46" s="20">
        <f t="shared" si="13"/>
        <v>9.9618526450788369</v>
      </c>
      <c r="E46" s="20">
        <f>[1]ProEmp!D85</f>
        <v>6.4315310402278119</v>
      </c>
      <c r="F46" s="21">
        <f>[1]ProEmp!E85</f>
        <v>14995.620272624403</v>
      </c>
      <c r="G46" s="20">
        <f t="shared" si="14"/>
        <v>10.242059101059153</v>
      </c>
      <c r="H46" s="20">
        <f>[1]ProEmp!F85</f>
        <v>7.1215443154968048</v>
      </c>
      <c r="I46" s="21">
        <f>[1]ProEmp!G85</f>
        <v>111663.97287565288</v>
      </c>
      <c r="J46" s="20">
        <f t="shared" si="15"/>
        <v>76.266869183087678</v>
      </c>
      <c r="K46" s="20">
        <f>[1]ProEmp!H85</f>
        <v>6.217405570126596</v>
      </c>
      <c r="L46" s="21">
        <f>[1]ProEmp!I85</f>
        <v>1367.5842528857427</v>
      </c>
      <c r="M46" s="20">
        <f t="shared" si="16"/>
        <v>0.93406464614899465</v>
      </c>
      <c r="N46" s="20">
        <f>[1]ProEmp!J85</f>
        <v>6.9690246656284476</v>
      </c>
      <c r="O46" s="21">
        <f>[1]ProEmp!K85</f>
        <v>3799.6217280642245</v>
      </c>
      <c r="P46" s="20">
        <f t="shared" si="17"/>
        <v>2.5951544246253158</v>
      </c>
      <c r="Q46" s="20">
        <f>[1]ProEmp!L85</f>
        <v>6.2993549194492839</v>
      </c>
    </row>
    <row r="47" spans="1:17" customFormat="1">
      <c r="A47" s="5" t="s">
        <v>20</v>
      </c>
      <c r="B47" s="21">
        <f t="shared" si="12"/>
        <v>418616.32959960174</v>
      </c>
      <c r="C47" s="21">
        <f>[1]ProEmp!C86</f>
        <v>27274.914938333986</v>
      </c>
      <c r="D47" s="20">
        <f t="shared" si="13"/>
        <v>6.5154923517727807</v>
      </c>
      <c r="E47" s="20">
        <f>[1]ProEmp!D86</f>
        <v>9.4558458991470289</v>
      </c>
      <c r="F47" s="21">
        <f>[1]ProEmp!E86</f>
        <v>75884.434876862681</v>
      </c>
      <c r="G47" s="20">
        <f t="shared" si="14"/>
        <v>18.127442603456164</v>
      </c>
      <c r="H47" s="20">
        <f>[1]ProEmp!F86</f>
        <v>7.9356695590459996</v>
      </c>
      <c r="I47" s="21">
        <f>[1]ProEmp!G86</f>
        <v>299451.5578943821</v>
      </c>
      <c r="J47" s="20">
        <f t="shared" si="15"/>
        <v>71.533654260645207</v>
      </c>
      <c r="K47" s="20">
        <f>[1]ProEmp!H86</f>
        <v>7.2770215860196092</v>
      </c>
      <c r="L47" s="21">
        <f>[1]ProEmp!I86</f>
        <v>5594.5270770801817</v>
      </c>
      <c r="M47" s="20">
        <f t="shared" si="16"/>
        <v>1.3364330728405258</v>
      </c>
      <c r="N47" s="20">
        <f>[1]ProEmp!J86</f>
        <v>10.489946834027196</v>
      </c>
      <c r="O47" s="21">
        <f>[1]ProEmp!K86</f>
        <v>10410.894812942826</v>
      </c>
      <c r="P47" s="20">
        <f t="shared" si="17"/>
        <v>2.4869777112853297</v>
      </c>
      <c r="Q47" s="20">
        <f>[1]ProEmp!L86</f>
        <v>8.8118994496624232</v>
      </c>
    </row>
    <row r="48" spans="1:17" customFormat="1">
      <c r="A48" s="5" t="s">
        <v>19</v>
      </c>
      <c r="B48" s="21">
        <f t="shared" si="12"/>
        <v>63926.368950614866</v>
      </c>
      <c r="C48" s="21">
        <f>[1]ProEmp!C87</f>
        <v>3963.4103190934693</v>
      </c>
      <c r="D48" s="20">
        <f t="shared" si="13"/>
        <v>6.1999615872994891</v>
      </c>
      <c r="E48" s="20">
        <f>[1]ProEmp!D87</f>
        <v>8.4238243143095204</v>
      </c>
      <c r="F48" s="21">
        <f>[1]ProEmp!E87</f>
        <v>7586.4774602726029</v>
      </c>
      <c r="G48" s="20">
        <f t="shared" si="14"/>
        <v>11.867524442274197</v>
      </c>
      <c r="H48" s="20">
        <f>[1]ProEmp!F87</f>
        <v>7.4141976023065972</v>
      </c>
      <c r="I48" s="21">
        <f>[1]ProEmp!G87</f>
        <v>48964.620786104781</v>
      </c>
      <c r="J48" s="20">
        <f t="shared" si="15"/>
        <v>76.59534178131014</v>
      </c>
      <c r="K48" s="20">
        <f>[1]ProEmp!H87</f>
        <v>7.7847206192175831</v>
      </c>
      <c r="L48" s="21">
        <f>[1]ProEmp!I87</f>
        <v>1480.3038401532326</v>
      </c>
      <c r="M48" s="20">
        <f t="shared" si="16"/>
        <v>2.3156388583509475</v>
      </c>
      <c r="N48" s="20">
        <f>[1]ProEmp!J87</f>
        <v>8.897659441208944</v>
      </c>
      <c r="O48" s="21">
        <f>[1]ProEmp!K87</f>
        <v>1931.5565449907829</v>
      </c>
      <c r="P48" s="20">
        <f t="shared" si="17"/>
        <v>3.0215333307652297</v>
      </c>
      <c r="Q48" s="20">
        <f>[1]ProEmp!L87</f>
        <v>9.9490196892794991</v>
      </c>
    </row>
    <row r="49" spans="1:17" customFormat="1">
      <c r="A49" s="5" t="s">
        <v>18</v>
      </c>
      <c r="B49" s="21">
        <f t="shared" si="12"/>
        <v>56353.392687669046</v>
      </c>
      <c r="C49" s="21">
        <f>[1]ProEmp!C88</f>
        <v>5390.1587546789997</v>
      </c>
      <c r="D49" s="20">
        <f t="shared" si="13"/>
        <v>9.5649232417171692</v>
      </c>
      <c r="E49" s="20">
        <f>[1]ProEmp!D88</f>
        <v>11.807432284608316</v>
      </c>
      <c r="F49" s="21">
        <f>[1]ProEmp!E88</f>
        <v>3703.9430335238453</v>
      </c>
      <c r="G49" s="20">
        <f t="shared" si="14"/>
        <v>6.5727063746675238</v>
      </c>
      <c r="H49" s="20">
        <f>[1]ProEmp!F88</f>
        <v>12.639929282218121</v>
      </c>
      <c r="I49" s="21">
        <f>[1]ProEmp!G88</f>
        <v>44316.699861917186</v>
      </c>
      <c r="J49" s="20">
        <f t="shared" si="15"/>
        <v>78.640695348257765</v>
      </c>
      <c r="K49" s="20">
        <f>[1]ProEmp!H88</f>
        <v>9.183164923621975</v>
      </c>
      <c r="L49" s="21">
        <f>[1]ProEmp!I88</f>
        <v>1473.3594497534325</v>
      </c>
      <c r="M49" s="20">
        <f t="shared" si="16"/>
        <v>2.6144999963344273</v>
      </c>
      <c r="N49" s="20">
        <f>[1]ProEmp!J88</f>
        <v>12.323444032316836</v>
      </c>
      <c r="O49" s="21">
        <f>[1]ProEmp!K88</f>
        <v>1469.2315877955798</v>
      </c>
      <c r="P49" s="20">
        <f t="shared" si="17"/>
        <v>2.6071750390231063</v>
      </c>
      <c r="Q49" s="20">
        <f>[1]ProEmp!L88</f>
        <v>9.9642530662255755</v>
      </c>
    </row>
    <row r="50" spans="1:17" customFormat="1">
      <c r="A50" s="5" t="s">
        <v>17</v>
      </c>
      <c r="B50" s="21">
        <f t="shared" si="12"/>
        <v>247603.95935344888</v>
      </c>
      <c r="C50" s="21">
        <f>[1]ProEmp!C89</f>
        <v>15066.017252659514</v>
      </c>
      <c r="D50" s="20">
        <f t="shared" si="13"/>
        <v>6.0847238840608062</v>
      </c>
      <c r="E50" s="20">
        <f>[1]ProEmp!D89</f>
        <v>9.9960856466382495</v>
      </c>
      <c r="F50" s="21">
        <f>[1]ProEmp!E89</f>
        <v>69328.652186655163</v>
      </c>
      <c r="G50" s="20">
        <f t="shared" si="14"/>
        <v>27.999815660334466</v>
      </c>
      <c r="H50" s="20">
        <f>[1]ProEmp!F89</f>
        <v>9.2869186582600207</v>
      </c>
      <c r="I50" s="21">
        <f>[1]ProEmp!G89</f>
        <v>144643.94961963175</v>
      </c>
      <c r="J50" s="20">
        <f t="shared" si="15"/>
        <v>58.417462304452037</v>
      </c>
      <c r="K50" s="20">
        <f>[1]ProEmp!H89</f>
        <v>7.544142694661109</v>
      </c>
      <c r="L50" s="21">
        <f>[1]ProEmp!I89</f>
        <v>4773.9129958543972</v>
      </c>
      <c r="M50" s="20">
        <f t="shared" si="16"/>
        <v>1.9280438844032164</v>
      </c>
      <c r="N50" s="20">
        <f>[1]ProEmp!J89</f>
        <v>10.455369929688725</v>
      </c>
      <c r="O50" s="21">
        <f>[1]ProEmp!K89</f>
        <v>13791.427298648065</v>
      </c>
      <c r="P50" s="20">
        <f t="shared" si="17"/>
        <v>5.5699542667494759</v>
      </c>
      <c r="Q50" s="20">
        <f>[1]ProEmp!L89</f>
        <v>8.0541253894731124</v>
      </c>
    </row>
    <row r="51" spans="1:17" customFormat="1">
      <c r="A51" s="5" t="s">
        <v>5</v>
      </c>
      <c r="B51" s="21">
        <f t="shared" si="12"/>
        <v>525.5931317083614</v>
      </c>
      <c r="C51" s="21">
        <f>[1]ProEmp!C90</f>
        <v>239.66353882014249</v>
      </c>
      <c r="D51" s="20">
        <f t="shared" si="13"/>
        <v>45.598681634433127</v>
      </c>
      <c r="E51" s="20">
        <f>[1]ProEmp!D90</f>
        <v>12</v>
      </c>
      <c r="F51" s="21">
        <f>[1]ProEmp!E90</f>
        <v>0</v>
      </c>
      <c r="G51" s="20">
        <f t="shared" si="14"/>
        <v>0</v>
      </c>
      <c r="H51" s="20">
        <f>[1]ProEmp!F90</f>
        <v>0</v>
      </c>
      <c r="I51" s="21">
        <f>[1]ProEmp!G90</f>
        <v>285.92959288821896</v>
      </c>
      <c r="J51" s="20">
        <f t="shared" si="15"/>
        <v>54.401318365566887</v>
      </c>
      <c r="K51" s="20">
        <f>[1]ProEmp!H90</f>
        <v>17</v>
      </c>
      <c r="L51" s="21">
        <f>[1]ProEmp!I90</f>
        <v>0</v>
      </c>
      <c r="M51" s="20">
        <f t="shared" si="16"/>
        <v>0</v>
      </c>
      <c r="N51" s="20">
        <f>[1]ProEmp!J90</f>
        <v>0</v>
      </c>
      <c r="O51" s="21">
        <f>[1]ProEmp!K90</f>
        <v>0</v>
      </c>
      <c r="P51" s="20">
        <f t="shared" si="17"/>
        <v>0</v>
      </c>
      <c r="Q51" s="20">
        <f>[1]ProEmp!L90</f>
        <v>0</v>
      </c>
    </row>
    <row r="52" spans="1:17" customFormat="1">
      <c r="A52" s="5" t="s">
        <v>4</v>
      </c>
      <c r="B52" s="21">
        <f t="shared" si="12"/>
        <v>105427.41322169502</v>
      </c>
      <c r="C52" s="21">
        <f>[1]ProEmp!C91</f>
        <v>29191.833990990013</v>
      </c>
      <c r="D52" s="20">
        <f t="shared" si="13"/>
        <v>27.689035611264405</v>
      </c>
      <c r="E52" s="20">
        <f>[1]ProEmp!D91</f>
        <v>10.221648375305477</v>
      </c>
      <c r="F52" s="21">
        <f>[1]ProEmp!E91</f>
        <v>0</v>
      </c>
      <c r="G52" s="20">
        <f t="shared" si="14"/>
        <v>0</v>
      </c>
      <c r="H52" s="20">
        <f>[1]ProEmp!F91</f>
        <v>0</v>
      </c>
      <c r="I52" s="21">
        <f>[1]ProEmp!G91</f>
        <v>0</v>
      </c>
      <c r="J52" s="20">
        <f t="shared" si="15"/>
        <v>0</v>
      </c>
      <c r="K52" s="20">
        <f>[1]ProEmp!H91</f>
        <v>0</v>
      </c>
      <c r="L52" s="21">
        <f>[1]ProEmp!I91</f>
        <v>8514.0255811190073</v>
      </c>
      <c r="M52" s="20">
        <f t="shared" si="16"/>
        <v>8.0757227375156511</v>
      </c>
      <c r="N52" s="20">
        <f>[1]ProEmp!J91</f>
        <v>11.162792140152799</v>
      </c>
      <c r="O52" s="21">
        <f>[1]ProEmp!K91</f>
        <v>67721.553649586</v>
      </c>
      <c r="P52" s="20">
        <f t="shared" si="17"/>
        <v>64.235241651219937</v>
      </c>
      <c r="Q52" s="20">
        <f>[1]ProEmp!L91</f>
        <v>7.779484141982981</v>
      </c>
    </row>
    <row r="53" spans="1:17" customFormat="1">
      <c r="A53" s="5"/>
      <c r="B53" s="21"/>
      <c r="C53" s="21"/>
      <c r="D53" s="20"/>
      <c r="E53" s="20"/>
      <c r="F53" s="21"/>
      <c r="G53" s="20"/>
      <c r="H53" s="20"/>
      <c r="I53" s="21"/>
      <c r="J53" s="20"/>
      <c r="K53" s="20"/>
      <c r="L53" s="21"/>
      <c r="M53" s="20"/>
      <c r="N53" s="20"/>
      <c r="O53" s="21"/>
      <c r="P53" s="20"/>
      <c r="Q53" s="20"/>
    </row>
    <row r="54" spans="1:17" customFormat="1">
      <c r="A54" s="7" t="s">
        <v>16</v>
      </c>
      <c r="B54" s="86"/>
      <c r="C54" s="86"/>
      <c r="D54" s="97"/>
      <c r="E54" s="87"/>
      <c r="F54" s="86"/>
      <c r="G54" s="97"/>
      <c r="H54" s="87"/>
      <c r="I54" s="86"/>
      <c r="J54" s="97"/>
      <c r="K54" s="87"/>
      <c r="L54" s="86"/>
      <c r="M54" s="97"/>
      <c r="N54" s="87"/>
      <c r="O54" s="86"/>
      <c r="P54" s="97"/>
      <c r="Q54" s="87"/>
    </row>
    <row r="55" spans="1:17" customFormat="1">
      <c r="A55" s="5" t="s">
        <v>15</v>
      </c>
      <c r="B55" s="21">
        <f t="shared" ref="B55:B66" si="18">SUM(C55,F55,I55,L55,O55)</f>
        <v>89749.932269077603</v>
      </c>
      <c r="C55" s="21">
        <f>[1]ProEmp!C93</f>
        <v>8050.4871929590618</v>
      </c>
      <c r="D55" s="20">
        <f t="shared" ref="D55:D66" si="19">IF(ISNUMBER(C55/$B55*100),C55/$B55*100,0)</f>
        <v>8.9699089341070994</v>
      </c>
      <c r="E55" s="20">
        <f>[1]ProEmp!D93</f>
        <v>12.610082252874674</v>
      </c>
      <c r="F55" s="21">
        <f>[1]ProEmp!E93</f>
        <v>28991.434307968597</v>
      </c>
      <c r="G55" s="20">
        <f t="shared" ref="G55:G66" si="20">IF(ISNUMBER(F55/$B55*100),F55/$B55*100,0)</f>
        <v>32.302458146764856</v>
      </c>
      <c r="H55" s="20">
        <f>[1]ProEmp!F93</f>
        <v>12.945487529126265</v>
      </c>
      <c r="I55" s="21">
        <f>[1]ProEmp!G93</f>
        <v>46414.272951214349</v>
      </c>
      <c r="J55" s="20">
        <f t="shared" ref="J55:J66" si="21">IF(ISNUMBER(I55/$B55*100),I55/$B55*100,0)</f>
        <v>51.715106382543638</v>
      </c>
      <c r="K55" s="20">
        <f>[1]ProEmp!H93</f>
        <v>11.068291891762465</v>
      </c>
      <c r="L55" s="21">
        <f>[1]ProEmp!I93</f>
        <v>2801.4227217111975</v>
      </c>
      <c r="M55" s="20">
        <f t="shared" ref="M55:M66" si="22">IF(ISNUMBER(L55/$B55*100),L55/$B55*100,0)</f>
        <v>3.1213647195992351</v>
      </c>
      <c r="N55" s="20">
        <f>[1]ProEmp!J93</f>
        <v>12.488183419243079</v>
      </c>
      <c r="O55" s="21">
        <f>[1]ProEmp!K93</f>
        <v>3492.31509522441</v>
      </c>
      <c r="P55" s="20">
        <f t="shared" ref="P55:P66" si="23">IF(ISNUMBER(O55/$B55*100),O55/$B55*100,0)</f>
        <v>3.8911618169851816</v>
      </c>
      <c r="Q55" s="20">
        <f>[1]ProEmp!L93</f>
        <v>12.088670028347304</v>
      </c>
    </row>
    <row r="56" spans="1:17" customFormat="1">
      <c r="A56" s="5" t="s">
        <v>14</v>
      </c>
      <c r="B56" s="21">
        <f t="shared" si="18"/>
        <v>40399.957673894911</v>
      </c>
      <c r="C56" s="6">
        <f>[1]ProEmp!C94</f>
        <v>1948.5586654358649</v>
      </c>
      <c r="D56" s="20">
        <f t="shared" si="19"/>
        <v>4.8231700665739998</v>
      </c>
      <c r="E56" s="2">
        <f>[1]ProEmp!D94</f>
        <v>12.471178347527378</v>
      </c>
      <c r="F56" s="6">
        <f>[1]ProEmp!E94</f>
        <v>4209.964573893837</v>
      </c>
      <c r="G56" s="20">
        <f t="shared" si="20"/>
        <v>10.420715308358291</v>
      </c>
      <c r="H56" s="2">
        <f>[1]ProEmp!F94</f>
        <v>9.654667661685405</v>
      </c>
      <c r="I56" s="6">
        <f>[1]ProEmp!G94</f>
        <v>32010.889623076826</v>
      </c>
      <c r="J56" s="20">
        <f t="shared" si="21"/>
        <v>79.234958317199371</v>
      </c>
      <c r="K56" s="2">
        <f>[1]ProEmp!H94</f>
        <v>9.6509466334412348</v>
      </c>
      <c r="L56" s="6">
        <f>[1]ProEmp!I94</f>
        <v>996.81012827306745</v>
      </c>
      <c r="M56" s="20">
        <f t="shared" si="22"/>
        <v>2.4673543876437587</v>
      </c>
      <c r="N56" s="2">
        <f>[1]ProEmp!J94</f>
        <v>12.478074317228264</v>
      </c>
      <c r="O56" s="6">
        <f>[1]ProEmp!K94</f>
        <v>1233.7346832153175</v>
      </c>
      <c r="P56" s="20">
        <f t="shared" si="23"/>
        <v>3.053801920224573</v>
      </c>
      <c r="Q56" s="2">
        <f>[1]ProEmp!L94</f>
        <v>14.215856994930906</v>
      </c>
    </row>
    <row r="57" spans="1:17" customFormat="1">
      <c r="A57" s="5" t="s">
        <v>13</v>
      </c>
      <c r="B57" s="21">
        <f t="shared" si="18"/>
        <v>44770.498167503574</v>
      </c>
      <c r="C57" s="21">
        <f>[1]ProEmp!C95</f>
        <v>7927.9863288627175</v>
      </c>
      <c r="D57" s="20">
        <f t="shared" si="19"/>
        <v>17.708059220607922</v>
      </c>
      <c r="E57" s="20">
        <f>[1]ProEmp!D95</f>
        <v>11.974805161904365</v>
      </c>
      <c r="F57" s="21">
        <f>[1]ProEmp!E95</f>
        <v>4012.5759020171122</v>
      </c>
      <c r="G57" s="20">
        <f t="shared" si="20"/>
        <v>8.9625446806612015</v>
      </c>
      <c r="H57" s="20">
        <f>[1]ProEmp!F95</f>
        <v>10.539262005267574</v>
      </c>
      <c r="I57" s="21">
        <f>[1]ProEmp!G95</f>
        <v>27585.014229471275</v>
      </c>
      <c r="J57" s="20">
        <f t="shared" si="21"/>
        <v>61.614266891257664</v>
      </c>
      <c r="K57" s="20">
        <f>[1]ProEmp!H95</f>
        <v>11.603304007930383</v>
      </c>
      <c r="L57" s="21">
        <f>[1]ProEmp!I95</f>
        <v>2644.9916491313697</v>
      </c>
      <c r="M57" s="20">
        <f t="shared" si="22"/>
        <v>5.9078896983353708</v>
      </c>
      <c r="N57" s="20">
        <f>[1]ProEmp!J95</f>
        <v>12.090085222317596</v>
      </c>
      <c r="O57" s="21">
        <f>[1]ProEmp!K95</f>
        <v>2599.9300580210997</v>
      </c>
      <c r="P57" s="20">
        <f t="shared" si="23"/>
        <v>5.8072395091378386</v>
      </c>
      <c r="Q57" s="20">
        <f>[1]ProEmp!L95</f>
        <v>10.575521369820743</v>
      </c>
    </row>
    <row r="58" spans="1:17" customFormat="1">
      <c r="A58" s="5" t="s">
        <v>12</v>
      </c>
      <c r="B58" s="21">
        <f t="shared" si="18"/>
        <v>267044.04270682449</v>
      </c>
      <c r="C58" s="21">
        <f>[1]ProEmp!C96</f>
        <v>10788.870453084575</v>
      </c>
      <c r="D58" s="20">
        <f t="shared" si="19"/>
        <v>4.0401090186195185</v>
      </c>
      <c r="E58" s="20">
        <f>[1]ProEmp!D96</f>
        <v>10.94474613545793</v>
      </c>
      <c r="F58" s="21">
        <f>[1]ProEmp!E96</f>
        <v>56914.160213937488</v>
      </c>
      <c r="G58" s="20">
        <f t="shared" si="20"/>
        <v>21.312649268278548</v>
      </c>
      <c r="H58" s="20">
        <f>[1]ProEmp!F96</f>
        <v>7.7167345492257899</v>
      </c>
      <c r="I58" s="21">
        <f>[1]ProEmp!G96</f>
        <v>190474.06843185052</v>
      </c>
      <c r="J58" s="20">
        <f t="shared" si="21"/>
        <v>71.326836764886508</v>
      </c>
      <c r="K58" s="20">
        <f>[1]ProEmp!H96</f>
        <v>7.1227190250044687</v>
      </c>
      <c r="L58" s="21">
        <f>[1]ProEmp!I96</f>
        <v>2839.5548245592149</v>
      </c>
      <c r="M58" s="20">
        <f t="shared" si="22"/>
        <v>1.0633282794016989</v>
      </c>
      <c r="N58" s="20">
        <f>[1]ProEmp!J96</f>
        <v>11.478684536269512</v>
      </c>
      <c r="O58" s="21">
        <f>[1]ProEmp!K96</f>
        <v>6027.3887833926892</v>
      </c>
      <c r="P58" s="20">
        <f t="shared" si="23"/>
        <v>2.2570766688137227</v>
      </c>
      <c r="Q58" s="20">
        <f>[1]ProEmp!L96</f>
        <v>9.1310645702358784</v>
      </c>
    </row>
    <row r="59" spans="1:17" customFormat="1">
      <c r="A59" s="5" t="s">
        <v>11</v>
      </c>
      <c r="B59" s="21">
        <f t="shared" si="18"/>
        <v>735322.66886097507</v>
      </c>
      <c r="C59" s="21">
        <f>[1]ProEmp!C97</f>
        <v>7207.4258616838251</v>
      </c>
      <c r="D59" s="20">
        <f t="shared" si="19"/>
        <v>0.98017185745792756</v>
      </c>
      <c r="E59" s="20">
        <f>[1]ProEmp!D97</f>
        <v>5.6181266235498608</v>
      </c>
      <c r="F59" s="21">
        <f>[1]ProEmp!E97</f>
        <v>117423.82751627147</v>
      </c>
      <c r="G59" s="20">
        <f t="shared" si="20"/>
        <v>15.969020470722411</v>
      </c>
      <c r="H59" s="20">
        <f>[1]ProEmp!F97</f>
        <v>5.69954265548468</v>
      </c>
      <c r="I59" s="21">
        <f>[1]ProEmp!G97</f>
        <v>562979.65579482727</v>
      </c>
      <c r="J59" s="20">
        <f t="shared" si="21"/>
        <v>76.562260302254856</v>
      </c>
      <c r="K59" s="20">
        <f>[1]ProEmp!H97</f>
        <v>4.7459057054694664</v>
      </c>
      <c r="L59" s="21">
        <f>[1]ProEmp!I97</f>
        <v>41677.354903966545</v>
      </c>
      <c r="M59" s="20">
        <f t="shared" si="22"/>
        <v>5.6679001843538082</v>
      </c>
      <c r="N59" s="20">
        <f>[1]ProEmp!J97</f>
        <v>4.8981116166741518</v>
      </c>
      <c r="O59" s="21">
        <f>[1]ProEmp!K97</f>
        <v>6034.4047842259288</v>
      </c>
      <c r="P59" s="20">
        <f t="shared" si="23"/>
        <v>0.820647185210991</v>
      </c>
      <c r="Q59" s="20">
        <f>[1]ProEmp!L97</f>
        <v>5.2425438430406626</v>
      </c>
    </row>
    <row r="60" spans="1:17" customFormat="1">
      <c r="A60" s="5" t="s">
        <v>10</v>
      </c>
      <c r="B60" s="21">
        <f t="shared" si="18"/>
        <v>50865.029304721684</v>
      </c>
      <c r="C60" s="21">
        <f>[1]ProEmp!C98</f>
        <v>3251.2626783243072</v>
      </c>
      <c r="D60" s="20">
        <f t="shared" si="19"/>
        <v>6.3919410305392272</v>
      </c>
      <c r="E60" s="20">
        <f>[1]ProEmp!D98</f>
        <v>6.5797472246688988</v>
      </c>
      <c r="F60" s="21">
        <f>[1]ProEmp!E98</f>
        <v>5154.4638552386032</v>
      </c>
      <c r="G60" s="20">
        <f t="shared" si="20"/>
        <v>10.133610312812944</v>
      </c>
      <c r="H60" s="20">
        <f>[1]ProEmp!F98</f>
        <v>5.797218953537163</v>
      </c>
      <c r="I60" s="21">
        <f>[1]ProEmp!G98</f>
        <v>41502.03749395816</v>
      </c>
      <c r="J60" s="20">
        <f t="shared" si="21"/>
        <v>81.592477309564089</v>
      </c>
      <c r="K60" s="20">
        <f>[1]ProEmp!H98</f>
        <v>6.9913894047866778</v>
      </c>
      <c r="L60" s="21">
        <f>[1]ProEmp!I98</f>
        <v>479.32707764028498</v>
      </c>
      <c r="M60" s="20">
        <f t="shared" si="22"/>
        <v>0.94235093185287933</v>
      </c>
      <c r="N60" s="20">
        <f>[1]ProEmp!J98</f>
        <v>10</v>
      </c>
      <c r="O60" s="21">
        <f>[1]ProEmp!K98</f>
        <v>477.93819956032496</v>
      </c>
      <c r="P60" s="20">
        <f t="shared" si="23"/>
        <v>0.93962041523086082</v>
      </c>
      <c r="Q60" s="20">
        <f>[1]ProEmp!L98</f>
        <v>8.00290597839059</v>
      </c>
    </row>
    <row r="61" spans="1:17" customFormat="1">
      <c r="A61" s="5" t="s">
        <v>9</v>
      </c>
      <c r="B61" s="21">
        <f t="shared" si="18"/>
        <v>321468.97773974104</v>
      </c>
      <c r="C61" s="21">
        <f>[1]ProEmp!C99</f>
        <v>27249.291706212571</v>
      </c>
      <c r="D61" s="20">
        <f t="shared" si="19"/>
        <v>8.4764918524341724</v>
      </c>
      <c r="E61" s="20">
        <f>[1]ProEmp!D99</f>
        <v>7.2567898088086302</v>
      </c>
      <c r="F61" s="21">
        <f>[1]ProEmp!E99</f>
        <v>40469.70896186195</v>
      </c>
      <c r="G61" s="20">
        <f t="shared" si="20"/>
        <v>12.588993577671415</v>
      </c>
      <c r="H61" s="20">
        <f>[1]ProEmp!F99</f>
        <v>7.0468720550757009</v>
      </c>
      <c r="I61" s="21">
        <f>[1]ProEmp!G99</f>
        <v>241058.01370429905</v>
      </c>
      <c r="J61" s="20">
        <f t="shared" si="21"/>
        <v>74.986400056137882</v>
      </c>
      <c r="K61" s="20">
        <f>[1]ProEmp!H99</f>
        <v>6.8565740012861731</v>
      </c>
      <c r="L61" s="21">
        <f>[1]ProEmp!I99</f>
        <v>3021.3212860638851</v>
      </c>
      <c r="M61" s="20">
        <f t="shared" si="22"/>
        <v>0.93984847536670391</v>
      </c>
      <c r="N61" s="20">
        <f>[1]ProEmp!J99</f>
        <v>6.6467747030973605</v>
      </c>
      <c r="O61" s="21">
        <f>[1]ProEmp!K99</f>
        <v>9670.6420813035948</v>
      </c>
      <c r="P61" s="20">
        <f t="shared" si="23"/>
        <v>3.0082660383898308</v>
      </c>
      <c r="Q61" s="20">
        <f>[1]ProEmp!L99</f>
        <v>7.0378793999030673</v>
      </c>
    </row>
    <row r="62" spans="1:17" customFormat="1">
      <c r="A62" s="5" t="s">
        <v>62</v>
      </c>
      <c r="B62" s="21">
        <f t="shared" si="18"/>
        <v>80254.948537478558</v>
      </c>
      <c r="C62" s="21">
        <f>[1]ProEmp!C100</f>
        <v>1734.2156134030179</v>
      </c>
      <c r="D62" s="20">
        <f t="shared" si="19"/>
        <v>2.1608830919543234</v>
      </c>
      <c r="E62" s="20">
        <f>[1]ProEmp!D100</f>
        <v>9.1700028704500021</v>
      </c>
      <c r="F62" s="21">
        <f>[1]ProEmp!E100</f>
        <v>20980.7968315002</v>
      </c>
      <c r="G62" s="20">
        <f t="shared" si="20"/>
        <v>26.142683054244685</v>
      </c>
      <c r="H62" s="20">
        <f>[1]ProEmp!F100</f>
        <v>6.4516434121700845</v>
      </c>
      <c r="I62" s="21">
        <f>[1]ProEmp!G100</f>
        <v>54961.150919094725</v>
      </c>
      <c r="J62" s="20">
        <f t="shared" si="21"/>
        <v>68.483192526661725</v>
      </c>
      <c r="K62" s="20">
        <f>[1]ProEmp!H100</f>
        <v>5.8465644465195998</v>
      </c>
      <c r="L62" s="21">
        <f>[1]ProEmp!I100</f>
        <v>648.59363642531503</v>
      </c>
      <c r="M62" s="20">
        <f t="shared" si="22"/>
        <v>0.80816653458126109</v>
      </c>
      <c r="N62" s="20">
        <f>[1]ProEmp!J100</f>
        <v>9.3063413302677027</v>
      </c>
      <c r="O62" s="21">
        <f>[1]ProEmp!K100</f>
        <v>1930.1915370553029</v>
      </c>
      <c r="P62" s="20">
        <f t="shared" si="23"/>
        <v>2.4050747925580134</v>
      </c>
      <c r="Q62" s="20">
        <f>[1]ProEmp!L100</f>
        <v>5.3541364016097619</v>
      </c>
    </row>
    <row r="63" spans="1:17" customFormat="1">
      <c r="A63" s="5" t="s">
        <v>7</v>
      </c>
      <c r="B63" s="21">
        <f t="shared" si="18"/>
        <v>53582.039445660295</v>
      </c>
      <c r="C63" s="21">
        <f>[1]ProEmp!C101</f>
        <v>4758.7516538209211</v>
      </c>
      <c r="D63" s="20">
        <f t="shared" si="19"/>
        <v>8.8812439822246088</v>
      </c>
      <c r="E63" s="20">
        <f>[1]ProEmp!D101</f>
        <v>9.2403223913335761</v>
      </c>
      <c r="F63" s="21">
        <f>[1]ProEmp!E101</f>
        <v>8703.2952039132197</v>
      </c>
      <c r="G63" s="20">
        <f t="shared" si="20"/>
        <v>16.242933815051185</v>
      </c>
      <c r="H63" s="20">
        <f>[1]ProEmp!F101</f>
        <v>7.0328240097969239</v>
      </c>
      <c r="I63" s="21">
        <f>[1]ProEmp!G101</f>
        <v>36036.863702953589</v>
      </c>
      <c r="J63" s="20">
        <f t="shared" si="21"/>
        <v>67.255490973799198</v>
      </c>
      <c r="K63" s="20">
        <f>[1]ProEmp!H101</f>
        <v>6.9423607585973803</v>
      </c>
      <c r="L63" s="21">
        <f>[1]ProEmp!I101</f>
        <v>2388.3647621481728</v>
      </c>
      <c r="M63" s="20">
        <f t="shared" si="22"/>
        <v>4.4573980140683327</v>
      </c>
      <c r="N63" s="20">
        <f>[1]ProEmp!J101</f>
        <v>7.7709954902267375</v>
      </c>
      <c r="O63" s="21">
        <f>[1]ProEmp!K101</f>
        <v>1694.7641228243986</v>
      </c>
      <c r="P63" s="20">
        <f t="shared" si="23"/>
        <v>3.162933214856682</v>
      </c>
      <c r="Q63" s="20">
        <f>[1]ProEmp!L101</f>
        <v>6.7974759762677301</v>
      </c>
    </row>
    <row r="64" spans="1:17" customFormat="1">
      <c r="A64" s="5" t="s">
        <v>6</v>
      </c>
      <c r="B64" s="21">
        <f t="shared" si="18"/>
        <v>249804.39034099574</v>
      </c>
      <c r="C64" s="21">
        <f>[1]ProEmp!C102</f>
        <v>16205.533729847857</v>
      </c>
      <c r="D64" s="20">
        <f t="shared" si="19"/>
        <v>6.487289397807011</v>
      </c>
      <c r="E64" s="20">
        <f>[1]ProEmp!D102</f>
        <v>7.859330996560999</v>
      </c>
      <c r="F64" s="21">
        <f>[1]ProEmp!E102</f>
        <v>49773.938654477839</v>
      </c>
      <c r="G64" s="20">
        <f t="shared" si="20"/>
        <v>19.925165681249187</v>
      </c>
      <c r="H64" s="20">
        <f>[1]ProEmp!F102</f>
        <v>7.1812205015541979</v>
      </c>
      <c r="I64" s="21">
        <f>[1]ProEmp!G102</f>
        <v>168606.58852538161</v>
      </c>
      <c r="J64" s="20">
        <f t="shared" si="21"/>
        <v>67.49544645521442</v>
      </c>
      <c r="K64" s="20">
        <f>[1]ProEmp!H102</f>
        <v>6.4711229761692737</v>
      </c>
      <c r="L64" s="21">
        <f>[1]ProEmp!I102</f>
        <v>3015.7896438885246</v>
      </c>
      <c r="M64" s="20">
        <f t="shared" si="22"/>
        <v>1.2072604647867948</v>
      </c>
      <c r="N64" s="20">
        <f>[1]ProEmp!J102</f>
        <v>6.6541477189459775</v>
      </c>
      <c r="O64" s="21">
        <f>[1]ProEmp!K102</f>
        <v>12202.53978739989</v>
      </c>
      <c r="P64" s="20">
        <f t="shared" si="23"/>
        <v>4.8848380009425778</v>
      </c>
      <c r="Q64" s="20">
        <f>[1]ProEmp!L102</f>
        <v>6.7029795442094979</v>
      </c>
    </row>
    <row r="65" spans="1:17" customFormat="1">
      <c r="A65" s="5" t="s">
        <v>5</v>
      </c>
      <c r="B65" s="21">
        <f t="shared" si="18"/>
        <v>18290.672307307788</v>
      </c>
      <c r="C65" s="21">
        <f>[1]ProEmp!C103</f>
        <v>2496.9177151757826</v>
      </c>
      <c r="D65" s="20">
        <f t="shared" si="19"/>
        <v>13.651317312038733</v>
      </c>
      <c r="E65" s="20">
        <f>[1]ProEmp!D103</f>
        <v>6.9429976126855708</v>
      </c>
      <c r="F65" s="21">
        <f>[1]ProEmp!E103</f>
        <v>3079.2810058058649</v>
      </c>
      <c r="G65" s="20">
        <f t="shared" si="20"/>
        <v>16.835253259529338</v>
      </c>
      <c r="H65" s="20">
        <f>[1]ProEmp!F103</f>
        <v>6.8019909632651379</v>
      </c>
      <c r="I65" s="21">
        <f>[1]ProEmp!G103</f>
        <v>12426.877339741972</v>
      </c>
      <c r="J65" s="20">
        <f t="shared" si="21"/>
        <v>67.941063788983755</v>
      </c>
      <c r="K65" s="20">
        <f>[1]ProEmp!H103</f>
        <v>6.5094620782486965</v>
      </c>
      <c r="L65" s="21">
        <f>[1]ProEmp!I103</f>
        <v>0</v>
      </c>
      <c r="M65" s="20">
        <f t="shared" si="22"/>
        <v>0</v>
      </c>
      <c r="N65" s="20">
        <f>[1]ProEmp!J103</f>
        <v>0</v>
      </c>
      <c r="O65" s="21">
        <f>[1]ProEmp!K103</f>
        <v>287.59624658417096</v>
      </c>
      <c r="P65" s="20">
        <f t="shared" si="23"/>
        <v>1.5723656394481784</v>
      </c>
      <c r="Q65" s="20">
        <f>[1]ProEmp!L103</f>
        <v>6</v>
      </c>
    </row>
    <row r="66" spans="1:17" customFormat="1">
      <c r="A66" s="5" t="s">
        <v>4</v>
      </c>
      <c r="B66" s="21">
        <f t="shared" si="18"/>
        <v>105427.41322169502</v>
      </c>
      <c r="C66" s="21">
        <f>[1]ProEmp!C104</f>
        <v>29191.833990990013</v>
      </c>
      <c r="D66" s="20">
        <f t="shared" si="19"/>
        <v>27.689035611264405</v>
      </c>
      <c r="E66" s="20">
        <f>[1]ProEmp!D104</f>
        <v>10.221648375305477</v>
      </c>
      <c r="F66" s="21">
        <f>[1]ProEmp!E104</f>
        <v>0</v>
      </c>
      <c r="G66" s="20">
        <f t="shared" si="20"/>
        <v>0</v>
      </c>
      <c r="H66" s="20">
        <f>[1]ProEmp!F104</f>
        <v>0</v>
      </c>
      <c r="I66" s="21">
        <f>[1]ProEmp!G104</f>
        <v>0</v>
      </c>
      <c r="J66" s="20">
        <f t="shared" si="21"/>
        <v>0</v>
      </c>
      <c r="K66" s="20">
        <f>[1]ProEmp!H104</f>
        <v>0</v>
      </c>
      <c r="L66" s="21">
        <f>[1]ProEmp!I104</f>
        <v>8514.0255811190073</v>
      </c>
      <c r="M66" s="20">
        <f t="shared" si="22"/>
        <v>8.0757227375156511</v>
      </c>
      <c r="N66" s="20">
        <f>[1]ProEmp!J104</f>
        <v>11.162792140152799</v>
      </c>
      <c r="O66" s="21">
        <f>[1]ProEmp!K104</f>
        <v>67721.553649586</v>
      </c>
      <c r="P66" s="20">
        <f t="shared" si="23"/>
        <v>64.235241651219937</v>
      </c>
      <c r="Q66" s="20">
        <f>[1]ProEmp!L104</f>
        <v>7.779484141982981</v>
      </c>
    </row>
    <row r="67" spans="1:17" customFormat="1">
      <c r="A67" s="50"/>
      <c r="B67" s="6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</row>
    <row r="68" spans="1:17" customFormat="1">
      <c r="A68" s="1" t="str">
        <f>A30</f>
        <v>Fuente: Instituto Nacional de Estadística (INE). XLIII Encuesta Permanente de Hogares de Propósitos Múltiples, mayo 2012.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customFormat="1">
      <c r="A69" s="1" t="s">
        <v>3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customFormat="1">
      <c r="A70" s="1" t="s">
        <v>74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</sheetData>
  <mergeCells count="16">
    <mergeCell ref="A34:Q34"/>
    <mergeCell ref="A36:A37"/>
    <mergeCell ref="B36:B37"/>
    <mergeCell ref="C36:E36"/>
    <mergeCell ref="F36:H36"/>
    <mergeCell ref="I36:K36"/>
    <mergeCell ref="L36:N36"/>
    <mergeCell ref="O36:Q36"/>
    <mergeCell ref="A1:Q1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U71"/>
  <sheetViews>
    <sheetView topLeftCell="A28" workbookViewId="0">
      <selection sqref="A1:Q1"/>
    </sheetView>
  </sheetViews>
  <sheetFormatPr baseColWidth="10" defaultRowHeight="11.25"/>
  <cols>
    <col min="1" max="1" width="41.33203125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8" customFormat="1">
      <c r="A1" s="102" t="s">
        <v>76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8" customFormat="1" ht="26.25" customHeight="1">
      <c r="A2" s="117" t="s">
        <v>68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18" customFormat="1">
      <c r="A3" s="103" t="s">
        <v>59</v>
      </c>
      <c r="B3" s="112" t="s">
        <v>48</v>
      </c>
      <c r="C3" s="114" t="s">
        <v>66</v>
      </c>
      <c r="D3" s="114"/>
      <c r="E3" s="114"/>
      <c r="F3" s="114" t="s">
        <v>55</v>
      </c>
      <c r="G3" s="114"/>
      <c r="H3" s="114"/>
      <c r="I3" s="114" t="s">
        <v>54</v>
      </c>
      <c r="J3" s="114"/>
      <c r="K3" s="114"/>
      <c r="L3" s="114" t="s">
        <v>65</v>
      </c>
      <c r="M3" s="114"/>
      <c r="N3" s="114"/>
      <c r="O3" s="114" t="s">
        <v>64</v>
      </c>
      <c r="P3" s="114"/>
      <c r="Q3" s="114"/>
    </row>
    <row r="4" spans="1:18" customFormat="1">
      <c r="A4" s="104"/>
      <c r="B4" s="113"/>
      <c r="C4" s="26" t="s">
        <v>51</v>
      </c>
      <c r="D4" s="85" t="s">
        <v>73</v>
      </c>
      <c r="E4" s="26" t="s">
        <v>50</v>
      </c>
      <c r="F4" s="26" t="s">
        <v>51</v>
      </c>
      <c r="G4" s="85" t="s">
        <v>73</v>
      </c>
      <c r="H4" s="26" t="s">
        <v>50</v>
      </c>
      <c r="I4" s="26" t="s">
        <v>51</v>
      </c>
      <c r="J4" s="85" t="s">
        <v>73</v>
      </c>
      <c r="K4" s="26" t="s">
        <v>50</v>
      </c>
      <c r="L4" s="26" t="s">
        <v>51</v>
      </c>
      <c r="M4" s="85" t="s">
        <v>73</v>
      </c>
      <c r="N4" s="26" t="s">
        <v>50</v>
      </c>
      <c r="O4" s="26" t="s">
        <v>51</v>
      </c>
      <c r="P4" s="85" t="s">
        <v>73</v>
      </c>
      <c r="Q4" s="26" t="s">
        <v>50</v>
      </c>
    </row>
    <row r="5" spans="1:18" customFormat="1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8" customFormat="1">
      <c r="A6" s="7" t="s">
        <v>70</v>
      </c>
      <c r="B6" s="94">
        <f>+B9+B13</f>
        <v>1328428.559913463</v>
      </c>
      <c r="C6" s="86">
        <f>[1]ProEmp!M61</f>
        <v>62753.754153283604</v>
      </c>
      <c r="D6" s="95">
        <f>IF(ISNUMBER(C6/$B6*100),C6/$B6*100,0)</f>
        <v>4.7239088383775441</v>
      </c>
      <c r="E6" s="87">
        <f>[1]ProEmp!N61</f>
        <v>8.2691517461043613</v>
      </c>
      <c r="F6" s="86">
        <f>[1]ProEmp!O61</f>
        <v>180115.78608403017</v>
      </c>
      <c r="G6" s="95">
        <f>IF(ISNUMBER(F6/$B6*100),F6/$B6*100,0)</f>
        <v>13.558560205583307</v>
      </c>
      <c r="H6" s="87">
        <f>[1]ProEmp!P61</f>
        <v>6.8842398597660681</v>
      </c>
      <c r="I6" s="86">
        <f>[1]ProEmp!Q61</f>
        <v>1027337.8987438807</v>
      </c>
      <c r="J6" s="95">
        <f>IF(ISNUMBER(I6/$B6*100),I6/$B6*100,0)</f>
        <v>77.334824750440774</v>
      </c>
      <c r="K6" s="87">
        <f>[1]ProEmp!R61</f>
        <v>5.9924906551003314</v>
      </c>
      <c r="L6" s="86">
        <f>[1]ProEmp!S61</f>
        <v>23950.984049402581</v>
      </c>
      <c r="M6" s="95">
        <f>IF(ISNUMBER(L6/$B6*100),L6/$B6*100,0)</f>
        <v>1.8029561221540438</v>
      </c>
      <c r="N6" s="87">
        <f>[1]ProEmp!T61</f>
        <v>7.0685605370450153</v>
      </c>
      <c r="O6" s="86">
        <f>[1]ProEmp!U61</f>
        <v>34270.136882825602</v>
      </c>
      <c r="P6" s="95">
        <f>IF(ISNUMBER(O6/$B6*100),O6/$B6*100,0)</f>
        <v>2.5797500834412985</v>
      </c>
      <c r="Q6" s="87">
        <f>[1]ProEmp!V61</f>
        <v>7.8303035307051569</v>
      </c>
      <c r="R6" s="88"/>
    </row>
    <row r="7" spans="1:18" customFormat="1">
      <c r="A7" s="7"/>
      <c r="B7" s="25"/>
      <c r="C7" s="19"/>
      <c r="D7" s="24"/>
      <c r="E7" s="24"/>
      <c r="F7" s="19"/>
      <c r="G7" s="24"/>
      <c r="H7" s="24"/>
      <c r="I7" s="19"/>
      <c r="J7" s="24"/>
      <c r="K7" s="24"/>
      <c r="L7" s="19"/>
      <c r="M7" s="24"/>
      <c r="N7" s="24"/>
      <c r="O7" s="19"/>
      <c r="P7" s="24"/>
      <c r="Q7" s="24"/>
    </row>
    <row r="8" spans="1:18" customFormat="1">
      <c r="A8" s="7" t="s">
        <v>47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8" customFormat="1">
      <c r="A9" s="5" t="s">
        <v>46</v>
      </c>
      <c r="B9" s="21">
        <f>SUM(C9,F9,I9,L9,O9)</f>
        <v>520425.45701457246</v>
      </c>
      <c r="C9" s="21">
        <f>SUM(C10:C12)</f>
        <v>46962.529974342673</v>
      </c>
      <c r="D9" s="20">
        <f t="shared" ref="D9:D13" si="0">IF(ISNUMBER(C9/$B9*100),C9/$B9*100,0)</f>
        <v>9.0238725529961297</v>
      </c>
      <c r="E9" s="20">
        <f>AVERAGE(E10:E12)</f>
        <v>8.8876924987580725</v>
      </c>
      <c r="F9" s="21">
        <f>SUM(F10:F12)</f>
        <v>68392.87501802473</v>
      </c>
      <c r="G9" s="20">
        <f t="shared" ref="G9:G13" si="1">IF(ISNUMBER(F9/$B9*100),F9/$B9*100,0)</f>
        <v>13.141723583308426</v>
      </c>
      <c r="H9" s="20">
        <f>AVERAGE(H10:H12)</f>
        <v>8.5793329774910614</v>
      </c>
      <c r="I9" s="21">
        <f>SUM(I10:I12)</f>
        <v>373637.61496496643</v>
      </c>
      <c r="J9" s="20">
        <f t="shared" ref="J9:J13" si="2">IF(ISNUMBER(I9/$B9*100),I9/$B9*100,0)</f>
        <v>71.794646078295926</v>
      </c>
      <c r="K9" s="20">
        <f>AVERAGE(K10:K12)</f>
        <v>7.4263282110934101</v>
      </c>
      <c r="L9" s="21">
        <f>SUM(L10:L12)</f>
        <v>10133.662892829063</v>
      </c>
      <c r="M9" s="20">
        <f t="shared" ref="M9:M13" si="3">IF(ISNUMBER(L9/$B9*100),L9/$B9*100,0)</f>
        <v>1.9471881623471985</v>
      </c>
      <c r="N9" s="20">
        <f>AVERAGE(N10:N12)</f>
        <v>9.2822614543926019</v>
      </c>
      <c r="O9" s="21">
        <f>SUM(O10:O12)</f>
        <v>21298.774164409635</v>
      </c>
      <c r="P9" s="20">
        <f t="shared" ref="P9:P13" si="4">IF(ISNUMBER(O9/$B9*100),O9/$B9*100,0)</f>
        <v>4.0925696230523263</v>
      </c>
      <c r="Q9" s="20">
        <f>AVERAGE(Q10:Q12)</f>
        <v>8.5220458553791882</v>
      </c>
    </row>
    <row r="10" spans="1:18" customFormat="1">
      <c r="A10" s="17" t="s">
        <v>45</v>
      </c>
      <c r="B10" s="21">
        <f>SUM(C10,F10,I10,L10,O10)</f>
        <v>133576.77481094637</v>
      </c>
      <c r="C10" s="6">
        <f>[1]ProEmp!M62</f>
        <v>15487.852948111851</v>
      </c>
      <c r="D10" s="20">
        <f t="shared" si="0"/>
        <v>11.594719942918289</v>
      </c>
      <c r="E10" s="20">
        <f>[1]ProEmp!N62</f>
        <v>9.442622950819672</v>
      </c>
      <c r="F10" s="6">
        <f>[1]ProEmp!O62</f>
        <v>20015.071502175317</v>
      </c>
      <c r="G10" s="20">
        <f t="shared" si="1"/>
        <v>14.983945772386711</v>
      </c>
      <c r="H10" s="20">
        <f>[1]ProEmp!P62</f>
        <v>8.3797468354430382</v>
      </c>
      <c r="I10" s="6">
        <f>[1]ProEmp!Q62</f>
        <v>87303.835695202957</v>
      </c>
      <c r="J10" s="20">
        <f t="shared" si="2"/>
        <v>65.358544416696432</v>
      </c>
      <c r="K10" s="20">
        <f>[1]ProEmp!R62</f>
        <v>7.9155251141552556</v>
      </c>
      <c r="L10" s="6">
        <f>[1]ProEmp!S62</f>
        <v>2906.950861030226</v>
      </c>
      <c r="M10" s="20">
        <f t="shared" si="3"/>
        <v>2.1762397431323568</v>
      </c>
      <c r="N10" s="20">
        <f>[1]ProEmp!T62</f>
        <v>11.885245901639346</v>
      </c>
      <c r="O10" s="6">
        <f>[1]ProEmp!U62</f>
        <v>7863.0638044260177</v>
      </c>
      <c r="P10" s="20">
        <f t="shared" si="4"/>
        <v>5.8865501248662087</v>
      </c>
      <c r="Q10" s="20">
        <f>[1]ProEmp!V62</f>
        <v>7.9999999999999982</v>
      </c>
    </row>
    <row r="11" spans="1:18" customFormat="1">
      <c r="A11" s="17" t="s">
        <v>44</v>
      </c>
      <c r="B11" s="21">
        <f>SUM(C11,F11,I11,L11,O11)</f>
        <v>79312.429189621762</v>
      </c>
      <c r="C11" s="21">
        <f>[1]ProEmp!M63</f>
        <v>8946.3043771374032</v>
      </c>
      <c r="D11" s="20">
        <f t="shared" si="0"/>
        <v>11.279826464208274</v>
      </c>
      <c r="E11" s="20">
        <f>[1]ProEmp!N63</f>
        <v>8.7999999999999989</v>
      </c>
      <c r="F11" s="21">
        <f>[1]ProEmp!O63</f>
        <v>8258.127117357606</v>
      </c>
      <c r="G11" s="20">
        <f t="shared" si="1"/>
        <v>10.412147505423027</v>
      </c>
      <c r="H11" s="20">
        <f>[1]ProEmp!P63</f>
        <v>8.9318181818181817</v>
      </c>
      <c r="I11" s="21">
        <f>[1]ProEmp!Q63</f>
        <v>60043.465915787347</v>
      </c>
      <c r="J11" s="20">
        <f t="shared" si="2"/>
        <v>75.704989154012935</v>
      </c>
      <c r="K11" s="20">
        <f>[1]ProEmp!R63</f>
        <v>7.4320241691842899</v>
      </c>
      <c r="L11" s="21">
        <f>[1]ProEmp!S63</f>
        <v>516.13294483484992</v>
      </c>
      <c r="M11" s="20">
        <f t="shared" si="3"/>
        <v>0.65075921908893852</v>
      </c>
      <c r="N11" s="20">
        <f>[1]ProEmp!T63</f>
        <v>7</v>
      </c>
      <c r="O11" s="21">
        <f>[1]ProEmp!U63</f>
        <v>1548.3988345045498</v>
      </c>
      <c r="P11" s="20">
        <f t="shared" si="4"/>
        <v>1.9522776572668155</v>
      </c>
      <c r="Q11" s="20">
        <f>[1]ProEmp!V63</f>
        <v>8.7142857142857153</v>
      </c>
    </row>
    <row r="12" spans="1:18" customFormat="1">
      <c r="A12" s="17" t="s">
        <v>43</v>
      </c>
      <c r="B12" s="21">
        <f>SUM(C12,F12,I12,L12,O12)</f>
        <v>307536.25301400438</v>
      </c>
      <c r="C12" s="21">
        <f>[1]ProEmp!M64</f>
        <v>22528.372649093417</v>
      </c>
      <c r="D12" s="20">
        <f t="shared" si="0"/>
        <v>7.3254364089776214</v>
      </c>
      <c r="E12" s="20">
        <f>[1]ProEmp!N64</f>
        <v>8.420454545454545</v>
      </c>
      <c r="F12" s="21">
        <f>[1]ProEmp!O64</f>
        <v>40119.676398491814</v>
      </c>
      <c r="G12" s="20">
        <f t="shared" si="1"/>
        <v>13.04551122194523</v>
      </c>
      <c r="H12" s="20">
        <f>[1]ProEmp!P64</f>
        <v>8.4264339152119661</v>
      </c>
      <c r="I12" s="21">
        <f>[1]ProEmp!Q64</f>
        <v>226290.31335397612</v>
      </c>
      <c r="J12" s="20">
        <f t="shared" si="2"/>
        <v>73.581670822942442</v>
      </c>
      <c r="K12" s="20">
        <f>[1]ProEmp!R64</f>
        <v>6.9314353499406849</v>
      </c>
      <c r="L12" s="21">
        <f>[1]ProEmp!S64</f>
        <v>6710.5790869639859</v>
      </c>
      <c r="M12" s="20">
        <f t="shared" si="3"/>
        <v>2.1820448877805645</v>
      </c>
      <c r="N12" s="20">
        <f>[1]ProEmp!T64</f>
        <v>8.9615384615384635</v>
      </c>
      <c r="O12" s="21">
        <f>[1]ProEmp!U64</f>
        <v>11887.311525479068</v>
      </c>
      <c r="P12" s="20">
        <f t="shared" si="4"/>
        <v>3.865336658354146</v>
      </c>
      <c r="Q12" s="20">
        <f>[1]ProEmp!V64</f>
        <v>8.8518518518518512</v>
      </c>
    </row>
    <row r="13" spans="1:18" customFormat="1">
      <c r="A13" s="5" t="s">
        <v>42</v>
      </c>
      <c r="B13" s="21">
        <f>SUM(C13,F13,I13,L13,O13)</f>
        <v>808003.10289889062</v>
      </c>
      <c r="C13" s="21">
        <f>[1]ProEmp!M65</f>
        <v>15791.224178941138</v>
      </c>
      <c r="D13" s="20">
        <f t="shared" si="0"/>
        <v>1.9543519229426982</v>
      </c>
      <c r="E13" s="20">
        <f>[1]ProEmp!N65</f>
        <v>6.5769230769230775</v>
      </c>
      <c r="F13" s="21">
        <f>[1]ProEmp!O65</f>
        <v>111722.91106600751</v>
      </c>
      <c r="G13" s="20">
        <f t="shared" si="1"/>
        <v>13.827039854819462</v>
      </c>
      <c r="H13" s="20">
        <f>[1]ProEmp!P65</f>
        <v>5.8267670915411349</v>
      </c>
      <c r="I13" s="21">
        <f>[1]ProEmp!Q65</f>
        <v>653700.28377895255</v>
      </c>
      <c r="J13" s="20">
        <f t="shared" si="2"/>
        <v>80.903189781531481</v>
      </c>
      <c r="K13" s="20">
        <f>[1]ProEmp!R65</f>
        <v>5.1570743405275703</v>
      </c>
      <c r="L13" s="21">
        <f>[1]ProEmp!S65</f>
        <v>13817.321156573493</v>
      </c>
      <c r="M13" s="20">
        <f t="shared" si="3"/>
        <v>1.7100579325748606</v>
      </c>
      <c r="N13" s="20">
        <f>[1]ProEmp!T65</f>
        <v>5.2040816326530601</v>
      </c>
      <c r="O13" s="21">
        <f>[1]ProEmp!U65</f>
        <v>12971.36271841593</v>
      </c>
      <c r="P13" s="20">
        <f t="shared" si="4"/>
        <v>1.6053605081315017</v>
      </c>
      <c r="Q13" s="20">
        <f>[1]ProEmp!V65</f>
        <v>6.6511627906976738</v>
      </c>
    </row>
    <row r="14" spans="1:18" customFormat="1">
      <c r="A14" s="5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8" customFormat="1">
      <c r="A15" s="7" t="s">
        <v>41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  <c r="R15" s="88"/>
    </row>
    <row r="16" spans="1:18" customFormat="1">
      <c r="A16" s="5" t="s">
        <v>40</v>
      </c>
      <c r="B16" s="21">
        <f t="shared" ref="B16:B28" si="5">SUM(C16,F16,I16,L16,O16)</f>
        <v>5487.4584827104518</v>
      </c>
      <c r="C16" s="21">
        <f>[1]ProEmp!M67</f>
        <v>0</v>
      </c>
      <c r="D16" s="20">
        <f t="shared" ref="D16:D28" si="6">IF(ISNUMBER(C16/$B16*100),C16/$B16*100,0)</f>
        <v>0</v>
      </c>
      <c r="E16" s="20">
        <f>[1]ProEmp!N67</f>
        <v>0</v>
      </c>
      <c r="F16" s="21">
        <f>[1]ProEmp!O67</f>
        <v>803.63583092518252</v>
      </c>
      <c r="G16" s="20">
        <f t="shared" ref="G16:G28" si="7">IF(ISNUMBER(F16/$B16*100),F16/$B16*100,0)</f>
        <v>14.644955100019965</v>
      </c>
      <c r="H16" s="20">
        <f>[1]ProEmp!P67</f>
        <v>2.8377355207538995</v>
      </c>
      <c r="I16" s="21">
        <f>[1]ProEmp!Q67</f>
        <v>563.97229210504008</v>
      </c>
      <c r="J16" s="20">
        <f t="shared" ref="J16:J28" si="8">IF(ISNUMBER(I16/$B16*100),I16/$B16*100,0)</f>
        <v>10.277477157813028</v>
      </c>
      <c r="K16" s="20">
        <f>[1]ProEmp!R67</f>
        <v>2</v>
      </c>
      <c r="L16" s="21">
        <f>[1]ProEmp!S67</f>
        <v>3101.8476065777199</v>
      </c>
      <c r="M16" s="20">
        <f t="shared" ref="M16:M28" si="9">IF(ISNUMBER(L16/$B16*100),L16/$B16*100,0)</f>
        <v>56.526124367971654</v>
      </c>
      <c r="N16" s="20">
        <f>[1]ProEmp!T67</f>
        <v>2.6363636363636362</v>
      </c>
      <c r="O16" s="21">
        <f>[1]ProEmp!U67</f>
        <v>1018.00275310251</v>
      </c>
      <c r="P16" s="20">
        <f t="shared" ref="P16:P28" si="10">IF(ISNUMBER(O16/$B16*100),O16/$B16*100,0)</f>
        <v>18.551443374195372</v>
      </c>
      <c r="Q16" s="20">
        <f>[1]ProEmp!V67</f>
        <v>3.6666666666666665</v>
      </c>
    </row>
    <row r="17" spans="1:17" customFormat="1">
      <c r="A17" s="5" t="s">
        <v>39</v>
      </c>
      <c r="B17" s="21">
        <f t="shared" si="5"/>
        <v>27738.628285938543</v>
      </c>
      <c r="C17" s="21">
        <f>[1]ProEmp!M68</f>
        <v>0</v>
      </c>
      <c r="D17" s="20">
        <f t="shared" si="6"/>
        <v>0</v>
      </c>
      <c r="E17" s="20">
        <f>[1]ProEmp!N68</f>
        <v>0</v>
      </c>
      <c r="F17" s="21">
        <f>[1]ProEmp!O68</f>
        <v>8372.1614109509228</v>
      </c>
      <c r="G17" s="20">
        <f t="shared" si="7"/>
        <v>30.182319488361276</v>
      </c>
      <c r="H17" s="20">
        <f>[1]ProEmp!P68</f>
        <v>5.2331816048445825</v>
      </c>
      <c r="I17" s="21">
        <f>[1]ProEmp!Q68</f>
        <v>11810.824521456041</v>
      </c>
      <c r="J17" s="20">
        <f t="shared" si="8"/>
        <v>42.578978310341562</v>
      </c>
      <c r="K17" s="20">
        <f>[1]ProEmp!R68</f>
        <v>5.3891106785320035</v>
      </c>
      <c r="L17" s="21">
        <f>[1]ProEmp!S68</f>
        <v>4384.8105151431873</v>
      </c>
      <c r="M17" s="20">
        <f t="shared" si="9"/>
        <v>15.807596792253658</v>
      </c>
      <c r="N17" s="20">
        <f>[1]ProEmp!T68</f>
        <v>4.3922558051330549</v>
      </c>
      <c r="O17" s="21">
        <f>[1]ProEmp!U68</f>
        <v>3170.8318383883925</v>
      </c>
      <c r="P17" s="20">
        <f t="shared" si="10"/>
        <v>11.431105409043505</v>
      </c>
      <c r="Q17" s="20">
        <f>[1]ProEmp!V68</f>
        <v>4.850146438657589</v>
      </c>
    </row>
    <row r="18" spans="1:17" customFormat="1">
      <c r="A18" s="5" t="s">
        <v>38</v>
      </c>
      <c r="B18" s="21">
        <f t="shared" si="5"/>
        <v>152599.26324724033</v>
      </c>
      <c r="C18" s="21">
        <f>[1]ProEmp!M69</f>
        <v>9941.2203915129012</v>
      </c>
      <c r="D18" s="20">
        <f t="shared" si="6"/>
        <v>6.5145926526566518</v>
      </c>
      <c r="E18" s="20">
        <f>[1]ProEmp!N69</f>
        <v>6.8809818753707637</v>
      </c>
      <c r="F18" s="21">
        <f>[1]ProEmp!O69</f>
        <v>33628.017887642614</v>
      </c>
      <c r="G18" s="20">
        <f t="shared" si="7"/>
        <v>22.036815363360386</v>
      </c>
      <c r="H18" s="20">
        <f>[1]ProEmp!P69</f>
        <v>6.3923980338736115</v>
      </c>
      <c r="I18" s="21">
        <f>[1]ProEmp!Q69</f>
        <v>96671.030237960615</v>
      </c>
      <c r="J18" s="20">
        <f t="shared" si="8"/>
        <v>63.349604828258464</v>
      </c>
      <c r="K18" s="20">
        <f>[1]ProEmp!R69</f>
        <v>6.2412288927792785</v>
      </c>
      <c r="L18" s="21">
        <f>[1]ProEmp!S69</f>
        <v>3170.8318383883925</v>
      </c>
      <c r="M18" s="20">
        <f t="shared" si="9"/>
        <v>2.0778814857389132</v>
      </c>
      <c r="N18" s="20">
        <f>[1]ProEmp!T69</f>
        <v>7.3454089641595806</v>
      </c>
      <c r="O18" s="21">
        <f>[1]ProEmp!U69</f>
        <v>9188.1628917357993</v>
      </c>
      <c r="P18" s="20">
        <f t="shared" si="10"/>
        <v>6.0211056699855732</v>
      </c>
      <c r="Q18" s="20">
        <f>[1]ProEmp!V69</f>
        <v>7.5280889706606473</v>
      </c>
    </row>
    <row r="19" spans="1:17" customFormat="1">
      <c r="A19" s="5" t="s">
        <v>37</v>
      </c>
      <c r="B19" s="21">
        <f t="shared" si="5"/>
        <v>268012.00002563623</v>
      </c>
      <c r="C19" s="6">
        <f>[1]ProEmp!M70</f>
        <v>20095.284574263245</v>
      </c>
      <c r="D19" s="20">
        <f t="shared" si="6"/>
        <v>7.4979047849876368</v>
      </c>
      <c r="E19" s="20">
        <f>[1]ProEmp!N70</f>
        <v>9.7037288404182593</v>
      </c>
      <c r="F19" s="6">
        <f>[1]ProEmp!O70</f>
        <v>41575.247514871429</v>
      </c>
      <c r="G19" s="20">
        <f t="shared" si="7"/>
        <v>15.512457468656113</v>
      </c>
      <c r="H19" s="20">
        <f>[1]ProEmp!P70</f>
        <v>7.8275163294301882</v>
      </c>
      <c r="I19" s="6">
        <f>[1]ProEmp!Q70</f>
        <v>191019.03318169917</v>
      </c>
      <c r="J19" s="20">
        <f t="shared" si="8"/>
        <v>71.272567334084883</v>
      </c>
      <c r="K19" s="20">
        <f>[1]ProEmp!R70</f>
        <v>7.2078219457665673</v>
      </c>
      <c r="L19" s="6">
        <f>[1]ProEmp!S70</f>
        <v>7453.9472783327819</v>
      </c>
      <c r="M19" s="20">
        <f t="shared" si="9"/>
        <v>2.7811990797500812</v>
      </c>
      <c r="N19" s="20">
        <f>[1]ProEmp!T70</f>
        <v>8.9456949025268244</v>
      </c>
      <c r="O19" s="6">
        <f>[1]ProEmp!U70</f>
        <v>7868.4874764696042</v>
      </c>
      <c r="P19" s="20">
        <f t="shared" si="10"/>
        <v>2.9358713325212893</v>
      </c>
      <c r="Q19" s="20">
        <f>[1]ProEmp!V70</f>
        <v>8.9940380743225283</v>
      </c>
    </row>
    <row r="20" spans="1:17" customFormat="1">
      <c r="A20" s="5" t="s">
        <v>36</v>
      </c>
      <c r="B20" s="21">
        <f t="shared" si="5"/>
        <v>157925.55556561213</v>
      </c>
      <c r="C20" s="21">
        <f>[1]ProEmp!M71</f>
        <v>8085.9280522181489</v>
      </c>
      <c r="D20" s="20">
        <f t="shared" si="6"/>
        <v>5.120088400676071</v>
      </c>
      <c r="E20" s="20">
        <f>[1]ProEmp!N71</f>
        <v>9.8056976282619175</v>
      </c>
      <c r="F20" s="21">
        <f>[1]ProEmp!O71</f>
        <v>19465.147612665794</v>
      </c>
      <c r="G20" s="20">
        <f t="shared" si="7"/>
        <v>12.325521061459085</v>
      </c>
      <c r="H20" s="20">
        <f>[1]ProEmp!P71</f>
        <v>7.2303944800358071</v>
      </c>
      <c r="I20" s="21">
        <f>[1]ProEmp!Q71</f>
        <v>124144.41786083207</v>
      </c>
      <c r="J20" s="20">
        <f t="shared" si="8"/>
        <v>78.609454572572162</v>
      </c>
      <c r="K20" s="20">
        <f>[1]ProEmp!R71</f>
        <v>6.7166455669048437</v>
      </c>
      <c r="L20" s="21">
        <f>[1]ProEmp!S71</f>
        <v>2998.5404658947814</v>
      </c>
      <c r="M20" s="20">
        <f t="shared" si="9"/>
        <v>1.898705029186363</v>
      </c>
      <c r="N20" s="20">
        <f>[1]ProEmp!T71</f>
        <v>11.017948524701257</v>
      </c>
      <c r="O20" s="21">
        <f>[1]ProEmp!U71</f>
        <v>3231.5215740013323</v>
      </c>
      <c r="P20" s="20">
        <f t="shared" si="10"/>
        <v>2.0462309361063205</v>
      </c>
      <c r="Q20" s="20">
        <f>[1]ProEmp!V71</f>
        <v>8.7744187110473071</v>
      </c>
    </row>
    <row r="21" spans="1:17" customFormat="1">
      <c r="A21" s="5" t="s">
        <v>35</v>
      </c>
      <c r="B21" s="21">
        <f t="shared" si="5"/>
        <v>134996.53063890294</v>
      </c>
      <c r="C21" s="21">
        <f>[1]ProEmp!M72</f>
        <v>5966.7139499172963</v>
      </c>
      <c r="D21" s="20">
        <f t="shared" si="6"/>
        <v>4.4199016979758028</v>
      </c>
      <c r="E21" s="20">
        <f>[1]ProEmp!N72</f>
        <v>7.521027207833626</v>
      </c>
      <c r="F21" s="21">
        <f>[1]ProEmp!O72</f>
        <v>17302.260797334628</v>
      </c>
      <c r="G21" s="20">
        <f t="shared" si="7"/>
        <v>12.816818858564435</v>
      </c>
      <c r="H21" s="20">
        <f>[1]ProEmp!P72</f>
        <v>7.3364215369317005</v>
      </c>
      <c r="I21" s="21">
        <f>[1]ProEmp!Q72</f>
        <v>109732.54675702493</v>
      </c>
      <c r="J21" s="20">
        <f t="shared" si="8"/>
        <v>81.285456920773996</v>
      </c>
      <c r="K21" s="20">
        <f>[1]ProEmp!R72</f>
        <v>6.1113804881944489</v>
      </c>
      <c r="L21" s="21">
        <f>[1]ProEmp!S72</f>
        <v>239.66353882014249</v>
      </c>
      <c r="M21" s="20">
        <f t="shared" si="9"/>
        <v>0.17753310969243302</v>
      </c>
      <c r="N21" s="20">
        <f>[1]ProEmp!T72</f>
        <v>6</v>
      </c>
      <c r="O21" s="21">
        <f>[1]ProEmp!U72</f>
        <v>1755.3455958059526</v>
      </c>
      <c r="P21" s="20">
        <f t="shared" si="10"/>
        <v>1.3002894129933305</v>
      </c>
      <c r="Q21" s="20">
        <f>[1]ProEmp!V72</f>
        <v>10.221680762913827</v>
      </c>
    </row>
    <row r="22" spans="1:17" customFormat="1">
      <c r="A22" s="5" t="s">
        <v>34</v>
      </c>
      <c r="B22" s="21">
        <f t="shared" si="5"/>
        <v>119413.26982259781</v>
      </c>
      <c r="C22" s="21">
        <f>[1]ProEmp!M73</f>
        <v>5008.059794636727</v>
      </c>
      <c r="D22" s="20">
        <f t="shared" si="6"/>
        <v>4.193888838381846</v>
      </c>
      <c r="E22" s="20">
        <f>[1]ProEmp!N73</f>
        <v>6.2944706356064</v>
      </c>
      <c r="F22" s="21">
        <f>[1]ProEmp!O73</f>
        <v>13582.843502144369</v>
      </c>
      <c r="G22" s="20">
        <f t="shared" si="7"/>
        <v>11.374651680104941</v>
      </c>
      <c r="H22" s="20">
        <f>[1]ProEmp!P73</f>
        <v>7.0138307622588867</v>
      </c>
      <c r="I22" s="21">
        <f>[1]ProEmp!Q73</f>
        <v>97545.783360705114</v>
      </c>
      <c r="J22" s="20">
        <f t="shared" si="8"/>
        <v>81.687557426088929</v>
      </c>
      <c r="K22" s="20">
        <f>[1]ProEmp!R73</f>
        <v>5.8828599939565196</v>
      </c>
      <c r="L22" s="21">
        <f>[1]ProEmp!S73</f>
        <v>1563.5601765380277</v>
      </c>
      <c r="M22" s="20">
        <f t="shared" si="9"/>
        <v>1.3093688656720286</v>
      </c>
      <c r="N22" s="20">
        <f>[1]ProEmp!T73</f>
        <v>7.4398384523487699</v>
      </c>
      <c r="O22" s="21">
        <f>[1]ProEmp!U73</f>
        <v>1713.022988573575</v>
      </c>
      <c r="P22" s="20">
        <f t="shared" si="10"/>
        <v>1.4345331897522513</v>
      </c>
      <c r="Q22" s="20">
        <f>[1]ProEmp!V73</f>
        <v>8.369496806603145</v>
      </c>
    </row>
    <row r="23" spans="1:17" customFormat="1">
      <c r="A23" s="5" t="s">
        <v>33</v>
      </c>
      <c r="B23" s="21">
        <f t="shared" si="5"/>
        <v>103292.97885038676</v>
      </c>
      <c r="C23" s="21">
        <f>[1]ProEmp!M74</f>
        <v>4184.6202169620628</v>
      </c>
      <c r="D23" s="20">
        <f t="shared" si="6"/>
        <v>4.0512145777335125</v>
      </c>
      <c r="E23" s="20">
        <f>[1]ProEmp!N74</f>
        <v>7.8257548538673394</v>
      </c>
      <c r="F23" s="21">
        <f>[1]ProEmp!O74</f>
        <v>9812.8487895982616</v>
      </c>
      <c r="G23" s="20">
        <f t="shared" si="7"/>
        <v>9.5000152951456105</v>
      </c>
      <c r="H23" s="20">
        <f>[1]ProEmp!P74</f>
        <v>6.9570698818401091</v>
      </c>
      <c r="I23" s="21">
        <f>[1]ProEmp!Q74</f>
        <v>88032.233451372143</v>
      </c>
      <c r="J23" s="20">
        <f t="shared" si="8"/>
        <v>85.22576696997109</v>
      </c>
      <c r="K23" s="20">
        <f>[1]ProEmp!R74</f>
        <v>5.357187987855383</v>
      </c>
      <c r="L23" s="21">
        <f>[1]ProEmp!S74</f>
        <v>693.69399981761251</v>
      </c>
      <c r="M23" s="20">
        <f t="shared" si="9"/>
        <v>0.67157904393713308</v>
      </c>
      <c r="N23" s="20">
        <f>[1]ProEmp!T74</f>
        <v>5.410341304199803</v>
      </c>
      <c r="O23" s="21">
        <f>[1]ProEmp!U74</f>
        <v>569.582392636691</v>
      </c>
      <c r="P23" s="20">
        <f t="shared" si="10"/>
        <v>0.55142411321266516</v>
      </c>
      <c r="Q23" s="20">
        <f>[1]ProEmp!V74</f>
        <v>6</v>
      </c>
    </row>
    <row r="24" spans="1:17" customFormat="1">
      <c r="A24" s="5" t="s">
        <v>32</v>
      </c>
      <c r="B24" s="21">
        <f t="shared" si="5"/>
        <v>86826.366363874302</v>
      </c>
      <c r="C24" s="21">
        <f>[1]ProEmp!M75</f>
        <v>2993.2469132611495</v>
      </c>
      <c r="D24" s="20">
        <f t="shared" si="6"/>
        <v>3.4473939640834081</v>
      </c>
      <c r="E24" s="20">
        <f>[1]ProEmp!N75</f>
        <v>8.3684562633273867</v>
      </c>
      <c r="F24" s="21">
        <f>[1]ProEmp!O75</f>
        <v>10041.463946205233</v>
      </c>
      <c r="G24" s="20">
        <f t="shared" si="7"/>
        <v>11.564993868479064</v>
      </c>
      <c r="H24" s="20">
        <f>[1]ProEmp!P75</f>
        <v>6.0941632113262978</v>
      </c>
      <c r="I24" s="21">
        <f>[1]ProEmp!Q75</f>
        <v>73097.961504590305</v>
      </c>
      <c r="J24" s="20">
        <f t="shared" si="8"/>
        <v>84.188668218878774</v>
      </c>
      <c r="K24" s="20">
        <f>[1]ProEmp!R75</f>
        <v>5.333796606602883</v>
      </c>
      <c r="L24" s="21">
        <f>[1]ProEmp!S75</f>
        <v>0</v>
      </c>
      <c r="M24" s="20">
        <f t="shared" si="9"/>
        <v>0</v>
      </c>
      <c r="N24" s="20">
        <f>[1]ProEmp!T75</f>
        <v>0</v>
      </c>
      <c r="O24" s="21">
        <f>[1]ProEmp!U75</f>
        <v>693.69399981761251</v>
      </c>
      <c r="P24" s="20">
        <f t="shared" si="10"/>
        <v>0.79894394855873718</v>
      </c>
      <c r="Q24" s="20">
        <f>[1]ProEmp!V75</f>
        <v>1.4178796041212103</v>
      </c>
    </row>
    <row r="25" spans="1:17" customFormat="1">
      <c r="A25" s="5" t="s">
        <v>31</v>
      </c>
      <c r="B25" s="21">
        <f t="shared" si="5"/>
        <v>82262.582372006698</v>
      </c>
      <c r="C25" s="21">
        <f>[1]ProEmp!M76</f>
        <v>2449.0395956235648</v>
      </c>
      <c r="D25" s="20">
        <f t="shared" si="6"/>
        <v>2.9771003109877494</v>
      </c>
      <c r="E25" s="20">
        <f>[1]ProEmp!N76</f>
        <v>6.5503388900131556</v>
      </c>
      <c r="F25" s="21">
        <f>[1]ProEmp!O76</f>
        <v>8941.6176049423648</v>
      </c>
      <c r="G25" s="20">
        <f t="shared" si="7"/>
        <v>10.86960480344114</v>
      </c>
      <c r="H25" s="20">
        <f>[1]ProEmp!P76</f>
        <v>5.8243589275951102</v>
      </c>
      <c r="I25" s="21">
        <f>[1]ProEmp!Q76</f>
        <v>69047.478113185833</v>
      </c>
      <c r="J25" s="20">
        <f t="shared" si="8"/>
        <v>83.935461448244226</v>
      </c>
      <c r="K25" s="20">
        <f>[1]ProEmp!R76</f>
        <v>5.1841367792551809</v>
      </c>
      <c r="L25" s="21">
        <f>[1]ProEmp!S76</f>
        <v>344.08862988989995</v>
      </c>
      <c r="M25" s="20">
        <f t="shared" si="9"/>
        <v>0.41828085135215809</v>
      </c>
      <c r="N25" s="20">
        <f>[1]ProEmp!T76</f>
        <v>5</v>
      </c>
      <c r="O25" s="21">
        <f>[1]ProEmp!U76</f>
        <v>1480.3584283650434</v>
      </c>
      <c r="P25" s="20">
        <f t="shared" si="10"/>
        <v>1.7995525859747354</v>
      </c>
      <c r="Q25" s="20">
        <f>[1]ProEmp!V76</f>
        <v>4.2238392498459216</v>
      </c>
    </row>
    <row r="26" spans="1:17" customFormat="1">
      <c r="A26" s="5" t="s">
        <v>30</v>
      </c>
      <c r="B26" s="21">
        <f t="shared" si="5"/>
        <v>64624.885980817795</v>
      </c>
      <c r="C26" s="21">
        <f>[1]ProEmp!M77</f>
        <v>2123.3807365407351</v>
      </c>
      <c r="D26" s="20">
        <f t="shared" si="6"/>
        <v>3.2857013274592157</v>
      </c>
      <c r="E26" s="20">
        <f>[1]ProEmp!N77</f>
        <v>4.6037219196464072</v>
      </c>
      <c r="F26" s="21">
        <f>[1]ProEmp!O77</f>
        <v>6199.4957407641468</v>
      </c>
      <c r="G26" s="20">
        <f t="shared" si="7"/>
        <v>9.5930470849949412</v>
      </c>
      <c r="H26" s="20">
        <f>[1]ProEmp!P77</f>
        <v>7.2402364918363</v>
      </c>
      <c r="I26" s="21">
        <f>[1]ProEmp!Q77</f>
        <v>54586.208758779416</v>
      </c>
      <c r="J26" s="20">
        <f t="shared" si="8"/>
        <v>84.466236079676648</v>
      </c>
      <c r="K26" s="20">
        <f>[1]ProEmp!R77</f>
        <v>4.4571151835415721</v>
      </c>
      <c r="L26" s="21">
        <f>[1]ProEmp!S77</f>
        <v>0</v>
      </c>
      <c r="M26" s="20">
        <f t="shared" si="9"/>
        <v>0</v>
      </c>
      <c r="N26" s="20">
        <f>[1]ProEmp!T77</f>
        <v>0</v>
      </c>
      <c r="O26" s="21">
        <f>[1]ProEmp!U77</f>
        <v>1715.8007447334951</v>
      </c>
      <c r="P26" s="20">
        <f t="shared" si="10"/>
        <v>2.6550155078691908</v>
      </c>
      <c r="Q26" s="20">
        <f>[1]ProEmp!V77</f>
        <v>10.175838238301894</v>
      </c>
    </row>
    <row r="27" spans="1:17" customFormat="1">
      <c r="A27" s="5" t="s">
        <v>29</v>
      </c>
      <c r="B27" s="21">
        <f t="shared" si="5"/>
        <v>51890.295728109209</v>
      </c>
      <c r="C27" s="21">
        <f>[1]ProEmp!M78</f>
        <v>1213.9548066103152</v>
      </c>
      <c r="D27" s="20">
        <f t="shared" si="6"/>
        <v>2.3394640357632621</v>
      </c>
      <c r="E27" s="20">
        <f>[1]ProEmp!N78</f>
        <v>4.4133975460952026</v>
      </c>
      <c r="F27" s="21">
        <f>[1]ProEmp!O78</f>
        <v>5377.4689113139211</v>
      </c>
      <c r="G27" s="20">
        <f t="shared" si="7"/>
        <v>10.363149478835831</v>
      </c>
      <c r="H27" s="20">
        <f>[1]ProEmp!P78</f>
        <v>6.2955692720062011</v>
      </c>
      <c r="I27" s="21">
        <f>[1]ProEmp!Q78</f>
        <v>44648.889495679701</v>
      </c>
      <c r="J27" s="20">
        <f t="shared" si="8"/>
        <v>86.044777485230625</v>
      </c>
      <c r="K27" s="20">
        <f>[1]ProEmp!R78</f>
        <v>4.1077383068958886</v>
      </c>
      <c r="L27" s="21">
        <f>[1]ProEmp!S78</f>
        <v>0</v>
      </c>
      <c r="M27" s="20">
        <f t="shared" si="9"/>
        <v>0</v>
      </c>
      <c r="N27" s="20">
        <f>[1]ProEmp!T78</f>
        <v>0</v>
      </c>
      <c r="O27" s="21">
        <f>[1]ProEmp!U78</f>
        <v>649.98251450527505</v>
      </c>
      <c r="P27" s="20">
        <f t="shared" si="10"/>
        <v>1.2526090001702892</v>
      </c>
      <c r="Q27" s="20">
        <f>[1]ProEmp!V78</f>
        <v>10.501452989195295</v>
      </c>
    </row>
    <row r="28" spans="1:17" customFormat="1">
      <c r="A28" s="5" t="s">
        <v>28</v>
      </c>
      <c r="B28" s="21">
        <f t="shared" si="5"/>
        <v>73358.744549625611</v>
      </c>
      <c r="C28" s="21">
        <f>[1]ProEmp!M79</f>
        <v>692.3051217376526</v>
      </c>
      <c r="D28" s="20">
        <f t="shared" si="6"/>
        <v>0.94372542222191813</v>
      </c>
      <c r="E28" s="20">
        <f>[1]ProEmp!N79</f>
        <v>17</v>
      </c>
      <c r="F28" s="21">
        <f>[1]ProEmp!O79</f>
        <v>5013.5765346745393</v>
      </c>
      <c r="G28" s="20">
        <f t="shared" si="7"/>
        <v>6.8343270668747094</v>
      </c>
      <c r="H28" s="20">
        <f>[1]ProEmp!P79</f>
        <v>4.7107077934910215</v>
      </c>
      <c r="I28" s="21">
        <f>[1]ProEmp!Q79</f>
        <v>66437.519208523139</v>
      </c>
      <c r="J28" s="20">
        <f t="shared" si="8"/>
        <v>90.565234746594641</v>
      </c>
      <c r="K28" s="20">
        <f>[1]ProEmp!R79</f>
        <v>4.1133934232757676</v>
      </c>
      <c r="L28" s="21">
        <f>[1]ProEmp!S79</f>
        <v>0</v>
      </c>
      <c r="M28" s="20">
        <f t="shared" si="9"/>
        <v>0</v>
      </c>
      <c r="N28" s="20">
        <f>[1]ProEmp!T79</f>
        <v>0</v>
      </c>
      <c r="O28" s="21">
        <f>[1]ProEmp!U79</f>
        <v>1215.343684690275</v>
      </c>
      <c r="P28" s="20">
        <f t="shared" si="10"/>
        <v>1.6567127643087203</v>
      </c>
      <c r="Q28" s="20">
        <f>[1]ProEmp!V79</f>
        <v>9.49234962380981</v>
      </c>
    </row>
    <row r="29" spans="1:17" customFormat="1">
      <c r="A29" s="74"/>
      <c r="B29" s="68"/>
      <c r="C29" s="68"/>
      <c r="D29" s="75"/>
      <c r="E29" s="76"/>
      <c r="F29" s="68"/>
      <c r="G29" s="75"/>
      <c r="H29" s="76"/>
      <c r="I29" s="68"/>
      <c r="J29" s="77"/>
      <c r="K29" s="76"/>
      <c r="L29" s="68"/>
      <c r="M29" s="75"/>
      <c r="N29" s="76"/>
      <c r="O29" s="68"/>
      <c r="P29" s="75"/>
      <c r="Q29" s="75"/>
    </row>
    <row r="30" spans="1:17" customFormat="1">
      <c r="A30" s="1" t="str">
        <f>'C01'!$A$31</f>
        <v>Fuente: Instituto Nacional de Estadística (INE). XLIII Encuesta Permanente de Hogares de Propósitos Múltiples, mayo 2012.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customFormat="1">
      <c r="A31" s="1" t="s">
        <v>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 customFormat="1">
      <c r="A32" s="1" t="s">
        <v>74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4" spans="1:21">
      <c r="A34" s="102" t="str">
        <f>A1</f>
        <v>Cuadro No. 5  Población con problemas de empleo y Años de Estudio Promedio (AEP), según dominio, rama de actividad  y ocupación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/>
      <c r="S34"/>
      <c r="T34"/>
      <c r="U34"/>
    </row>
    <row r="35" spans="1:21" ht="26.25" customHeight="1">
      <c r="A35" s="117" t="s">
        <v>68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/>
      <c r="S35"/>
      <c r="T35"/>
      <c r="U35"/>
    </row>
    <row r="36" spans="1:21">
      <c r="A36" s="15" t="s">
        <v>27</v>
      </c>
      <c r="C36" s="27"/>
      <c r="R36"/>
      <c r="S36"/>
      <c r="T36"/>
      <c r="U36"/>
    </row>
    <row r="37" spans="1:21">
      <c r="A37" s="115" t="str">
        <f>A3</f>
        <v>Categorías</v>
      </c>
      <c r="B37" s="112" t="s">
        <v>48</v>
      </c>
      <c r="C37" s="114" t="s">
        <v>66</v>
      </c>
      <c r="D37" s="114"/>
      <c r="E37" s="114"/>
      <c r="F37" s="114" t="s">
        <v>55</v>
      </c>
      <c r="G37" s="114"/>
      <c r="H37" s="114"/>
      <c r="I37" s="114" t="s">
        <v>54</v>
      </c>
      <c r="J37" s="114"/>
      <c r="K37" s="114"/>
      <c r="L37" s="114" t="s">
        <v>65</v>
      </c>
      <c r="M37" s="114"/>
      <c r="N37" s="114"/>
      <c r="O37" s="114" t="s">
        <v>64</v>
      </c>
      <c r="P37" s="114"/>
      <c r="Q37" s="114"/>
      <c r="R37"/>
      <c r="S37"/>
      <c r="T37"/>
      <c r="U37"/>
    </row>
    <row r="38" spans="1:21">
      <c r="A38" s="116"/>
      <c r="B38" s="113"/>
      <c r="C38" s="26" t="s">
        <v>51</v>
      </c>
      <c r="D38" s="85" t="s">
        <v>73</v>
      </c>
      <c r="E38" s="26" t="s">
        <v>50</v>
      </c>
      <c r="F38" s="26" t="s">
        <v>51</v>
      </c>
      <c r="G38" s="85" t="s">
        <v>73</v>
      </c>
      <c r="H38" s="26" t="s">
        <v>50</v>
      </c>
      <c r="I38" s="26" t="s">
        <v>51</v>
      </c>
      <c r="J38" s="85" t="s">
        <v>73</v>
      </c>
      <c r="K38" s="26" t="s">
        <v>50</v>
      </c>
      <c r="L38" s="26" t="s">
        <v>51</v>
      </c>
      <c r="M38" s="85" t="s">
        <v>73</v>
      </c>
      <c r="N38" s="26" t="s">
        <v>50</v>
      </c>
      <c r="O38" s="26" t="s">
        <v>51</v>
      </c>
      <c r="P38" s="85" t="s">
        <v>73</v>
      </c>
      <c r="Q38" s="26" t="s">
        <v>50</v>
      </c>
      <c r="R38"/>
      <c r="S38"/>
      <c r="T38"/>
      <c r="U38"/>
    </row>
    <row r="40" spans="1:21">
      <c r="A40" s="7" t="str">
        <f t="shared" ref="A40:Q40" si="11">A6</f>
        <v>Total Nacional</v>
      </c>
      <c r="B40" s="25">
        <f t="shared" si="11"/>
        <v>1328428.559913463</v>
      </c>
      <c r="C40" s="25">
        <f t="shared" si="11"/>
        <v>62753.754153283604</v>
      </c>
      <c r="D40" s="24">
        <f t="shared" si="11"/>
        <v>4.7239088383775441</v>
      </c>
      <c r="E40" s="24">
        <f t="shared" si="11"/>
        <v>8.2691517461043613</v>
      </c>
      <c r="F40" s="25">
        <f t="shared" si="11"/>
        <v>180115.78608403017</v>
      </c>
      <c r="G40" s="24">
        <f t="shared" si="11"/>
        <v>13.558560205583307</v>
      </c>
      <c r="H40" s="24">
        <f t="shared" si="11"/>
        <v>6.8842398597660681</v>
      </c>
      <c r="I40" s="25">
        <f t="shared" si="11"/>
        <v>1027337.8987438807</v>
      </c>
      <c r="J40" s="24">
        <f t="shared" si="11"/>
        <v>77.334824750440774</v>
      </c>
      <c r="K40" s="24">
        <f t="shared" si="11"/>
        <v>5.9924906551003314</v>
      </c>
      <c r="L40" s="25">
        <f t="shared" si="11"/>
        <v>23950.984049402581</v>
      </c>
      <c r="M40" s="24">
        <f t="shared" si="11"/>
        <v>1.8029561221540438</v>
      </c>
      <c r="N40" s="24">
        <f t="shared" si="11"/>
        <v>7.0685605370450153</v>
      </c>
      <c r="O40" s="25">
        <f t="shared" si="11"/>
        <v>34270.136882825602</v>
      </c>
      <c r="P40" s="24">
        <f t="shared" si="11"/>
        <v>2.5797500834412985</v>
      </c>
      <c r="Q40" s="24">
        <f t="shared" si="11"/>
        <v>7.8303035307051569</v>
      </c>
      <c r="R40"/>
      <c r="S40"/>
      <c r="T40"/>
      <c r="U40"/>
    </row>
    <row r="41" spans="1:21">
      <c r="A41" s="23"/>
      <c r="B41" s="96"/>
      <c r="C41" s="96"/>
      <c r="D41" s="100"/>
      <c r="E41" s="100"/>
      <c r="F41" s="96"/>
      <c r="G41" s="100"/>
      <c r="H41" s="100"/>
      <c r="I41" s="96"/>
      <c r="J41" s="100"/>
      <c r="K41" s="100"/>
      <c r="L41" s="96"/>
      <c r="M41" s="100"/>
      <c r="N41" s="100"/>
      <c r="O41" s="96"/>
      <c r="P41" s="100"/>
      <c r="Q41" s="100"/>
      <c r="R41"/>
      <c r="S41"/>
      <c r="T41"/>
      <c r="U41"/>
    </row>
    <row r="42" spans="1:21">
      <c r="A42" s="7" t="s">
        <v>26</v>
      </c>
      <c r="B42" s="86"/>
      <c r="C42" s="86"/>
      <c r="D42" s="97"/>
      <c r="E42" s="87"/>
      <c r="F42" s="86"/>
      <c r="G42" s="97"/>
      <c r="H42" s="87"/>
      <c r="I42" s="86"/>
      <c r="J42" s="97"/>
      <c r="K42" s="87"/>
      <c r="L42" s="86"/>
      <c r="M42" s="97"/>
      <c r="N42" s="87"/>
      <c r="O42" s="86"/>
      <c r="P42" s="97"/>
      <c r="Q42" s="87"/>
      <c r="R42"/>
      <c r="S42"/>
      <c r="T42"/>
      <c r="U42"/>
    </row>
    <row r="43" spans="1:21">
      <c r="A43" s="5" t="s">
        <v>25</v>
      </c>
      <c r="B43" s="98">
        <f t="shared" ref="B43:B53" si="12">SUM(C43,F43,I43,L43,O43)</f>
        <v>662813.15431075334</v>
      </c>
      <c r="C43" s="98">
        <f>[1]ProEmp!M81</f>
        <v>7055.1614233438786</v>
      </c>
      <c r="D43" s="99">
        <f t="shared" ref="D43:D53" si="13">IF(ISNUMBER(C43/$B43*100),C43/$B43*100,0)</f>
        <v>1.0644268867416196</v>
      </c>
      <c r="E43" s="99">
        <f>[1]ProEmp!N81</f>
        <v>6.44423419270864</v>
      </c>
      <c r="F43" s="98">
        <f>[1]ProEmp!O81</f>
        <v>96486.479598494843</v>
      </c>
      <c r="G43" s="99">
        <f t="shared" ref="G43:G53" si="14">IF(ISNUMBER(F43/$B43*100),F43/$B43*100,0)</f>
        <v>14.557115979212767</v>
      </c>
      <c r="H43" s="99">
        <f>[1]ProEmp!P81</f>
        <v>5.6752942331196543</v>
      </c>
      <c r="I43" s="98">
        <f>[1]ProEmp!Q81</f>
        <v>544664.82840599003</v>
      </c>
      <c r="J43" s="99">
        <f t="shared" ref="J43:J53" si="15">IF(ISNUMBER(I43/$B43*100),I43/$B43*100,0)</f>
        <v>82.174716187154814</v>
      </c>
      <c r="K43" s="99">
        <f>[1]ProEmp!R81</f>
        <v>4.7385444235347389</v>
      </c>
      <c r="L43" s="98">
        <f>[1]ProEmp!S81</f>
        <v>11871.468636864103</v>
      </c>
      <c r="M43" s="99">
        <f t="shared" ref="M43:M53" si="16">IF(ISNUMBER(L43/$B43*100),L43/$B43*100,0)</f>
        <v>1.7910731794707688</v>
      </c>
      <c r="N43" s="99">
        <f>[1]ProEmp!T81</f>
        <v>4.5963360088337835</v>
      </c>
      <c r="O43" s="98">
        <f>[1]ProEmp!U81</f>
        <v>2735.216246060445</v>
      </c>
      <c r="P43" s="99">
        <f t="shared" ref="P43:P53" si="17">IF(ISNUMBER(O43/$B43*100),O43/$B43*100,0)</f>
        <v>0.41266776742002709</v>
      </c>
      <c r="Q43" s="99">
        <f>[1]ProEmp!V81</f>
        <v>6.7125372714226765</v>
      </c>
      <c r="R43"/>
      <c r="S43"/>
      <c r="T43"/>
      <c r="U43"/>
    </row>
    <row r="44" spans="1:21">
      <c r="A44" s="5" t="s">
        <v>24</v>
      </c>
      <c r="B44" s="98">
        <f t="shared" si="12"/>
        <v>7572.4708615251457</v>
      </c>
      <c r="C44" s="98">
        <f>[1]ProEmp!M82</f>
        <v>0</v>
      </c>
      <c r="D44" s="99">
        <f t="shared" si="13"/>
        <v>0</v>
      </c>
      <c r="E44" s="99">
        <f>[1]ProEmp!N82</f>
        <v>0</v>
      </c>
      <c r="F44" s="98">
        <f>[1]ProEmp!O82</f>
        <v>2540.6292004881202</v>
      </c>
      <c r="G44" s="99">
        <f t="shared" si="14"/>
        <v>33.55086136279197</v>
      </c>
      <c r="H44" s="99">
        <f>[1]ProEmp!P82</f>
        <v>4.5416579816903013</v>
      </c>
      <c r="I44" s="98">
        <f>[1]ProEmp!Q82</f>
        <v>5031.8416610370259</v>
      </c>
      <c r="J44" s="99">
        <f t="shared" si="15"/>
        <v>66.449138637208037</v>
      </c>
      <c r="K44" s="99">
        <f>[1]ProEmp!R82</f>
        <v>6.6424097241073996</v>
      </c>
      <c r="L44" s="98">
        <f>[1]ProEmp!S82</f>
        <v>0</v>
      </c>
      <c r="M44" s="99">
        <f t="shared" si="16"/>
        <v>0</v>
      </c>
      <c r="N44" s="99">
        <f>[1]ProEmp!T82</f>
        <v>0</v>
      </c>
      <c r="O44" s="98">
        <f>[1]ProEmp!U82</f>
        <v>0</v>
      </c>
      <c r="P44" s="99">
        <f t="shared" si="17"/>
        <v>0</v>
      </c>
      <c r="Q44" s="99">
        <f>[1]ProEmp!V82</f>
        <v>0</v>
      </c>
      <c r="R44"/>
      <c r="S44"/>
      <c r="T44"/>
      <c r="U44"/>
    </row>
    <row r="45" spans="1:21">
      <c r="A45" s="5" t="s">
        <v>23</v>
      </c>
      <c r="B45" s="98">
        <f t="shared" si="12"/>
        <v>127465.34141196431</v>
      </c>
      <c r="C45" s="98">
        <f>[1]ProEmp!M83</f>
        <v>8449.8204288575325</v>
      </c>
      <c r="D45" s="99">
        <f t="shared" si="13"/>
        <v>6.6291121455109554</v>
      </c>
      <c r="E45" s="99">
        <f>[1]ProEmp!N83</f>
        <v>8.6367648107951158</v>
      </c>
      <c r="F45" s="98">
        <f>[1]ProEmp!O83</f>
        <v>12945.937783043781</v>
      </c>
      <c r="G45" s="99">
        <f t="shared" si="14"/>
        <v>10.156437537952282</v>
      </c>
      <c r="H45" s="99">
        <f>[1]ProEmp!P83</f>
        <v>6.6738943858529325</v>
      </c>
      <c r="I45" s="98">
        <f>[1]ProEmp!Q83</f>
        <v>102900.16410989905</v>
      </c>
      <c r="J45" s="99">
        <f t="shared" si="15"/>
        <v>80.727955513278459</v>
      </c>
      <c r="K45" s="99">
        <f>[1]ProEmp!R83</f>
        <v>7.159749083661076</v>
      </c>
      <c r="L45" s="98">
        <f>[1]ProEmp!S83</f>
        <v>1239.25142325313</v>
      </c>
      <c r="M45" s="99">
        <f t="shared" si="16"/>
        <v>0.97222618283969842</v>
      </c>
      <c r="N45" s="99">
        <f>[1]ProEmp!T83</f>
        <v>6.1900315788720786</v>
      </c>
      <c r="O45" s="98">
        <f>[1]ProEmp!U83</f>
        <v>1930.1676669108226</v>
      </c>
      <c r="P45" s="99">
        <f t="shared" si="17"/>
        <v>1.5142686204186095</v>
      </c>
      <c r="Q45" s="99">
        <f>[1]ProEmp!V83</f>
        <v>6.5836770026384439</v>
      </c>
      <c r="R45"/>
      <c r="S45"/>
      <c r="T45"/>
      <c r="U45"/>
    </row>
    <row r="46" spans="1:21">
      <c r="A46" s="5" t="s">
        <v>22</v>
      </c>
      <c r="B46" s="98">
        <f t="shared" si="12"/>
        <v>3125.7076048516146</v>
      </c>
      <c r="C46" s="98">
        <f>[1]ProEmp!M84</f>
        <v>238.2746607401825</v>
      </c>
      <c r="D46" s="99">
        <f t="shared" si="13"/>
        <v>7.6230630264437034</v>
      </c>
      <c r="E46" s="99">
        <f>[1]ProEmp!N84</f>
        <v>15</v>
      </c>
      <c r="F46" s="98">
        <f>[1]ProEmp!O84</f>
        <v>238.2746607401825</v>
      </c>
      <c r="G46" s="99">
        <f t="shared" si="14"/>
        <v>7.6230630264437034</v>
      </c>
      <c r="H46" s="99">
        <f>[1]ProEmp!P84</f>
        <v>11</v>
      </c>
      <c r="I46" s="98">
        <f>[1]ProEmp!Q84</f>
        <v>2367.1721373187297</v>
      </c>
      <c r="J46" s="99">
        <f t="shared" si="15"/>
        <v>75.732360046873453</v>
      </c>
      <c r="K46" s="99">
        <f>[1]ProEmp!R84</f>
        <v>7.4360163278401101</v>
      </c>
      <c r="L46" s="98">
        <f>[1]ProEmp!S84</f>
        <v>281.98614605252004</v>
      </c>
      <c r="M46" s="99">
        <f t="shared" si="16"/>
        <v>9.0215139002391318</v>
      </c>
      <c r="N46" s="99">
        <f>[1]ProEmp!T84</f>
        <v>12</v>
      </c>
      <c r="O46" s="98">
        <f>[1]ProEmp!U84</f>
        <v>0</v>
      </c>
      <c r="P46" s="99">
        <f t="shared" si="17"/>
        <v>0</v>
      </c>
      <c r="Q46" s="99">
        <f>[1]ProEmp!V84</f>
        <v>0</v>
      </c>
      <c r="R46"/>
      <c r="S46"/>
      <c r="T46"/>
      <c r="U46"/>
    </row>
    <row r="47" spans="1:21">
      <c r="A47" s="5" t="s">
        <v>21</v>
      </c>
      <c r="B47" s="98">
        <f t="shared" si="12"/>
        <v>143290.58332569935</v>
      </c>
      <c r="C47" s="98">
        <f>[1]ProEmp!M85</f>
        <v>13412.342861907875</v>
      </c>
      <c r="D47" s="99">
        <f t="shared" si="13"/>
        <v>9.3602402548823704</v>
      </c>
      <c r="E47" s="99">
        <f>[1]ProEmp!N85</f>
        <v>5.9943523017543567</v>
      </c>
      <c r="F47" s="98">
        <f>[1]ProEmp!O85</f>
        <v>14583.912418859309</v>
      </c>
      <c r="G47" s="99">
        <f t="shared" si="14"/>
        <v>10.177858223739721</v>
      </c>
      <c r="H47" s="99">
        <f>[1]ProEmp!P85</f>
        <v>7.1384003622193832</v>
      </c>
      <c r="I47" s="98">
        <f>[1]ProEmp!Q85</f>
        <v>110127.12206398218</v>
      </c>
      <c r="J47" s="99">
        <f t="shared" si="15"/>
        <v>76.855798551439591</v>
      </c>
      <c r="K47" s="99">
        <f>[1]ProEmp!R85</f>
        <v>6.1691438218474346</v>
      </c>
      <c r="L47" s="98">
        <f>[1]ProEmp!S85</f>
        <v>1367.5842528857427</v>
      </c>
      <c r="M47" s="99">
        <f t="shared" si="16"/>
        <v>0.95441320786392847</v>
      </c>
      <c r="N47" s="99">
        <f>[1]ProEmp!T85</f>
        <v>6.9690246656284476</v>
      </c>
      <c r="O47" s="98">
        <f>[1]ProEmp!U85</f>
        <v>3799.6217280642245</v>
      </c>
      <c r="P47" s="99">
        <f t="shared" si="17"/>
        <v>2.6516897620743771</v>
      </c>
      <c r="Q47" s="99">
        <f>[1]ProEmp!V85</f>
        <v>6.2993549194492839</v>
      </c>
      <c r="R47"/>
      <c r="S47"/>
      <c r="T47"/>
      <c r="U47"/>
    </row>
    <row r="48" spans="1:21">
      <c r="A48" s="5" t="s">
        <v>20</v>
      </c>
      <c r="B48" s="98">
        <f t="shared" si="12"/>
        <v>182086.62300176878</v>
      </c>
      <c r="C48" s="98">
        <f>[1]ProEmp!M86</f>
        <v>10259.863249762489</v>
      </c>
      <c r="D48" s="99">
        <f t="shared" si="13"/>
        <v>5.6346057061329686</v>
      </c>
      <c r="E48" s="99">
        <f>[1]ProEmp!N86</f>
        <v>8.5674146031375429</v>
      </c>
      <c r="F48" s="98">
        <f>[1]ProEmp!O86</f>
        <v>26589.188819235515</v>
      </c>
      <c r="G48" s="99">
        <f t="shared" si="14"/>
        <v>14.602494340826579</v>
      </c>
      <c r="H48" s="99">
        <f>[1]ProEmp!P86</f>
        <v>7.8842814219795443</v>
      </c>
      <c r="I48" s="98">
        <f>[1]ProEmp!Q86</f>
        <v>140222.51215952245</v>
      </c>
      <c r="J48" s="99">
        <f t="shared" si="15"/>
        <v>77.008684025163305</v>
      </c>
      <c r="K48" s="99">
        <f>[1]ProEmp!R86</f>
        <v>7.280353066283495</v>
      </c>
      <c r="L48" s="98">
        <f>[1]ProEmp!S86</f>
        <v>1865.3261991955503</v>
      </c>
      <c r="M48" s="99">
        <f t="shared" si="16"/>
        <v>1.0244169332403021</v>
      </c>
      <c r="N48" s="99">
        <f>[1]ProEmp!T86</f>
        <v>8.3689105357521605</v>
      </c>
      <c r="O48" s="98">
        <f>[1]ProEmp!U86</f>
        <v>3149.7325740527881</v>
      </c>
      <c r="P48" s="99">
        <f t="shared" si="17"/>
        <v>1.7297989946368504</v>
      </c>
      <c r="Q48" s="99">
        <f>[1]ProEmp!V86</f>
        <v>8.8977215444319722</v>
      </c>
      <c r="R48"/>
      <c r="S48"/>
      <c r="T48"/>
      <c r="U48"/>
    </row>
    <row r="49" spans="1:21">
      <c r="A49" s="5" t="s">
        <v>19</v>
      </c>
      <c r="B49" s="98">
        <f t="shared" si="12"/>
        <v>56266.396986591513</v>
      </c>
      <c r="C49" s="98">
        <f>[1]ProEmp!M87</f>
        <v>3379.6581503834268</v>
      </c>
      <c r="D49" s="99">
        <f t="shared" si="13"/>
        <v>6.0065302407559731</v>
      </c>
      <c r="E49" s="99">
        <f>[1]ProEmp!N87</f>
        <v>7.6753316002259986</v>
      </c>
      <c r="F49" s="98">
        <f>[1]ProEmp!O87</f>
        <v>7107.1503826323187</v>
      </c>
      <c r="G49" s="99">
        <f t="shared" si="14"/>
        <v>12.631251978558319</v>
      </c>
      <c r="H49" s="99">
        <f>[1]ProEmp!P87</f>
        <v>7.2623820284108129</v>
      </c>
      <c r="I49" s="98">
        <f>[1]ProEmp!Q87</f>
        <v>43171.36389935694</v>
      </c>
      <c r="J49" s="99">
        <f t="shared" si="15"/>
        <v>76.726725383970887</v>
      </c>
      <c r="K49" s="99">
        <f>[1]ProEmp!R87</f>
        <v>7.360775301635619</v>
      </c>
      <c r="L49" s="98">
        <f>[1]ProEmp!S87</f>
        <v>1240.6403013330901</v>
      </c>
      <c r="M49" s="99">
        <f t="shared" si="16"/>
        <v>2.204940013537279</v>
      </c>
      <c r="N49" s="99">
        <f>[1]ProEmp!T87</f>
        <v>9.3520154204764516</v>
      </c>
      <c r="O49" s="98">
        <f>[1]ProEmp!U87</f>
        <v>1367.5842528857427</v>
      </c>
      <c r="P49" s="99">
        <f t="shared" si="17"/>
        <v>2.4305523831775524</v>
      </c>
      <c r="Q49" s="99">
        <f>[1]ProEmp!V87</f>
        <v>9.721803246792609</v>
      </c>
      <c r="R49"/>
      <c r="S49"/>
      <c r="T49"/>
      <c r="U49"/>
    </row>
    <row r="50" spans="1:21">
      <c r="A50" s="5" t="s">
        <v>18</v>
      </c>
      <c r="B50" s="98">
        <f t="shared" si="12"/>
        <v>38950.787941444003</v>
      </c>
      <c r="C50" s="98">
        <f>[1]ProEmp!M88</f>
        <v>3139.9946115632843</v>
      </c>
      <c r="D50" s="99">
        <f t="shared" si="13"/>
        <v>8.061440544627084</v>
      </c>
      <c r="E50" s="99">
        <f>[1]ProEmp!N88</f>
        <v>10.606170399931026</v>
      </c>
      <c r="F50" s="98">
        <f>[1]ProEmp!O88</f>
        <v>1814.7090957654398</v>
      </c>
      <c r="G50" s="99">
        <f t="shared" si="14"/>
        <v>4.6589791674909158</v>
      </c>
      <c r="H50" s="99">
        <f>[1]ProEmp!P88</f>
        <v>12.824307495745135</v>
      </c>
      <c r="I50" s="98">
        <f>[1]ProEmp!Q88</f>
        <v>33175.446282745019</v>
      </c>
      <c r="J50" s="99">
        <f t="shared" si="15"/>
        <v>85.17272187822941</v>
      </c>
      <c r="K50" s="99">
        <f>[1]ProEmp!R88</f>
        <v>8.3608652760158542</v>
      </c>
      <c r="L50" s="98">
        <f>[1]ProEmp!S88</f>
        <v>476.54932148036499</v>
      </c>
      <c r="M50" s="99">
        <f t="shared" si="16"/>
        <v>1.2234651637773728</v>
      </c>
      <c r="N50" s="99">
        <f>[1]ProEmp!T88</f>
        <v>13</v>
      </c>
      <c r="O50" s="98">
        <f>[1]ProEmp!U88</f>
        <v>344.08862988989995</v>
      </c>
      <c r="P50" s="99">
        <f t="shared" si="17"/>
        <v>0.88339324587523027</v>
      </c>
      <c r="Q50" s="99">
        <f>[1]ProEmp!V88</f>
        <v>7</v>
      </c>
      <c r="R50"/>
      <c r="S50"/>
      <c r="T50"/>
      <c r="U50"/>
    </row>
    <row r="51" spans="1:21">
      <c r="A51" s="5" t="s">
        <v>17</v>
      </c>
      <c r="B51" s="98">
        <f t="shared" si="12"/>
        <v>72018.394300865548</v>
      </c>
      <c r="C51" s="98">
        <f>[1]ProEmp!M89</f>
        <v>3841.9204651521222</v>
      </c>
      <c r="D51" s="99">
        <f t="shared" si="13"/>
        <v>5.3346377719864666</v>
      </c>
      <c r="E51" s="99">
        <f>[1]ProEmp!N89</f>
        <v>9.0565691001359703</v>
      </c>
      <c r="F51" s="98">
        <f>[1]ProEmp!O89</f>
        <v>17809.504124773215</v>
      </c>
      <c r="G51" s="99">
        <f t="shared" si="14"/>
        <v>24.729104692853689</v>
      </c>
      <c r="H51" s="99">
        <f>[1]ProEmp!P89</f>
        <v>10.610140269207866</v>
      </c>
      <c r="I51" s="98">
        <f>[1]ProEmp!Q89</f>
        <v>45391.518431190838</v>
      </c>
      <c r="J51" s="99">
        <f t="shared" si="15"/>
        <v>63.027673515688619</v>
      </c>
      <c r="K51" s="99">
        <f>[1]ProEmp!R89</f>
        <v>7.8717508084069587</v>
      </c>
      <c r="L51" s="98">
        <f>[1]ProEmp!S89</f>
        <v>955.87639912064992</v>
      </c>
      <c r="M51" s="99">
        <f t="shared" si="16"/>
        <v>1.3272670244873286</v>
      </c>
      <c r="N51" s="99">
        <f>[1]ProEmp!T89</f>
        <v>12.749273505402352</v>
      </c>
      <c r="O51" s="98">
        <f>[1]ProEmp!U89</f>
        <v>4019.5748806287233</v>
      </c>
      <c r="P51" s="99">
        <f t="shared" si="17"/>
        <v>5.5813169949838972</v>
      </c>
      <c r="Q51" s="99">
        <f>[1]ProEmp!V89</f>
        <v>8.1707723658178928</v>
      </c>
      <c r="R51"/>
      <c r="S51"/>
      <c r="T51"/>
      <c r="U51"/>
    </row>
    <row r="52" spans="1:21">
      <c r="A52" s="5" t="s">
        <v>5</v>
      </c>
      <c r="B52" s="98">
        <f t="shared" si="12"/>
        <v>525.5931317083614</v>
      </c>
      <c r="C52" s="98">
        <f>[1]ProEmp!M90</f>
        <v>239.66353882014249</v>
      </c>
      <c r="D52" s="99">
        <f t="shared" si="13"/>
        <v>45.598681634433127</v>
      </c>
      <c r="E52" s="99">
        <f>[1]ProEmp!N90</f>
        <v>12</v>
      </c>
      <c r="F52" s="98">
        <f>[1]ProEmp!O90</f>
        <v>0</v>
      </c>
      <c r="G52" s="99">
        <f t="shared" si="14"/>
        <v>0</v>
      </c>
      <c r="H52" s="99">
        <f>[1]ProEmp!P90</f>
        <v>0</v>
      </c>
      <c r="I52" s="98">
        <f>[1]ProEmp!Q90</f>
        <v>285.92959288821896</v>
      </c>
      <c r="J52" s="99">
        <f t="shared" si="15"/>
        <v>54.401318365566887</v>
      </c>
      <c r="K52" s="99">
        <f>[1]ProEmp!R90</f>
        <v>17</v>
      </c>
      <c r="L52" s="98">
        <f>[1]ProEmp!S90</f>
        <v>0</v>
      </c>
      <c r="M52" s="99">
        <f t="shared" si="16"/>
        <v>0</v>
      </c>
      <c r="N52" s="99">
        <f>[1]ProEmp!T90</f>
        <v>0</v>
      </c>
      <c r="O52" s="98">
        <f>[1]ProEmp!U90</f>
        <v>0</v>
      </c>
      <c r="P52" s="99">
        <f t="shared" si="17"/>
        <v>0</v>
      </c>
      <c r="Q52" s="99">
        <f>[1]ProEmp!V90</f>
        <v>0</v>
      </c>
      <c r="R52"/>
      <c r="S52"/>
      <c r="T52"/>
      <c r="U52"/>
    </row>
    <row r="53" spans="1:21">
      <c r="A53" s="5" t="s">
        <v>4</v>
      </c>
      <c r="B53" s="98">
        <f t="shared" si="12"/>
        <v>34313.507036303185</v>
      </c>
      <c r="C53" s="98">
        <f>[1]ProEmp!M91</f>
        <v>12737.054762752852</v>
      </c>
      <c r="D53" s="99">
        <f t="shared" si="13"/>
        <v>37.119653054633076</v>
      </c>
      <c r="E53" s="99">
        <f>[1]ProEmp!N91</f>
        <v>10.002931481880696</v>
      </c>
      <c r="F53" s="98">
        <f>[1]ProEmp!O91</f>
        <v>0</v>
      </c>
      <c r="G53" s="99">
        <f t="shared" si="14"/>
        <v>0</v>
      </c>
      <c r="H53" s="99">
        <f>[1]ProEmp!P91</f>
        <v>0</v>
      </c>
      <c r="I53" s="98">
        <f>[1]ProEmp!Q91</f>
        <v>0</v>
      </c>
      <c r="J53" s="99">
        <f t="shared" si="15"/>
        <v>0</v>
      </c>
      <c r="K53" s="99">
        <f>[1]ProEmp!R91</f>
        <v>0</v>
      </c>
      <c r="L53" s="98">
        <f>[1]ProEmp!S91</f>
        <v>4652.3013692174036</v>
      </c>
      <c r="M53" s="99">
        <f t="shared" si="16"/>
        <v>13.558221735526296</v>
      </c>
      <c r="N53" s="99">
        <f>[1]ProEmp!T91</f>
        <v>10.426626119861677</v>
      </c>
      <c r="O53" s="98">
        <f>[1]ProEmp!U91</f>
        <v>16924.150904332928</v>
      </c>
      <c r="P53" s="99">
        <f t="shared" si="17"/>
        <v>49.322125209840614</v>
      </c>
      <c r="Q53" s="99">
        <f>[1]ProEmp!V91</f>
        <v>8.0641586712800066</v>
      </c>
      <c r="R53"/>
      <c r="S53"/>
      <c r="T53"/>
      <c r="U53"/>
    </row>
    <row r="54" spans="1:21">
      <c r="A54" s="5"/>
      <c r="B54" s="98"/>
      <c r="C54" s="98"/>
      <c r="D54" s="99"/>
      <c r="E54" s="99"/>
      <c r="F54" s="98"/>
      <c r="G54" s="99"/>
      <c r="H54" s="99"/>
      <c r="I54" s="98"/>
      <c r="J54" s="99"/>
      <c r="K54" s="99"/>
      <c r="L54" s="98"/>
      <c r="M54" s="99"/>
      <c r="N54" s="99"/>
      <c r="O54" s="98"/>
      <c r="P54" s="99"/>
      <c r="Q54" s="99"/>
      <c r="R54"/>
      <c r="S54"/>
      <c r="T54"/>
      <c r="U54"/>
    </row>
    <row r="55" spans="1:21">
      <c r="A55" s="7" t="s">
        <v>16</v>
      </c>
      <c r="B55" s="86"/>
      <c r="C55" s="86"/>
      <c r="D55" s="97"/>
      <c r="E55" s="87"/>
      <c r="F55" s="86"/>
      <c r="G55" s="97"/>
      <c r="H55" s="87"/>
      <c r="I55" s="86"/>
      <c r="J55" s="97"/>
      <c r="K55" s="87"/>
      <c r="L55" s="86"/>
      <c r="M55" s="97"/>
      <c r="N55" s="87"/>
      <c r="O55" s="86"/>
      <c r="P55" s="97"/>
      <c r="Q55" s="87"/>
      <c r="R55"/>
      <c r="S55"/>
      <c r="T55"/>
      <c r="U55"/>
    </row>
    <row r="56" spans="1:21">
      <c r="A56" s="5" t="s">
        <v>15</v>
      </c>
      <c r="B56" s="98">
        <f t="shared" ref="B56:B67" si="18">SUM(C56,F56,I56,L56,O56)</f>
        <v>38009.704462719885</v>
      </c>
      <c r="C56" s="98">
        <f>[1]ProEmp!M93</f>
        <v>2884.6939602335401</v>
      </c>
      <c r="D56" s="99">
        <f t="shared" ref="D56:D67" si="19">IF(ISNUMBER(C56/$B56*100),C56/$B56*100,0)</f>
        <v>7.5893617196178482</v>
      </c>
      <c r="E56" s="99">
        <f>[1]ProEmp!N93</f>
        <v>11.785379145261237</v>
      </c>
      <c r="F56" s="98">
        <f>[1]ProEmp!O93</f>
        <v>12134.911595517764</v>
      </c>
      <c r="G56" s="99">
        <f t="shared" ref="G56:G67" si="20">IF(ISNUMBER(F56/$B56*100),F56/$B56*100,0)</f>
        <v>31.925824646755007</v>
      </c>
      <c r="H56" s="99">
        <f>[1]ProEmp!P93</f>
        <v>12.618570206991176</v>
      </c>
      <c r="I56" s="98">
        <f>[1]ProEmp!Q93</f>
        <v>20906.301793782332</v>
      </c>
      <c r="J56" s="99">
        <f t="shared" ref="J56:J67" si="21">IF(ISNUMBER(I56/$B56*100),I56/$B56*100,0)</f>
        <v>55.002537087041389</v>
      </c>
      <c r="K56" s="99">
        <f>[1]ProEmp!R93</f>
        <v>10.478835214646056</v>
      </c>
      <c r="L56" s="98">
        <f>[1]ProEmp!S93</f>
        <v>955.87639912064992</v>
      </c>
      <c r="M56" s="99">
        <f t="shared" ref="M56:M67" si="22">IF(ISNUMBER(L56/$B56*100),L56/$B56*100,0)</f>
        <v>2.5148219714735704</v>
      </c>
      <c r="N56" s="99">
        <f>[1]ProEmp!T93</f>
        <v>12.5</v>
      </c>
      <c r="O56" s="98">
        <f>[1]ProEmp!U93</f>
        <v>1127.9207140656001</v>
      </c>
      <c r="P56" s="99">
        <f t="shared" ref="P56:P67" si="23">IF(ISNUMBER(O56/$B56*100),O56/$B56*100,0)</f>
        <v>2.967454575112181</v>
      </c>
      <c r="Q56" s="99">
        <f>[1]ProEmp!V93</f>
        <v>12.753632472988237</v>
      </c>
      <c r="R56"/>
      <c r="S56"/>
      <c r="T56"/>
      <c r="U56"/>
    </row>
    <row r="57" spans="1:21">
      <c r="A57" s="5" t="s">
        <v>14</v>
      </c>
      <c r="B57" s="98">
        <f t="shared" si="18"/>
        <v>23061.257417636774</v>
      </c>
      <c r="C57" s="6">
        <f>[1]ProEmp!M94</f>
        <v>1126.5318359856399</v>
      </c>
      <c r="D57" s="99">
        <f t="shared" si="19"/>
        <v>4.8849540837443302</v>
      </c>
      <c r="E57" s="2">
        <f>[1]ProEmp!N94</f>
        <v>10.993835602174771</v>
      </c>
      <c r="F57" s="6">
        <f>[1]ProEmp!O94</f>
        <v>2647.7932754357698</v>
      </c>
      <c r="G57" s="99">
        <f t="shared" si="20"/>
        <v>11.481565065965537</v>
      </c>
      <c r="H57" s="2">
        <f>[1]ProEmp!P94</f>
        <v>9.1393832484456308</v>
      </c>
      <c r="I57" s="6">
        <f>[1]ProEmp!Q94</f>
        <v>17877.025446097243</v>
      </c>
      <c r="J57" s="99">
        <f t="shared" si="21"/>
        <v>77.519734168637584</v>
      </c>
      <c r="K57" s="2">
        <f>[1]ProEmp!R94</f>
        <v>8.7763572602146791</v>
      </c>
      <c r="L57" s="6">
        <f>[1]ProEmp!S94</f>
        <v>758.53546753288504</v>
      </c>
      <c r="M57" s="99">
        <f t="shared" si="22"/>
        <v>3.2892198972323721</v>
      </c>
      <c r="N57" s="2">
        <f>[1]ProEmp!T94</f>
        <v>12.628249227462399</v>
      </c>
      <c r="O57" s="6">
        <f>[1]ProEmp!U94</f>
        <v>651.37139258523496</v>
      </c>
      <c r="P57" s="99">
        <f t="shared" si="23"/>
        <v>2.8245267844201742</v>
      </c>
      <c r="Q57" s="2">
        <f>[1]ProEmp!V94</f>
        <v>13.839684253471274</v>
      </c>
      <c r="R57"/>
      <c r="S57"/>
      <c r="T57"/>
      <c r="U57"/>
    </row>
    <row r="58" spans="1:21">
      <c r="A58" s="5" t="s">
        <v>13</v>
      </c>
      <c r="B58" s="98">
        <f t="shared" si="18"/>
        <v>16957.077066691967</v>
      </c>
      <c r="C58" s="98">
        <f>[1]ProEmp!M95</f>
        <v>2272.8674187207625</v>
      </c>
      <c r="D58" s="99">
        <f t="shared" si="19"/>
        <v>13.403650934542574</v>
      </c>
      <c r="E58" s="99">
        <f>[1]ProEmp!N95</f>
        <v>11.931164069916422</v>
      </c>
      <c r="F58" s="98">
        <f>[1]ProEmp!O95</f>
        <v>2296.7751572836173</v>
      </c>
      <c r="G58" s="99">
        <f t="shared" si="20"/>
        <v>13.54464067274348</v>
      </c>
      <c r="H58" s="99">
        <f>[1]ProEmp!P95</f>
        <v>9.6438989411910345</v>
      </c>
      <c r="I58" s="98">
        <f>[1]ProEmp!Q95</f>
        <v>11431.558091566938</v>
      </c>
      <c r="J58" s="99">
        <f t="shared" si="21"/>
        <v>67.414673216420297</v>
      </c>
      <c r="K58" s="99">
        <f>[1]ProEmp!R95</f>
        <v>11.108342421813278</v>
      </c>
      <c r="L58" s="98">
        <f>[1]ProEmp!S95</f>
        <v>477.93819956032496</v>
      </c>
      <c r="M58" s="99">
        <f t="shared" si="22"/>
        <v>2.8185175881468258</v>
      </c>
      <c r="N58" s="99">
        <f>[1]ProEmp!T95</f>
        <v>12.498547010804705</v>
      </c>
      <c r="O58" s="98">
        <f>[1]ProEmp!U95</f>
        <v>477.93819956032496</v>
      </c>
      <c r="P58" s="99">
        <f t="shared" si="23"/>
        <v>2.8185175881468258</v>
      </c>
      <c r="Q58" s="99">
        <f>[1]ProEmp!V95</f>
        <v>11</v>
      </c>
      <c r="R58"/>
      <c r="S58"/>
      <c r="T58"/>
      <c r="U58"/>
    </row>
    <row r="59" spans="1:21">
      <c r="A59" s="5" t="s">
        <v>12</v>
      </c>
      <c r="B59" s="21">
        <f t="shared" si="18"/>
        <v>94587.464031786032</v>
      </c>
      <c r="C59" s="21">
        <f>[1]ProEmp!M96</f>
        <v>2257.23030621116</v>
      </c>
      <c r="D59" s="20">
        <f t="shared" si="19"/>
        <v>2.3863947821379581</v>
      </c>
      <c r="E59" s="20">
        <f>[1]ProEmp!N96</f>
        <v>9.7888787333002494</v>
      </c>
      <c r="F59" s="21">
        <f>[1]ProEmp!O96</f>
        <v>17410.718269784313</v>
      </c>
      <c r="G59" s="20">
        <f t="shared" si="20"/>
        <v>18.407003980922308</v>
      </c>
      <c r="H59" s="20">
        <f>[1]ProEmp!P96</f>
        <v>7.5329210360423282</v>
      </c>
      <c r="I59" s="21">
        <f>[1]ProEmp!Q96</f>
        <v>72923.117443084499</v>
      </c>
      <c r="J59" s="20">
        <f t="shared" si="21"/>
        <v>77.09596423747945</v>
      </c>
      <c r="K59" s="20">
        <f>[1]ProEmp!R96</f>
        <v>7.2062585339155989</v>
      </c>
      <c r="L59" s="21">
        <f>[1]ProEmp!S96</f>
        <v>520.26080679270251</v>
      </c>
      <c r="M59" s="20">
        <f t="shared" si="22"/>
        <v>0.55003145725301328</v>
      </c>
      <c r="N59" s="20">
        <f>[1]ProEmp!T96</f>
        <v>11.4579907954418</v>
      </c>
      <c r="O59" s="21">
        <f>[1]ProEmp!U96</f>
        <v>1476.1372059133525</v>
      </c>
      <c r="P59" s="20">
        <f t="shared" si="23"/>
        <v>1.5606055422072611</v>
      </c>
      <c r="Q59" s="20">
        <f>[1]ProEmp!V96</f>
        <v>8.105957089766985</v>
      </c>
      <c r="R59"/>
      <c r="S59"/>
      <c r="T59"/>
      <c r="U59"/>
    </row>
    <row r="60" spans="1:21">
      <c r="A60" s="5" t="s">
        <v>11</v>
      </c>
      <c r="B60" s="21">
        <f t="shared" si="18"/>
        <v>657170.67750368803</v>
      </c>
      <c r="C60" s="21">
        <f>[1]ProEmp!M97</f>
        <v>6361.4674235262655</v>
      </c>
      <c r="D60" s="20">
        <f t="shared" si="19"/>
        <v>0.96800840957949852</v>
      </c>
      <c r="E60" s="20">
        <f>[1]ProEmp!N97</f>
        <v>5.7859349205662571</v>
      </c>
      <c r="F60" s="21">
        <f>[1]ProEmp!O97</f>
        <v>95880.184699157442</v>
      </c>
      <c r="G60" s="20">
        <f t="shared" si="20"/>
        <v>14.589845223065263</v>
      </c>
      <c r="H60" s="20">
        <f>[1]ProEmp!P97</f>
        <v>5.7213988583035995</v>
      </c>
      <c r="I60" s="21">
        <f>[1]ProEmp!Q97</f>
        <v>540801.66757572</v>
      </c>
      <c r="J60" s="20">
        <f t="shared" si="21"/>
        <v>82.292422058451479</v>
      </c>
      <c r="K60" s="20">
        <f>[1]ProEmp!R97</f>
        <v>4.7287272264439135</v>
      </c>
      <c r="L60" s="21">
        <f>[1]ProEmp!S97</f>
        <v>11631.80509804396</v>
      </c>
      <c r="M60" s="20">
        <f t="shared" si="22"/>
        <v>1.7699823647379158</v>
      </c>
      <c r="N60" s="20">
        <f>[1]ProEmp!T97</f>
        <v>4.5668062599548378</v>
      </c>
      <c r="O60" s="21">
        <f>[1]ProEmp!U97</f>
        <v>2495.5527072403029</v>
      </c>
      <c r="P60" s="20">
        <f t="shared" si="23"/>
        <v>0.37974194416583623</v>
      </c>
      <c r="Q60" s="20">
        <f>[1]ProEmp!V97</f>
        <v>6.1400620402145991</v>
      </c>
      <c r="R60"/>
      <c r="S60"/>
      <c r="T60"/>
      <c r="U60"/>
    </row>
    <row r="61" spans="1:21">
      <c r="A61" s="5" t="s">
        <v>10</v>
      </c>
      <c r="B61" s="21">
        <f t="shared" si="18"/>
        <v>50061.393473796496</v>
      </c>
      <c r="C61" s="21">
        <f>[1]ProEmp!M98</f>
        <v>3251.2626783243072</v>
      </c>
      <c r="D61" s="20">
        <f t="shared" si="19"/>
        <v>6.4945508958437346</v>
      </c>
      <c r="E61" s="20">
        <f>[1]ProEmp!N98</f>
        <v>6.5797472246688988</v>
      </c>
      <c r="F61" s="21">
        <f>[1]ProEmp!O98</f>
        <v>5154.4638552386032</v>
      </c>
      <c r="G61" s="20">
        <f t="shared" si="20"/>
        <v>10.296285216144833</v>
      </c>
      <c r="H61" s="20">
        <f>[1]ProEmp!P98</f>
        <v>5.797218953537163</v>
      </c>
      <c r="I61" s="21">
        <f>[1]ProEmp!Q98</f>
        <v>40698.401663032972</v>
      </c>
      <c r="J61" s="20">
        <f t="shared" si="21"/>
        <v>81.2969812443108</v>
      </c>
      <c r="K61" s="20">
        <f>[1]ProEmp!R98</f>
        <v>6.982393279810565</v>
      </c>
      <c r="L61" s="21">
        <f>[1]ProEmp!S98</f>
        <v>479.32707764028498</v>
      </c>
      <c r="M61" s="20">
        <f t="shared" si="22"/>
        <v>0.95747849666066098</v>
      </c>
      <c r="N61" s="20">
        <f>[1]ProEmp!T98</f>
        <v>10</v>
      </c>
      <c r="O61" s="21">
        <f>[1]ProEmp!U98</f>
        <v>477.93819956032496</v>
      </c>
      <c r="P61" s="20">
        <f t="shared" si="23"/>
        <v>0.95470414703995587</v>
      </c>
      <c r="Q61" s="20">
        <f>[1]ProEmp!V98</f>
        <v>8.00290597839059</v>
      </c>
      <c r="R61"/>
      <c r="S61"/>
      <c r="T61"/>
      <c r="U61"/>
    </row>
    <row r="62" spans="1:21">
      <c r="A62" s="5" t="s">
        <v>9</v>
      </c>
      <c r="B62" s="21">
        <f t="shared" si="18"/>
        <v>265595.66878874443</v>
      </c>
      <c r="C62" s="21">
        <f>[1]ProEmp!M99</f>
        <v>21980.375747926257</v>
      </c>
      <c r="D62" s="20">
        <f t="shared" si="19"/>
        <v>8.2758788379977357</v>
      </c>
      <c r="E62" s="20">
        <f>[1]ProEmp!N99</f>
        <v>6.9612435876090943</v>
      </c>
      <c r="F62" s="21">
        <f>[1]ProEmp!O99</f>
        <v>29421.775383250428</v>
      </c>
      <c r="G62" s="20">
        <f t="shared" si="20"/>
        <v>11.077656317751398</v>
      </c>
      <c r="H62" s="20">
        <f>[1]ProEmp!P99</f>
        <v>7.3397042296761059</v>
      </c>
      <c r="I62" s="21">
        <f>[1]ProEmp!Q99</f>
        <v>204905.14404929103</v>
      </c>
      <c r="J62" s="20">
        <f t="shared" si="21"/>
        <v>77.149279197121686</v>
      </c>
      <c r="K62" s="20">
        <f>[1]ProEmp!R99</f>
        <v>6.6339998092715611</v>
      </c>
      <c r="L62" s="21">
        <f>[1]ProEmp!S99</f>
        <v>2302.3306696034579</v>
      </c>
      <c r="M62" s="20">
        <f t="shared" si="22"/>
        <v>0.86685550261542055</v>
      </c>
      <c r="N62" s="20">
        <f>[1]ProEmp!T99</f>
        <v>6.224178460396284</v>
      </c>
      <c r="O62" s="21">
        <f>[1]ProEmp!U99</f>
        <v>6986.0429386732576</v>
      </c>
      <c r="P62" s="20">
        <f t="shared" si="23"/>
        <v>2.6303301445137559</v>
      </c>
      <c r="Q62" s="20">
        <f>[1]ProEmp!V99</f>
        <v>6.9405179631994942</v>
      </c>
      <c r="R62"/>
      <c r="S62"/>
      <c r="T62"/>
      <c r="U62"/>
    </row>
    <row r="63" spans="1:21">
      <c r="A63" s="5" t="s">
        <v>62</v>
      </c>
      <c r="B63" s="21">
        <f t="shared" si="18"/>
        <v>26679.44625431599</v>
      </c>
      <c r="C63" s="21">
        <f>[1]ProEmp!M100</f>
        <v>0</v>
      </c>
      <c r="D63" s="20">
        <f t="shared" si="19"/>
        <v>0</v>
      </c>
      <c r="E63" s="20">
        <f>[1]ProEmp!N100</f>
        <v>0</v>
      </c>
      <c r="F63" s="21">
        <f>[1]ProEmp!O100</f>
        <v>3995.6364239985369</v>
      </c>
      <c r="G63" s="20">
        <f t="shared" si="20"/>
        <v>14.976459353432626</v>
      </c>
      <c r="H63" s="20">
        <f>[1]ProEmp!P100</f>
        <v>4.621505796192678</v>
      </c>
      <c r="I63" s="21">
        <f>[1]ProEmp!Q100</f>
        <v>21709.518562527279</v>
      </c>
      <c r="J63" s="20">
        <f t="shared" si="21"/>
        <v>81.371698481242973</v>
      </c>
      <c r="K63" s="20">
        <f>[1]ProEmp!R100</f>
        <v>6.0073202783509236</v>
      </c>
      <c r="L63" s="21">
        <f>[1]ProEmp!S100</f>
        <v>410.3189756851325</v>
      </c>
      <c r="M63" s="20">
        <f t="shared" si="22"/>
        <v>1.5379591156947432</v>
      </c>
      <c r="N63" s="20">
        <f>[1]ProEmp!T100</f>
        <v>7.742117778070015</v>
      </c>
      <c r="O63" s="21">
        <f>[1]ProEmp!U100</f>
        <v>563.97229210504008</v>
      </c>
      <c r="P63" s="20">
        <f t="shared" si="23"/>
        <v>2.1138830496296568</v>
      </c>
      <c r="Q63" s="20">
        <f>[1]ProEmp!V100</f>
        <v>6</v>
      </c>
      <c r="R63"/>
      <c r="S63"/>
      <c r="T63"/>
      <c r="U63"/>
    </row>
    <row r="64" spans="1:21">
      <c r="A64" s="5" t="s">
        <v>7</v>
      </c>
      <c r="B64" s="21">
        <f t="shared" si="18"/>
        <v>34906.258593221901</v>
      </c>
      <c r="C64" s="21">
        <f>[1]ProEmp!M101</f>
        <v>2746.6777563232345</v>
      </c>
      <c r="D64" s="20">
        <f t="shared" si="19"/>
        <v>7.8687257443757792</v>
      </c>
      <c r="E64" s="20">
        <f>[1]ProEmp!N101</f>
        <v>10.03824654813735</v>
      </c>
      <c r="F64" s="21">
        <f>[1]ProEmp!O101</f>
        <v>4582.1275765864721</v>
      </c>
      <c r="G64" s="20">
        <f t="shared" si="20"/>
        <v>13.126951329800296</v>
      </c>
      <c r="H64" s="20">
        <f>[1]ProEmp!P101</f>
        <v>6.7207874506358127</v>
      </c>
      <c r="I64" s="21">
        <f>[1]ProEmp!Q101</f>
        <v>25465.464543684888</v>
      </c>
      <c r="J64" s="20">
        <f t="shared" si="21"/>
        <v>72.953864349786755</v>
      </c>
      <c r="K64" s="20">
        <f>[1]ProEmp!R101</f>
        <v>6.9866548271519404</v>
      </c>
      <c r="L64" s="21">
        <f>[1]ProEmp!S101</f>
        <v>1240.6403013330901</v>
      </c>
      <c r="M64" s="20">
        <f t="shared" si="22"/>
        <v>3.5542058969734378</v>
      </c>
      <c r="N64" s="20">
        <f>[1]ProEmp!T101</f>
        <v>6.3863545921611928</v>
      </c>
      <c r="O64" s="21">
        <f>[1]ProEmp!U101</f>
        <v>871.34841529421351</v>
      </c>
      <c r="P64" s="20">
        <f t="shared" si="23"/>
        <v>2.4962526790637254</v>
      </c>
      <c r="Q64" s="20">
        <f>[1]ProEmp!V101</f>
        <v>5.1041272169432883</v>
      </c>
      <c r="R64"/>
      <c r="S64"/>
      <c r="T64"/>
      <c r="U64"/>
    </row>
    <row r="65" spans="1:21">
      <c r="A65" s="5" t="s">
        <v>6</v>
      </c>
      <c r="B65" s="21">
        <f t="shared" si="18"/>
        <v>69795.020861697427</v>
      </c>
      <c r="C65" s="21">
        <f>[1]ProEmp!M102</f>
        <v>4638.6745481040116</v>
      </c>
      <c r="D65" s="20">
        <f t="shared" si="19"/>
        <v>6.6461396398115475</v>
      </c>
      <c r="E65" s="20">
        <f>[1]ProEmp!N102</f>
        <v>7.423326156387283</v>
      </c>
      <c r="F65" s="21">
        <f>[1]ProEmp!O102</f>
        <v>3751.7823807940345</v>
      </c>
      <c r="G65" s="20">
        <f t="shared" si="20"/>
        <v>5.3754298436680639</v>
      </c>
      <c r="H65" s="20">
        <f>[1]ProEmp!P102</f>
        <v>8.68277784744431</v>
      </c>
      <c r="I65" s="21">
        <f>[1]ProEmp!Q102</f>
        <v>58952.746581015883</v>
      </c>
      <c r="J65" s="20">
        <f t="shared" si="21"/>
        <v>84.465547618122955</v>
      </c>
      <c r="K65" s="20">
        <f>[1]ProEmp!R102</f>
        <v>6.7567085499287103</v>
      </c>
      <c r="L65" s="21">
        <f>[1]ProEmp!S102</f>
        <v>521.64968487266253</v>
      </c>
      <c r="M65" s="20">
        <f t="shared" si="22"/>
        <v>0.74740243420277686</v>
      </c>
      <c r="N65" s="20">
        <f>[1]ProEmp!T102</f>
        <v>6</v>
      </c>
      <c r="O65" s="21">
        <f>[1]ProEmp!U102</f>
        <v>1930.1676669108226</v>
      </c>
      <c r="P65" s="20">
        <f t="shared" si="23"/>
        <v>2.7654804641946495</v>
      </c>
      <c r="Q65" s="20">
        <f>[1]ProEmp!V102</f>
        <v>7.3172812834182031</v>
      </c>
      <c r="R65"/>
      <c r="S65"/>
      <c r="T65"/>
      <c r="U65"/>
    </row>
    <row r="66" spans="1:21">
      <c r="A66" s="5" t="s">
        <v>5</v>
      </c>
      <c r="B66" s="21">
        <f t="shared" si="18"/>
        <v>17291.084422874803</v>
      </c>
      <c r="C66" s="21">
        <f>[1]ProEmp!M103</f>
        <v>2496.9177151757826</v>
      </c>
      <c r="D66" s="20">
        <f t="shared" si="19"/>
        <v>14.44049230291507</v>
      </c>
      <c r="E66" s="20">
        <f>[1]ProEmp!N103</f>
        <v>6.9429976126855708</v>
      </c>
      <c r="F66" s="21">
        <f>[1]ProEmp!O103</f>
        <v>2839.6174669857223</v>
      </c>
      <c r="G66" s="20">
        <f t="shared" si="20"/>
        <v>16.422437121578806</v>
      </c>
      <c r="H66" s="20">
        <f>[1]ProEmp!P103</f>
        <v>6.221460828046963</v>
      </c>
      <c r="I66" s="21">
        <f>[1]ProEmp!Q103</f>
        <v>11666.952994129128</v>
      </c>
      <c r="J66" s="20">
        <f t="shared" si="21"/>
        <v>67.473807361061915</v>
      </c>
      <c r="K66" s="20">
        <f>[1]ProEmp!R103</f>
        <v>6.4595977578171091</v>
      </c>
      <c r="L66" s="21">
        <f>[1]ProEmp!S103</f>
        <v>0</v>
      </c>
      <c r="M66" s="20">
        <f t="shared" si="22"/>
        <v>0</v>
      </c>
      <c r="N66" s="20">
        <f>[1]ProEmp!T103</f>
        <v>0</v>
      </c>
      <c r="O66" s="21">
        <f>[1]ProEmp!U103</f>
        <v>287.59624658417096</v>
      </c>
      <c r="P66" s="20">
        <f t="shared" si="23"/>
        <v>1.6632632144442181</v>
      </c>
      <c r="Q66" s="20">
        <f>[1]ProEmp!V103</f>
        <v>6</v>
      </c>
      <c r="R66"/>
      <c r="S66"/>
      <c r="T66"/>
      <c r="U66"/>
    </row>
    <row r="67" spans="1:21">
      <c r="A67" s="5" t="s">
        <v>4</v>
      </c>
      <c r="B67" s="21">
        <f t="shared" si="18"/>
        <v>34313.507036303185</v>
      </c>
      <c r="C67" s="21">
        <f>[1]ProEmp!M104</f>
        <v>12737.054762752852</v>
      </c>
      <c r="D67" s="20">
        <f t="shared" si="19"/>
        <v>37.119653054633076</v>
      </c>
      <c r="E67" s="20">
        <f>[1]ProEmp!N104</f>
        <v>10.002931481880696</v>
      </c>
      <c r="F67" s="21">
        <f>[1]ProEmp!O104</f>
        <v>0</v>
      </c>
      <c r="G67" s="20">
        <f t="shared" si="20"/>
        <v>0</v>
      </c>
      <c r="H67" s="20">
        <f>[1]ProEmp!P104</f>
        <v>0</v>
      </c>
      <c r="I67" s="21">
        <f>[1]ProEmp!Q104</f>
        <v>0</v>
      </c>
      <c r="J67" s="20">
        <f t="shared" si="21"/>
        <v>0</v>
      </c>
      <c r="K67" s="20">
        <f>[1]ProEmp!R104</f>
        <v>0</v>
      </c>
      <c r="L67" s="21">
        <f>[1]ProEmp!S104</f>
        <v>4652.3013692174036</v>
      </c>
      <c r="M67" s="20">
        <f t="shared" si="22"/>
        <v>13.558221735526296</v>
      </c>
      <c r="N67" s="20">
        <f>[1]ProEmp!T104</f>
        <v>10.426626119861677</v>
      </c>
      <c r="O67" s="21">
        <f>[1]ProEmp!U104</f>
        <v>16924.150904332928</v>
      </c>
      <c r="P67" s="20">
        <f t="shared" si="23"/>
        <v>49.322125209840614</v>
      </c>
      <c r="Q67" s="20">
        <f>[1]ProEmp!V104</f>
        <v>8.0641586712800066</v>
      </c>
      <c r="R67"/>
      <c r="S67"/>
      <c r="T67"/>
      <c r="U67"/>
    </row>
    <row r="68" spans="1:21">
      <c r="A68" s="50"/>
      <c r="B68" s="6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/>
      <c r="S68"/>
      <c r="T68"/>
      <c r="U68"/>
    </row>
    <row r="69" spans="1:21">
      <c r="A69" s="1" t="str">
        <f>A30</f>
        <v>Fuente: Instituto Nacional de Estadística (INE). XLIII Encuesta Permanente de Hogares de Propósitos Múltiples, mayo 2012.</v>
      </c>
      <c r="R69"/>
      <c r="S69"/>
      <c r="T69"/>
      <c r="U69"/>
    </row>
    <row r="70" spans="1:21">
      <c r="A70" s="1" t="s">
        <v>3</v>
      </c>
      <c r="R70"/>
      <c r="S70"/>
      <c r="T70"/>
      <c r="U70"/>
    </row>
    <row r="71" spans="1:21">
      <c r="A71" s="1" t="s">
        <v>74</v>
      </c>
      <c r="R71"/>
      <c r="S71"/>
      <c r="T71"/>
      <c r="U71"/>
    </row>
  </sheetData>
  <mergeCells count="18">
    <mergeCell ref="A34:Q34"/>
    <mergeCell ref="A37:A38"/>
    <mergeCell ref="B37:B38"/>
    <mergeCell ref="C37:E37"/>
    <mergeCell ref="F37:H37"/>
    <mergeCell ref="I37:K37"/>
    <mergeCell ref="L37:N37"/>
    <mergeCell ref="O37:Q37"/>
    <mergeCell ref="A35:Q35"/>
    <mergeCell ref="A1:Q1"/>
    <mergeCell ref="A3:A4"/>
    <mergeCell ref="B3:B4"/>
    <mergeCell ref="C3:E3"/>
    <mergeCell ref="F3:H3"/>
    <mergeCell ref="I3:K3"/>
    <mergeCell ref="L3:N3"/>
    <mergeCell ref="O3:Q3"/>
    <mergeCell ref="A2:Q2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1:U71"/>
  <sheetViews>
    <sheetView workbookViewId="0">
      <selection sqref="A1:Q1"/>
    </sheetView>
  </sheetViews>
  <sheetFormatPr baseColWidth="10" defaultRowHeight="11.25"/>
  <cols>
    <col min="1" max="1" width="46.1640625" style="31" customWidth="1"/>
    <col min="2" max="2" width="11.6640625" style="43" bestFit="1" customWidth="1"/>
    <col min="3" max="3" width="10.6640625" style="43" bestFit="1" customWidth="1"/>
    <col min="4" max="5" width="7.6640625" style="43" bestFit="1" customWidth="1"/>
    <col min="6" max="6" width="9.83203125" style="43" bestFit="1" customWidth="1"/>
    <col min="7" max="7" width="7.6640625" style="43" bestFit="1" customWidth="1"/>
    <col min="8" max="8" width="6.5" style="43" bestFit="1" customWidth="1"/>
    <col min="9" max="9" width="10.6640625" style="43" bestFit="1" customWidth="1"/>
    <col min="10" max="10" width="7.6640625" style="43" bestFit="1" customWidth="1"/>
    <col min="11" max="11" width="6.5" style="43" bestFit="1" customWidth="1"/>
    <col min="12" max="12" width="10.6640625" style="43" customWidth="1"/>
    <col min="13" max="13" width="6.5" style="43" bestFit="1" customWidth="1"/>
    <col min="14" max="14" width="7.6640625" style="43" bestFit="1" customWidth="1"/>
    <col min="15" max="15" width="9.83203125" style="43" bestFit="1" customWidth="1"/>
    <col min="16" max="16" width="7.6640625" style="43" bestFit="1" customWidth="1"/>
    <col min="17" max="17" width="6.5" style="43" bestFit="1" customWidth="1"/>
    <col min="18" max="18" width="48.5" style="43" bestFit="1" customWidth="1"/>
    <col min="19" max="19" width="10.5" style="43" bestFit="1" customWidth="1"/>
    <col min="20" max="20" width="10.83203125" style="43" bestFit="1" customWidth="1"/>
    <col min="21" max="21" width="6" style="43" bestFit="1" customWidth="1"/>
    <col min="22" max="22" width="7" style="31" bestFit="1" customWidth="1"/>
    <col min="23" max="23" width="9" style="31" bestFit="1" customWidth="1"/>
    <col min="24" max="24" width="6" style="31" bestFit="1" customWidth="1"/>
    <col min="25" max="25" width="7" style="31" bestFit="1" customWidth="1"/>
    <col min="26" max="26" width="9" style="31" bestFit="1" customWidth="1"/>
    <col min="27" max="27" width="6" style="31" bestFit="1" customWidth="1"/>
    <col min="28" max="28" width="7" style="31" bestFit="1" customWidth="1"/>
    <col min="29" max="29" width="9" style="31" bestFit="1" customWidth="1"/>
    <col min="30" max="30" width="6" style="31" bestFit="1" customWidth="1"/>
    <col min="31" max="31" width="7" style="31" bestFit="1" customWidth="1"/>
    <col min="32" max="32" width="8" style="31" bestFit="1" customWidth="1"/>
    <col min="33" max="33" width="6" style="31" bestFit="1" customWidth="1"/>
    <col min="34" max="34" width="7" style="31" bestFit="1" customWidth="1"/>
    <col min="35" max="16384" width="12" style="31"/>
  </cols>
  <sheetData>
    <row r="1" spans="1:17" s="31" customFormat="1">
      <c r="A1" s="107" t="s">
        <v>77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s="31" customFormat="1" ht="26.25" customHeight="1">
      <c r="A2" s="108" t="s">
        <v>69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</row>
    <row r="3" spans="1:17" s="31" customFormat="1">
      <c r="A3" s="109" t="s">
        <v>59</v>
      </c>
      <c r="B3" s="118" t="s">
        <v>48</v>
      </c>
      <c r="C3" s="120" t="s">
        <v>66</v>
      </c>
      <c r="D3" s="120"/>
      <c r="E3" s="120"/>
      <c r="F3" s="120" t="s">
        <v>55</v>
      </c>
      <c r="G3" s="120"/>
      <c r="H3" s="120"/>
      <c r="I3" s="120" t="s">
        <v>54</v>
      </c>
      <c r="J3" s="120"/>
      <c r="K3" s="120"/>
      <c r="L3" s="120" t="s">
        <v>65</v>
      </c>
      <c r="M3" s="120"/>
      <c r="N3" s="120"/>
      <c r="O3" s="120" t="s">
        <v>64</v>
      </c>
      <c r="P3" s="120"/>
      <c r="Q3" s="120"/>
    </row>
    <row r="4" spans="1:17" s="31" customFormat="1">
      <c r="A4" s="110"/>
      <c r="B4" s="119"/>
      <c r="C4" s="44" t="s">
        <v>51</v>
      </c>
      <c r="D4" s="44" t="s">
        <v>63</v>
      </c>
      <c r="E4" s="44" t="s">
        <v>50</v>
      </c>
      <c r="F4" s="44" t="s">
        <v>51</v>
      </c>
      <c r="G4" s="44" t="s">
        <v>63</v>
      </c>
      <c r="H4" s="44" t="s">
        <v>50</v>
      </c>
      <c r="I4" s="44" t="s">
        <v>51</v>
      </c>
      <c r="J4" s="44" t="s">
        <v>63</v>
      </c>
      <c r="K4" s="44" t="s">
        <v>50</v>
      </c>
      <c r="L4" s="44" t="s">
        <v>51</v>
      </c>
      <c r="M4" s="44" t="s">
        <v>63</v>
      </c>
      <c r="N4" s="44" t="s">
        <v>50</v>
      </c>
      <c r="O4" s="44" t="s">
        <v>51</v>
      </c>
      <c r="P4" s="44" t="s">
        <v>63</v>
      </c>
      <c r="Q4" s="44" t="s">
        <v>50</v>
      </c>
    </row>
    <row r="5" spans="1:17" s="31" customForma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31" customFormat="1">
      <c r="A6" s="7" t="s">
        <v>78</v>
      </c>
      <c r="B6" s="101">
        <f>+B9+B13</f>
        <v>728552.01066240424</v>
      </c>
      <c r="C6" s="86">
        <f>[1]ProEmp!W61</f>
        <v>58057.381436516538</v>
      </c>
      <c r="D6" s="97">
        <f>IF(ISNUMBER(C6/$B6*100),C6/$B6*100,0)</f>
        <v>7.9688725838159975</v>
      </c>
      <c r="E6" s="87">
        <f>[1]ProEmp!X61</f>
        <v>10.135289205740627</v>
      </c>
      <c r="F6" s="86">
        <f>[1]ProEmp!Y61</f>
        <v>159597.66094285148</v>
      </c>
      <c r="G6" s="97">
        <f>IF(ISNUMBER(F6/$B6*100),F6/$B6*100,0)</f>
        <v>21.90614514916296</v>
      </c>
      <c r="H6" s="87">
        <f>[1]ProEmp!Z61</f>
        <v>7.8193151737029032</v>
      </c>
      <c r="I6" s="86">
        <f>[1]ProEmp!AA61</f>
        <v>386717.53397195484</v>
      </c>
      <c r="J6" s="97">
        <f>IF(ISNUMBER(I6/$B6*100),I6/$B6*100,0)</f>
        <v>53.080291909475172</v>
      </c>
      <c r="K6" s="87">
        <f>[1]ProEmp!AB61</f>
        <v>7.4492056419340216</v>
      </c>
      <c r="L6" s="86">
        <f>[1]ProEmp!AC61</f>
        <v>45076.572165524049</v>
      </c>
      <c r="M6" s="97">
        <f>IF(ISNUMBER(L6/$B6*100),L6/$B6*100,0)</f>
        <v>6.1871453933041973</v>
      </c>
      <c r="N6" s="87">
        <f>[1]ProEmp!AD61</f>
        <v>7.0719287849161114</v>
      </c>
      <c r="O6" s="86">
        <f>[1]ProEmp!AE61</f>
        <v>79102.86214556724</v>
      </c>
      <c r="P6" s="97">
        <f>IF(ISNUMBER(O6/$B6*100),O6/$B6*100,0)</f>
        <v>10.857544964243033</v>
      </c>
      <c r="Q6" s="87">
        <f>[1]ProEmp!AF61</f>
        <v>7.7411341167056191</v>
      </c>
    </row>
    <row r="7" spans="1:17" s="31" customFormat="1">
      <c r="A7" s="7"/>
      <c r="B7" s="101"/>
      <c r="C7" s="96"/>
      <c r="D7" s="97"/>
      <c r="E7" s="97"/>
      <c r="F7" s="96"/>
      <c r="G7" s="97"/>
      <c r="H7" s="97"/>
      <c r="I7" s="96"/>
      <c r="J7" s="97"/>
      <c r="K7" s="97"/>
      <c r="L7" s="96"/>
      <c r="M7" s="97"/>
      <c r="N7" s="97"/>
      <c r="O7" s="96"/>
      <c r="P7" s="97"/>
      <c r="Q7" s="97"/>
    </row>
    <row r="8" spans="1:17" s="31" customFormat="1">
      <c r="A8" s="7" t="s">
        <v>47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s="31" customFormat="1">
      <c r="A9" s="34" t="s">
        <v>46</v>
      </c>
      <c r="B9" s="96">
        <f>SUM(C9,F9,I9,L9,O9)</f>
        <v>416562.53866989759</v>
      </c>
      <c r="C9" s="96">
        <f>SUM(C10:C12)</f>
        <v>43112.115695733111</v>
      </c>
      <c r="D9" s="100">
        <f t="shared" ref="D9:D13" si="0">IF(ISNUMBER(C9/$B9*100),C9/$B9*100,0)</f>
        <v>10.349494180007635</v>
      </c>
      <c r="E9" s="100">
        <f>AVERAGE(E10:E12)</f>
        <v>10.677097820513707</v>
      </c>
      <c r="F9" s="96">
        <f>SUM(F10:F12)</f>
        <v>84814.935009725363</v>
      </c>
      <c r="G9" s="100">
        <f t="shared" ref="G9:G13" si="1">IF(ISNUMBER(F9/$B9*100),F9/$B9*100,0)</f>
        <v>20.360672680876</v>
      </c>
      <c r="H9" s="100">
        <f>AVERAGE(H10:H12)</f>
        <v>8.6441729955504645</v>
      </c>
      <c r="I9" s="96">
        <f>SUM(I10:I12)</f>
        <v>243694.16069410575</v>
      </c>
      <c r="J9" s="100">
        <f t="shared" ref="J9:J13" si="2">IF(ISNUMBER(I9/$B9*100),I9/$B9*100,0)</f>
        <v>58.501218441829138</v>
      </c>
      <c r="K9" s="100">
        <f>AVERAGE(K10:K12)</f>
        <v>8.2500631228723762</v>
      </c>
      <c r="L9" s="96">
        <f>SUM(L10:L12)</f>
        <v>11238.234639221551</v>
      </c>
      <c r="M9" s="100">
        <f t="shared" ref="M9:M13" si="3">IF(ISNUMBER(L9/$B9*100),L9/$B9*100,0)</f>
        <v>2.6978505256631395</v>
      </c>
      <c r="N9" s="100">
        <f>AVERAGE(N10:N12)</f>
        <v>10.779666557698595</v>
      </c>
      <c r="O9" s="96">
        <f>SUM(O10:O12)</f>
        <v>33703.092631111766</v>
      </c>
      <c r="P9" s="100">
        <f t="shared" ref="P9:P13" si="4">IF(ISNUMBER(O9/$B9*100),O9/$B9*100,0)</f>
        <v>8.0907641716240768</v>
      </c>
      <c r="Q9" s="100">
        <f>AVERAGE(Q10:Q12)</f>
        <v>9.2385103304394658</v>
      </c>
    </row>
    <row r="10" spans="1:17" s="31" customFormat="1">
      <c r="A10" s="37" t="s">
        <v>45</v>
      </c>
      <c r="B10" s="96">
        <f>SUM(C10,F10,I10,L10,O10)</f>
        <v>127191.01390310978</v>
      </c>
      <c r="C10" s="38">
        <f>[1]ProEmp!W62</f>
        <v>14820.683898039342</v>
      </c>
      <c r="D10" s="100">
        <f t="shared" si="0"/>
        <v>11.652304233795387</v>
      </c>
      <c r="E10" s="100">
        <f>[1]ProEmp!X62</f>
        <v>11.389067524115754</v>
      </c>
      <c r="F10" s="38">
        <f>[1]ProEmp!Y62</f>
        <v>28831.233949562062</v>
      </c>
      <c r="G10" s="100">
        <f t="shared" si="1"/>
        <v>22.667665792431542</v>
      </c>
      <c r="H10" s="100">
        <f>[1]ProEmp!Z62</f>
        <v>9.077586206896548</v>
      </c>
      <c r="I10" s="38">
        <f>[1]ProEmp!AA62</f>
        <v>68289.517768136706</v>
      </c>
      <c r="J10" s="100">
        <f t="shared" si="2"/>
        <v>53.690520794305151</v>
      </c>
      <c r="K10" s="100">
        <f>[1]ProEmp!AB62</f>
        <v>8.6573795180722932</v>
      </c>
      <c r="L10" s="38">
        <f>[1]ProEmp!AC62</f>
        <v>5480.3171970241947</v>
      </c>
      <c r="M10" s="100">
        <f t="shared" si="3"/>
        <v>4.308729861371285</v>
      </c>
      <c r="N10" s="100">
        <f>[1]ProEmp!AD62</f>
        <v>11.782608695652174</v>
      </c>
      <c r="O10" s="38">
        <f>[1]ProEmp!AE62</f>
        <v>9769.2610903474761</v>
      </c>
      <c r="P10" s="100">
        <f t="shared" si="4"/>
        <v>7.6807793180966382</v>
      </c>
      <c r="Q10" s="100">
        <f>[1]ProEmp!AF62</f>
        <v>9.4250000000000025</v>
      </c>
    </row>
    <row r="11" spans="1:17" s="31" customFormat="1">
      <c r="A11" s="37" t="s">
        <v>44</v>
      </c>
      <c r="B11" s="96">
        <f>SUM(C11,F11,I11,L11,O11)</f>
        <v>73290.878166548544</v>
      </c>
      <c r="C11" s="96">
        <f>[1]ProEmp!W63</f>
        <v>9118.3486920823525</v>
      </c>
      <c r="D11" s="100">
        <f t="shared" si="0"/>
        <v>12.44131455399064</v>
      </c>
      <c r="E11" s="100">
        <f>[1]ProEmp!X63</f>
        <v>10.528301886792454</v>
      </c>
      <c r="F11" s="96">
        <f>[1]ProEmp!Y63</f>
        <v>13419.456565706085</v>
      </c>
      <c r="G11" s="100">
        <f t="shared" si="1"/>
        <v>18.309859154929594</v>
      </c>
      <c r="H11" s="100">
        <f>[1]ProEmp!Z63</f>
        <v>8.3472222222222232</v>
      </c>
      <c r="I11" s="96">
        <f>[1]ProEmp!AA63</f>
        <v>45075.610515576758</v>
      </c>
      <c r="J11" s="100">
        <f t="shared" si="2"/>
        <v>61.502347417840312</v>
      </c>
      <c r="K11" s="100">
        <f>[1]ProEmp!AB63</f>
        <v>8.2520661157024797</v>
      </c>
      <c r="L11" s="96">
        <f>[1]ProEmp!AC63</f>
        <v>1204.3102046146498</v>
      </c>
      <c r="M11" s="100">
        <f t="shared" si="3"/>
        <v>1.6431924882629141</v>
      </c>
      <c r="N11" s="100">
        <f>[1]ProEmp!AD63</f>
        <v>10.714285714285714</v>
      </c>
      <c r="O11" s="96">
        <f>[1]ProEmp!AE63</f>
        <v>4473.1521885687025</v>
      </c>
      <c r="P11" s="100">
        <f t="shared" si="4"/>
        <v>6.1032863849765429</v>
      </c>
      <c r="Q11" s="100">
        <f>[1]ProEmp!AF63</f>
        <v>9.9230769230769234</v>
      </c>
    </row>
    <row r="12" spans="1:17" s="31" customFormat="1">
      <c r="A12" s="37" t="s">
        <v>43</v>
      </c>
      <c r="B12" s="96">
        <f>SUM(C12,F12,I12,L12,O12)</f>
        <v>216080.64660023921</v>
      </c>
      <c r="C12" s="96">
        <f>[1]ProEmp!W64</f>
        <v>19173.083105611415</v>
      </c>
      <c r="D12" s="100">
        <f t="shared" si="0"/>
        <v>8.8731144631766323</v>
      </c>
      <c r="E12" s="100">
        <f>[1]ProEmp!X64</f>
        <v>10.113924050632908</v>
      </c>
      <c r="F12" s="96">
        <f>[1]ProEmp!Y64</f>
        <v>42564.24449445722</v>
      </c>
      <c r="G12" s="100">
        <f t="shared" si="1"/>
        <v>19.69831410825207</v>
      </c>
      <c r="H12" s="100">
        <f>[1]ProEmp!Z64</f>
        <v>8.5077105575326257</v>
      </c>
      <c r="I12" s="96">
        <f>[1]ProEmp!AA64</f>
        <v>130329.03241039229</v>
      </c>
      <c r="J12" s="100">
        <f t="shared" si="2"/>
        <v>60.314995563442565</v>
      </c>
      <c r="K12" s="100">
        <f>[1]ProEmp!AB64</f>
        <v>7.8407437348423557</v>
      </c>
      <c r="L12" s="96">
        <f>[1]ProEmp!AC64</f>
        <v>4553.6072375827071</v>
      </c>
      <c r="M12" s="100">
        <f t="shared" si="3"/>
        <v>2.1073646850044487</v>
      </c>
      <c r="N12" s="100">
        <f>[1]ProEmp!AD64</f>
        <v>9.8421052631578938</v>
      </c>
      <c r="O12" s="96">
        <f>[1]ProEmp!AE64</f>
        <v>19460.679352195584</v>
      </c>
      <c r="P12" s="100">
        <f t="shared" si="4"/>
        <v>9.0062111801242821</v>
      </c>
      <c r="Q12" s="100">
        <f>[1]ProEmp!AF64</f>
        <v>8.3674540682414715</v>
      </c>
    </row>
    <row r="13" spans="1:17" s="31" customFormat="1">
      <c r="A13" s="34" t="s">
        <v>42</v>
      </c>
      <c r="B13" s="96">
        <f>SUM(C13,F13,I13,L13,O13)</f>
        <v>311989.47199250665</v>
      </c>
      <c r="C13" s="96">
        <f>[1]ProEmp!W65</f>
        <v>14945.265740783576</v>
      </c>
      <c r="D13" s="100">
        <f t="shared" si="0"/>
        <v>4.7903109182935921</v>
      </c>
      <c r="E13" s="100">
        <f>[1]ProEmp!X65</f>
        <v>8.6792452830188669</v>
      </c>
      <c r="F13" s="96">
        <f>[1]ProEmp!Y65</f>
        <v>74782.72593312824</v>
      </c>
      <c r="G13" s="100">
        <f t="shared" si="1"/>
        <v>23.969631236442609</v>
      </c>
      <c r="H13" s="100">
        <f>[1]ProEmp!Z65</f>
        <v>6.7449605609114807</v>
      </c>
      <c r="I13" s="96">
        <f>[1]ProEmp!AA65</f>
        <v>143023.37327783651</v>
      </c>
      <c r="J13" s="100">
        <f t="shared" si="2"/>
        <v>45.842371655820372</v>
      </c>
      <c r="K13" s="100">
        <f>[1]ProEmp!AB65</f>
        <v>6.2062780269058262</v>
      </c>
      <c r="L13" s="96">
        <f>[1]ProEmp!AC65</f>
        <v>33838.337526302465</v>
      </c>
      <c r="M13" s="100">
        <f t="shared" si="3"/>
        <v>10.84598698481569</v>
      </c>
      <c r="N13" s="100">
        <f>[1]ProEmp!AD65</f>
        <v>5.6788990825688082</v>
      </c>
      <c r="O13" s="96">
        <f>[1]ProEmp!AE65</f>
        <v>45399.769514455817</v>
      </c>
      <c r="P13" s="100">
        <f t="shared" si="4"/>
        <v>14.551699204627722</v>
      </c>
      <c r="Q13" s="100">
        <f>[1]ProEmp!AF65</f>
        <v>6.7328244274809137</v>
      </c>
    </row>
    <row r="14" spans="1:17" s="31" customFormat="1">
      <c r="A14" s="34"/>
      <c r="B14" s="96"/>
      <c r="C14" s="96"/>
      <c r="D14" s="100"/>
      <c r="E14" s="100"/>
      <c r="F14" s="96"/>
      <c r="G14" s="100"/>
      <c r="H14" s="100"/>
      <c r="I14" s="96"/>
      <c r="J14" s="100"/>
      <c r="K14" s="100"/>
      <c r="L14" s="96"/>
      <c r="M14" s="100"/>
      <c r="N14" s="100"/>
      <c r="O14" s="96"/>
      <c r="P14" s="100"/>
      <c r="Q14" s="100"/>
    </row>
    <row r="15" spans="1:17" s="31" customFormat="1">
      <c r="A15" s="7" t="s">
        <v>41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</row>
    <row r="16" spans="1:17" s="31" customFormat="1">
      <c r="A16" s="34" t="s">
        <v>40</v>
      </c>
      <c r="B16" s="96">
        <f t="shared" ref="B16:B28" si="5">SUM(C16,F16,I16,L16,O16)</f>
        <v>4469.455729607942</v>
      </c>
      <c r="C16" s="96">
        <f>[1]ProEmp!W67</f>
        <v>0</v>
      </c>
      <c r="D16" s="100">
        <f t="shared" ref="D16:D28" si="6">IF(ISNUMBER(C16/$B16*100),C16/$B16*100,0)</f>
        <v>0</v>
      </c>
      <c r="E16" s="100">
        <f>[1]ProEmp!X67</f>
        <v>0</v>
      </c>
      <c r="F16" s="96">
        <f>[1]ProEmp!Y67</f>
        <v>281.98614605252004</v>
      </c>
      <c r="G16" s="100">
        <f t="shared" ref="G16:G28" si="7">IF(ISNUMBER(F16/$B16*100),F16/$B16*100,0)</f>
        <v>6.3091831111448489</v>
      </c>
      <c r="H16" s="100">
        <f>[1]ProEmp!Z67</f>
        <v>6</v>
      </c>
      <c r="I16" s="96">
        <f>[1]ProEmp!AA67</f>
        <v>0</v>
      </c>
      <c r="J16" s="100">
        <f t="shared" ref="J16:J28" si="8">IF(ISNUMBER(I16/$B16*100),I16/$B16*100,0)</f>
        <v>0</v>
      </c>
      <c r="K16" s="100">
        <f>[1]ProEmp!AB67</f>
        <v>0</v>
      </c>
      <c r="L16" s="96">
        <f>[1]ProEmp!AC67</f>
        <v>3383.8337526302398</v>
      </c>
      <c r="M16" s="100">
        <f t="shared" ref="M16:M28" si="9">IF(ISNUMBER(L16/$B16*100),L16/$B16*100,0)</f>
        <v>75.710197333738165</v>
      </c>
      <c r="N16" s="100">
        <f>[1]ProEmp!AD67</f>
        <v>3.0909090909090913</v>
      </c>
      <c r="O16" s="96">
        <f>[1]ProEmp!AE67</f>
        <v>803.63583092518252</v>
      </c>
      <c r="P16" s="100">
        <f t="shared" ref="P16:P28" si="10">IF(ISNUMBER(O16/$B16*100),O16/$B16*100,0)</f>
        <v>17.980619555116995</v>
      </c>
      <c r="Q16" s="100">
        <f>[1]ProEmp!AF67</f>
        <v>3</v>
      </c>
    </row>
    <row r="17" spans="1:17" s="31" customFormat="1">
      <c r="A17" s="34" t="s">
        <v>39</v>
      </c>
      <c r="B17" s="96">
        <f t="shared" si="5"/>
        <v>11304.718588599135</v>
      </c>
      <c r="C17" s="96">
        <f>[1]ProEmp!W68</f>
        <v>0</v>
      </c>
      <c r="D17" s="100">
        <f t="shared" si="6"/>
        <v>0</v>
      </c>
      <c r="E17" s="100">
        <f>[1]ProEmp!X68</f>
        <v>0</v>
      </c>
      <c r="F17" s="96">
        <f>[1]ProEmp!Y68</f>
        <v>1931.5804151352629</v>
      </c>
      <c r="G17" s="100">
        <f t="shared" si="7"/>
        <v>17.086497111774825</v>
      </c>
      <c r="H17" s="100">
        <f>[1]ProEmp!Z68</f>
        <v>5.8540127328673641</v>
      </c>
      <c r="I17" s="96">
        <f>[1]ProEmp!AA68</f>
        <v>759.92434561284495</v>
      </c>
      <c r="J17" s="100">
        <f t="shared" si="8"/>
        <v>6.7221871969394487</v>
      </c>
      <c r="K17" s="100">
        <f>[1]ProEmp!AB68</f>
        <v>4.4322474854518275</v>
      </c>
      <c r="L17" s="96">
        <f>[1]ProEmp!AC68</f>
        <v>5921.7090671029191</v>
      </c>
      <c r="M17" s="100">
        <f t="shared" si="9"/>
        <v>52.382631382571454</v>
      </c>
      <c r="N17" s="100">
        <f>[1]ProEmp!AD68</f>
        <v>5.3333333333333339</v>
      </c>
      <c r="O17" s="96">
        <f>[1]ProEmp!AE68</f>
        <v>2691.5047607481074</v>
      </c>
      <c r="P17" s="100">
        <f t="shared" si="10"/>
        <v>23.80868430871427</v>
      </c>
      <c r="Q17" s="100">
        <f>[1]ProEmp!AF68</f>
        <v>5.4599146779250374</v>
      </c>
    </row>
    <row r="18" spans="1:17" s="31" customFormat="1">
      <c r="A18" s="34" t="s">
        <v>38</v>
      </c>
      <c r="B18" s="96">
        <f t="shared" si="5"/>
        <v>59179.827649903702</v>
      </c>
      <c r="C18" s="96">
        <f>[1]ProEmp!W69</f>
        <v>6227.5701135668814</v>
      </c>
      <c r="D18" s="100">
        <f t="shared" si="6"/>
        <v>10.52312985838345</v>
      </c>
      <c r="E18" s="100">
        <f>[1]ProEmp!X69</f>
        <v>8.7780903712095082</v>
      </c>
      <c r="F18" s="96">
        <f>[1]ProEmp!Y69</f>
        <v>11420.431577480174</v>
      </c>
      <c r="G18" s="100">
        <f t="shared" si="7"/>
        <v>19.297845281066405</v>
      </c>
      <c r="H18" s="100">
        <f>[1]ProEmp!Z69</f>
        <v>7.5420009102713097</v>
      </c>
      <c r="I18" s="96">
        <f>[1]ProEmp!AA69</f>
        <v>17612.749346377048</v>
      </c>
      <c r="J18" s="100">
        <f t="shared" si="8"/>
        <v>29.761406962133503</v>
      </c>
      <c r="K18" s="100">
        <f>[1]ProEmp!AB69</f>
        <v>6.6471530119990652</v>
      </c>
      <c r="L18" s="96">
        <f>[1]ProEmp!AC69</f>
        <v>6357.3246594308657</v>
      </c>
      <c r="M18" s="100">
        <f t="shared" si="9"/>
        <v>10.742384545354806</v>
      </c>
      <c r="N18" s="100">
        <f>[1]ProEmp!AD69</f>
        <v>7.0010749817022795</v>
      </c>
      <c r="O18" s="96">
        <f>[1]ProEmp!AE69</f>
        <v>17561.751953048733</v>
      </c>
      <c r="P18" s="100">
        <f t="shared" si="10"/>
        <v>29.675233353061834</v>
      </c>
      <c r="Q18" s="100">
        <f>[1]ProEmp!AF69</f>
        <v>7.1614028028331154</v>
      </c>
    </row>
    <row r="19" spans="1:17" s="31" customFormat="1">
      <c r="A19" s="34" t="s">
        <v>37</v>
      </c>
      <c r="B19" s="19">
        <f t="shared" si="5"/>
        <v>157231.412541125</v>
      </c>
      <c r="C19" s="38">
        <f>[1]ProEmp!W70</f>
        <v>25790.156620744299</v>
      </c>
      <c r="D19" s="22">
        <f t="shared" si="6"/>
        <v>16.402674379077208</v>
      </c>
      <c r="E19" s="22">
        <f>[1]ProEmp!X70</f>
        <v>10.328858100528597</v>
      </c>
      <c r="F19" s="38">
        <f>[1]ProEmp!Y70</f>
        <v>27109.599694817949</v>
      </c>
      <c r="G19" s="22">
        <f t="shared" si="7"/>
        <v>17.241847069030968</v>
      </c>
      <c r="H19" s="22">
        <f>[1]ProEmp!Z70</f>
        <v>9.3909558503209709</v>
      </c>
      <c r="I19" s="38">
        <f>[1]ProEmp!AA70</f>
        <v>71654.150185876817</v>
      </c>
      <c r="J19" s="22">
        <f t="shared" si="8"/>
        <v>45.572413952037202</v>
      </c>
      <c r="K19" s="22">
        <f>[1]ProEmp!AB70</f>
        <v>9.3093666326166264</v>
      </c>
      <c r="L19" s="38">
        <f>[1]ProEmp!AC70</f>
        <v>11781.220169790548</v>
      </c>
      <c r="M19" s="22">
        <f t="shared" si="9"/>
        <v>7.4929175915843693</v>
      </c>
      <c r="N19" s="22">
        <f>[1]ProEmp!AD70</f>
        <v>9.0966350665631417</v>
      </c>
      <c r="O19" s="38">
        <f>[1]ProEmp!AE70</f>
        <v>20896.28586989539</v>
      </c>
      <c r="P19" s="22">
        <f t="shared" si="10"/>
        <v>13.290147008270257</v>
      </c>
      <c r="Q19" s="22">
        <f>[1]ProEmp!AF70</f>
        <v>9.6411687846460978</v>
      </c>
    </row>
    <row r="20" spans="1:17" s="31" customFormat="1">
      <c r="A20" s="34" t="s">
        <v>36</v>
      </c>
      <c r="B20" s="19">
        <f t="shared" si="5"/>
        <v>101419.6667348198</v>
      </c>
      <c r="C20" s="19">
        <f>[1]ProEmp!W71</f>
        <v>12466.524192832507</v>
      </c>
      <c r="D20" s="22">
        <f t="shared" si="6"/>
        <v>12.292018495218</v>
      </c>
      <c r="E20" s="22">
        <f>[1]ProEmp!X71</f>
        <v>10.7295928691459</v>
      </c>
      <c r="F20" s="19">
        <f>[1]ProEmp!Y71</f>
        <v>21701.341296967865</v>
      </c>
      <c r="G20" s="22">
        <f t="shared" si="7"/>
        <v>21.397567154021495</v>
      </c>
      <c r="H20" s="22">
        <f>[1]ProEmp!Z71</f>
        <v>8.7161882213829553</v>
      </c>
      <c r="I20" s="19">
        <f>[1]ProEmp!AA71</f>
        <v>55845.468159661876</v>
      </c>
      <c r="J20" s="22">
        <f t="shared" si="8"/>
        <v>55.063746468108633</v>
      </c>
      <c r="K20" s="22">
        <f>[1]ProEmp!AB71</f>
        <v>9.079315105600978</v>
      </c>
      <c r="L20" s="19">
        <f>[1]ProEmp!AC71</f>
        <v>3771.6099976879968</v>
      </c>
      <c r="M20" s="22">
        <f t="shared" si="9"/>
        <v>3.7188152151491081</v>
      </c>
      <c r="N20" s="22">
        <f>[1]ProEmp!AD71</f>
        <v>8.7249311007001449</v>
      </c>
      <c r="O20" s="19">
        <f>[1]ProEmp!AE71</f>
        <v>7634.7230876695612</v>
      </c>
      <c r="P20" s="22">
        <f t="shared" si="10"/>
        <v>7.5278526675027795</v>
      </c>
      <c r="Q20" s="22">
        <f>[1]ProEmp!AF71</f>
        <v>8.6680023229461476</v>
      </c>
    </row>
    <row r="21" spans="1:17" s="31" customFormat="1">
      <c r="A21" s="34" t="s">
        <v>35</v>
      </c>
      <c r="B21" s="19">
        <f t="shared" si="5"/>
        <v>77279.731334448719</v>
      </c>
      <c r="C21" s="19">
        <f>[1]ProEmp!W72</f>
        <v>6141.3128336179861</v>
      </c>
      <c r="D21" s="22">
        <f t="shared" si="6"/>
        <v>7.9468610042648979</v>
      </c>
      <c r="E21" s="22">
        <f>[1]ProEmp!X72</f>
        <v>10.062089898352619</v>
      </c>
      <c r="F21" s="19">
        <f>[1]ProEmp!Y72</f>
        <v>17849.557584473216</v>
      </c>
      <c r="G21" s="22">
        <f t="shared" si="7"/>
        <v>23.097333901465674</v>
      </c>
      <c r="H21" s="22">
        <f>[1]ProEmp!Z72</f>
        <v>8.6959114262609454</v>
      </c>
      <c r="I21" s="19">
        <f>[1]ProEmp!AA72</f>
        <v>43753.870410853917</v>
      </c>
      <c r="J21" s="22">
        <f t="shared" si="8"/>
        <v>56.61752396821533</v>
      </c>
      <c r="K21" s="22">
        <f>[1]ProEmp!AB72</f>
        <v>7.7660891585156397</v>
      </c>
      <c r="L21" s="19">
        <f>[1]ProEmp!AC72</f>
        <v>3843.3332133765616</v>
      </c>
      <c r="M21" s="22">
        <f t="shared" si="9"/>
        <v>4.9732745533799907</v>
      </c>
      <c r="N21" s="22">
        <f>[1]ProEmp!AD72</f>
        <v>7.3667935842578576</v>
      </c>
      <c r="O21" s="19">
        <f>[1]ProEmp!AE72</f>
        <v>5691.657292127029</v>
      </c>
      <c r="P21" s="22">
        <f t="shared" si="10"/>
        <v>7.3650065726740932</v>
      </c>
      <c r="Q21" s="22">
        <f>[1]ProEmp!AF72</f>
        <v>6.9372735689031071</v>
      </c>
    </row>
    <row r="22" spans="1:17" s="31" customFormat="1">
      <c r="A22" s="34" t="s">
        <v>34</v>
      </c>
      <c r="B22" s="19">
        <f t="shared" si="5"/>
        <v>79486.617770788434</v>
      </c>
      <c r="C22" s="19">
        <f>[1]ProEmp!W73</f>
        <v>3574.2213258112724</v>
      </c>
      <c r="D22" s="22">
        <f t="shared" si="6"/>
        <v>4.496632799395333</v>
      </c>
      <c r="E22" s="22">
        <f>[1]ProEmp!X73</f>
        <v>10.177608532488058</v>
      </c>
      <c r="F22" s="19">
        <f>[1]ProEmp!Y73</f>
        <v>23358.160951724167</v>
      </c>
      <c r="G22" s="22">
        <f t="shared" si="7"/>
        <v>29.386281121032127</v>
      </c>
      <c r="H22" s="22">
        <f>[1]ProEmp!Z73</f>
        <v>6.7570484149808774</v>
      </c>
      <c r="I22" s="19">
        <f>[1]ProEmp!AA73</f>
        <v>43986.169769083222</v>
      </c>
      <c r="J22" s="22">
        <f t="shared" si="8"/>
        <v>55.337830445778849</v>
      </c>
      <c r="K22" s="22">
        <f>[1]ProEmp!AB73</f>
        <v>7.3042244741034299</v>
      </c>
      <c r="L22" s="19">
        <f>[1]ProEmp!AC73</f>
        <v>2340.5105127404354</v>
      </c>
      <c r="M22" s="22">
        <f t="shared" si="9"/>
        <v>2.9445340340051303</v>
      </c>
      <c r="N22" s="22">
        <f>[1]ProEmp!AD73</f>
        <v>6.7397323512317495</v>
      </c>
      <c r="O22" s="19">
        <f>[1]ProEmp!AE73</f>
        <v>6227.5552114293332</v>
      </c>
      <c r="P22" s="22">
        <f t="shared" si="10"/>
        <v>7.8347215997885593</v>
      </c>
      <c r="Q22" s="22">
        <f>[1]ProEmp!AF73</f>
        <v>8.014664175026061</v>
      </c>
    </row>
    <row r="23" spans="1:17" s="31" customFormat="1">
      <c r="A23" s="34" t="s">
        <v>33</v>
      </c>
      <c r="B23" s="19">
        <f t="shared" si="5"/>
        <v>68211.088099939661</v>
      </c>
      <c r="C23" s="19">
        <f>[1]ProEmp!W74</f>
        <v>2169.8312057309649</v>
      </c>
      <c r="D23" s="22">
        <f t="shared" si="6"/>
        <v>3.1810535004980869</v>
      </c>
      <c r="E23" s="22">
        <f>[1]ProEmp!X74</f>
        <v>7.47493589263307</v>
      </c>
      <c r="F23" s="19">
        <f>[1]ProEmp!Y74</f>
        <v>18988.550550896471</v>
      </c>
      <c r="G23" s="22">
        <f t="shared" si="7"/>
        <v>27.837923539755504</v>
      </c>
      <c r="H23" s="22">
        <f>[1]ProEmp!Z74</f>
        <v>8.2379896035068523</v>
      </c>
      <c r="I23" s="19">
        <f>[1]ProEmp!AA74</f>
        <v>38869.569617690926</v>
      </c>
      <c r="J23" s="22">
        <f t="shared" si="8"/>
        <v>56.984239220375834</v>
      </c>
      <c r="K23" s="22">
        <f>[1]ProEmp!AB74</f>
        <v>6.378535678856359</v>
      </c>
      <c r="L23" s="19">
        <f>[1]ProEmp!AC74</f>
        <v>2884.6790580959923</v>
      </c>
      <c r="M23" s="22">
        <f t="shared" si="9"/>
        <v>4.2290471218836103</v>
      </c>
      <c r="N23" s="22">
        <f>[1]ProEmp!AD74</f>
        <v>6.9744774956836793</v>
      </c>
      <c r="O23" s="19">
        <f>[1]ProEmp!AE74</f>
        <v>5298.4576675252974</v>
      </c>
      <c r="P23" s="22">
        <f t="shared" si="10"/>
        <v>7.7677366174869515</v>
      </c>
      <c r="Q23" s="22">
        <f>[1]ProEmp!AF74</f>
        <v>5.7442681249829803</v>
      </c>
    </row>
    <row r="24" spans="1:17" s="31" customFormat="1">
      <c r="A24" s="34" t="s">
        <v>32</v>
      </c>
      <c r="B24" s="19">
        <f t="shared" si="5"/>
        <v>50741.413524114832</v>
      </c>
      <c r="C24" s="19">
        <f>[1]ProEmp!W75</f>
        <v>410.3189756851325</v>
      </c>
      <c r="D24" s="22">
        <f t="shared" si="6"/>
        <v>0.80864711325026173</v>
      </c>
      <c r="E24" s="22">
        <f>[1]ProEmp!X75</f>
        <v>12.387765186256722</v>
      </c>
      <c r="F24" s="19">
        <f>[1]ProEmp!Y75</f>
        <v>11462.395318392046</v>
      </c>
      <c r="G24" s="22">
        <f t="shared" si="7"/>
        <v>22.589822636581751</v>
      </c>
      <c r="H24" s="22">
        <f>[1]ProEmp!Z75</f>
        <v>6.3344231248020169</v>
      </c>
      <c r="I24" s="19">
        <f>[1]ProEmp!AA75</f>
        <v>32751.061979571416</v>
      </c>
      <c r="J24" s="22">
        <f t="shared" si="8"/>
        <v>64.545032755160619</v>
      </c>
      <c r="K24" s="22">
        <f>[1]ProEmp!AB75</f>
        <v>6.0426850467489626</v>
      </c>
      <c r="L24" s="19">
        <f>[1]ProEmp!AC75</f>
        <v>2169.8550758754454</v>
      </c>
      <c r="M24" s="22">
        <f t="shared" si="9"/>
        <v>4.2763000184143927</v>
      </c>
      <c r="N24" s="22">
        <f>[1]ProEmp!AD75</f>
        <v>4.3781705598991172</v>
      </c>
      <c r="O24" s="19">
        <f>[1]ProEmp!AE75</f>
        <v>3947.7821745907995</v>
      </c>
      <c r="P24" s="22">
        <f t="shared" si="10"/>
        <v>7.7801974765929964</v>
      </c>
      <c r="Q24" s="22">
        <f>[1]ProEmp!AF75</f>
        <v>4.8783945316040436</v>
      </c>
    </row>
    <row r="25" spans="1:17" s="31" customFormat="1">
      <c r="A25" s="34" t="s">
        <v>31</v>
      </c>
      <c r="B25" s="19">
        <f t="shared" si="5"/>
        <v>50653.864354844911</v>
      </c>
      <c r="C25" s="19">
        <f>[1]ProEmp!W76</f>
        <v>798.11909088737002</v>
      </c>
      <c r="D25" s="22">
        <f t="shared" si="6"/>
        <v>1.5756331743937952</v>
      </c>
      <c r="E25" s="22">
        <f>[1]ProEmp!X76</f>
        <v>8.2155622098372145</v>
      </c>
      <c r="F25" s="19">
        <f>[1]ProEmp!Y76</f>
        <v>10455.886913703738</v>
      </c>
      <c r="G25" s="22">
        <f t="shared" si="7"/>
        <v>20.641834629747571</v>
      </c>
      <c r="H25" s="22">
        <f>[1]ProEmp!Z76</f>
        <v>6.9294550184205219</v>
      </c>
      <c r="I25" s="19">
        <f>[1]ProEmp!AA76</f>
        <v>33022.840326788923</v>
      </c>
      <c r="J25" s="22">
        <f t="shared" si="8"/>
        <v>65.193131358062658</v>
      </c>
      <c r="K25" s="22">
        <f>[1]ProEmp!AB76</f>
        <v>5.1943978430799094</v>
      </c>
      <c r="L25" s="19">
        <f>[1]ProEmp!AC76</f>
        <v>1366.2192449502627</v>
      </c>
      <c r="M25" s="22">
        <f t="shared" si="9"/>
        <v>2.6971668644656672</v>
      </c>
      <c r="N25" s="22">
        <f>[1]ProEmp!AD76</f>
        <v>8.7479447726508006</v>
      </c>
      <c r="O25" s="19">
        <f>[1]ProEmp!AE76</f>
        <v>5010.7987785146197</v>
      </c>
      <c r="P25" s="22">
        <f t="shared" si="10"/>
        <v>9.892233973330308</v>
      </c>
      <c r="Q25" s="22">
        <f>[1]ProEmp!AF76</f>
        <v>7.737213686846351</v>
      </c>
    </row>
    <row r="26" spans="1:17" s="31" customFormat="1">
      <c r="A26" s="34" t="s">
        <v>30</v>
      </c>
      <c r="B26" s="19">
        <f t="shared" si="5"/>
        <v>28754.74058603786</v>
      </c>
      <c r="C26" s="19">
        <f>[1]ProEmp!W77</f>
        <v>479.32707764028498</v>
      </c>
      <c r="D26" s="22">
        <f t="shared" si="6"/>
        <v>1.6669497546189891</v>
      </c>
      <c r="E26" s="22">
        <f>[1]ProEmp!X77</f>
        <v>14.5</v>
      </c>
      <c r="F26" s="19">
        <f>[1]ProEmp!Y77</f>
        <v>8291.6112202926088</v>
      </c>
      <c r="G26" s="22">
        <f t="shared" si="7"/>
        <v>28.835632147273415</v>
      </c>
      <c r="H26" s="22">
        <f>[1]ProEmp!Z77</f>
        <v>5.0775182260829252</v>
      </c>
      <c r="I26" s="19">
        <f>[1]ProEmp!AA77</f>
        <v>17795.55621370448</v>
      </c>
      <c r="J26" s="22">
        <f t="shared" si="8"/>
        <v>61.887382222969109</v>
      </c>
      <c r="K26" s="22">
        <f>[1]ProEmp!AB77</f>
        <v>6.2211817662332463</v>
      </c>
      <c r="L26" s="19">
        <f>[1]ProEmp!AC77</f>
        <v>692.3051217376526</v>
      </c>
      <c r="M26" s="22">
        <f t="shared" si="9"/>
        <v>2.4076208222647226</v>
      </c>
      <c r="N26" s="22">
        <f>[1]ProEmp!AD77</f>
        <v>9.064941482163368</v>
      </c>
      <c r="O26" s="19">
        <f>[1]ProEmp!AE77</f>
        <v>1495.9409526628353</v>
      </c>
      <c r="P26" s="22">
        <f t="shared" si="10"/>
        <v>5.2024150528737643</v>
      </c>
      <c r="Q26" s="22">
        <f>[1]ProEmp!AF77</f>
        <v>2.8959676262573617</v>
      </c>
    </row>
    <row r="27" spans="1:17" s="31" customFormat="1">
      <c r="A27" s="34" t="s">
        <v>29</v>
      </c>
      <c r="B27" s="19">
        <f t="shared" si="5"/>
        <v>18910.861000703957</v>
      </c>
      <c r="C27" s="19">
        <f>[1]ProEmp!W78</f>
        <v>0</v>
      </c>
      <c r="D27" s="22">
        <f t="shared" si="6"/>
        <v>0</v>
      </c>
      <c r="E27" s="22">
        <f>[1]ProEmp!X78</f>
        <v>0</v>
      </c>
      <c r="F27" s="19">
        <f>[1]ProEmp!Y78</f>
        <v>3887.1380591827378</v>
      </c>
      <c r="G27" s="22">
        <f t="shared" si="7"/>
        <v>20.55505594926661</v>
      </c>
      <c r="H27" s="22">
        <f>[1]ProEmp!Z78</f>
        <v>5.096915298529753</v>
      </c>
      <c r="I27" s="19">
        <f>[1]ProEmp!AA78</f>
        <v>13657.503696570959</v>
      </c>
      <c r="J27" s="22">
        <f t="shared" si="8"/>
        <v>72.220422412615477</v>
      </c>
      <c r="K27" s="22">
        <f>[1]ProEmp!AB78</f>
        <v>5.6043858370141395</v>
      </c>
      <c r="L27" s="19">
        <f>[1]ProEmp!AC78</f>
        <v>0</v>
      </c>
      <c r="M27" s="22">
        <f t="shared" si="9"/>
        <v>0</v>
      </c>
      <c r="N27" s="22">
        <f>[1]ProEmp!AD78</f>
        <v>0</v>
      </c>
      <c r="O27" s="19">
        <f>[1]ProEmp!AE78</f>
        <v>1366.2192449502627</v>
      </c>
      <c r="P27" s="22">
        <f t="shared" si="10"/>
        <v>7.2245216381179329</v>
      </c>
      <c r="Q27" s="22">
        <f>[1]ProEmp!AF78</f>
        <v>5.2899539772090005</v>
      </c>
    </row>
    <row r="28" spans="1:17" s="31" customFormat="1">
      <c r="A28" s="34" t="s">
        <v>28</v>
      </c>
      <c r="B28" s="19">
        <f t="shared" si="5"/>
        <v>20908.612747473042</v>
      </c>
      <c r="C28" s="19">
        <f>[1]ProEmp!W79</f>
        <v>0</v>
      </c>
      <c r="D28" s="22">
        <f t="shared" si="6"/>
        <v>0</v>
      </c>
      <c r="E28" s="22">
        <f>[1]ProEmp!X79</f>
        <v>0</v>
      </c>
      <c r="F28" s="19">
        <f>[1]ProEmp!Y79</f>
        <v>2859.4212137352051</v>
      </c>
      <c r="G28" s="22">
        <f t="shared" si="7"/>
        <v>13.675805507856026</v>
      </c>
      <c r="H28" s="22">
        <f>[1]ProEmp!Z79</f>
        <v>5.5161149133373923</v>
      </c>
      <c r="I28" s="19">
        <f>[1]ProEmp!AA79</f>
        <v>17008.669920152432</v>
      </c>
      <c r="J28" s="22">
        <f t="shared" si="8"/>
        <v>81.347672968920676</v>
      </c>
      <c r="K28" s="22">
        <f>[1]ProEmp!AB79</f>
        <v>4.9861076758700325</v>
      </c>
      <c r="L28" s="19">
        <f>[1]ProEmp!AC79</f>
        <v>563.97229210504008</v>
      </c>
      <c r="M28" s="22">
        <f t="shared" si="9"/>
        <v>2.6973204722690185</v>
      </c>
      <c r="N28" s="22">
        <f>[1]ProEmp!AD79</f>
        <v>4</v>
      </c>
      <c r="O28" s="19">
        <f>[1]ProEmp!AE79</f>
        <v>476.54932148036499</v>
      </c>
      <c r="P28" s="22">
        <f t="shared" si="10"/>
        <v>2.2792010509542746</v>
      </c>
      <c r="Q28" s="22">
        <f>[1]ProEmp!AF79</f>
        <v>3.5</v>
      </c>
    </row>
    <row r="29" spans="1:17" s="31" customFormat="1">
      <c r="A29" s="79"/>
      <c r="B29" s="68"/>
      <c r="C29" s="68"/>
      <c r="D29" s="80"/>
      <c r="E29" s="81"/>
      <c r="F29" s="68"/>
      <c r="G29" s="80"/>
      <c r="H29" s="81"/>
      <c r="I29" s="68"/>
      <c r="J29" s="77"/>
      <c r="K29" s="81"/>
      <c r="L29" s="68"/>
      <c r="M29" s="80"/>
      <c r="N29" s="81"/>
      <c r="O29" s="68"/>
      <c r="P29" s="80"/>
      <c r="Q29" s="80"/>
    </row>
    <row r="30" spans="1:17" s="31" customFormat="1">
      <c r="A30" s="1" t="str">
        <f>'C01'!$A$31</f>
        <v>Fuente: Instituto Nacional de Estadística (INE). XLIII Encuesta Permanente de Hogares de Propósitos Múltiples, mayo 2012.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7" s="31" customFormat="1">
      <c r="A31" s="42" t="s">
        <v>3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</row>
    <row r="32" spans="1:17" s="31" customFormat="1">
      <c r="A32" s="42" t="s">
        <v>61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</row>
    <row r="34" spans="1:21">
      <c r="A34" s="107" t="str">
        <f>A1</f>
        <v>Cuadro No. 6.  Población con problemas de empleo y Años de Estudio Promedio (AEP), según dominio, rama de actividad  y ocupación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31"/>
      <c r="S34" s="31"/>
      <c r="T34" s="31"/>
      <c r="U34" s="31"/>
    </row>
    <row r="35" spans="1:21" ht="21.75" customHeight="1">
      <c r="A35" s="108" t="str">
        <f>A2</f>
        <v>Mujeres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31"/>
      <c r="S35" s="31"/>
      <c r="T35" s="31"/>
      <c r="U35" s="31"/>
    </row>
    <row r="36" spans="1:21">
      <c r="A36" s="43" t="s">
        <v>27</v>
      </c>
      <c r="C36" s="48"/>
      <c r="R36" s="31"/>
      <c r="S36" s="31"/>
      <c r="T36" s="31"/>
      <c r="U36" s="31"/>
    </row>
    <row r="37" spans="1:21">
      <c r="A37" s="118" t="str">
        <f>A3</f>
        <v>Categorías</v>
      </c>
      <c r="B37" s="118" t="s">
        <v>48</v>
      </c>
      <c r="C37" s="120" t="s">
        <v>66</v>
      </c>
      <c r="D37" s="120"/>
      <c r="E37" s="120"/>
      <c r="F37" s="120" t="s">
        <v>55</v>
      </c>
      <c r="G37" s="120"/>
      <c r="H37" s="120"/>
      <c r="I37" s="120" t="s">
        <v>54</v>
      </c>
      <c r="J37" s="120"/>
      <c r="K37" s="120"/>
      <c r="L37" s="120" t="s">
        <v>65</v>
      </c>
      <c r="M37" s="120"/>
      <c r="N37" s="120"/>
      <c r="O37" s="120" t="s">
        <v>64</v>
      </c>
      <c r="P37" s="120"/>
      <c r="Q37" s="120"/>
      <c r="R37" s="31"/>
      <c r="S37" s="31"/>
      <c r="T37" s="31"/>
      <c r="U37" s="31"/>
    </row>
    <row r="38" spans="1:21">
      <c r="A38" s="119"/>
      <c r="B38" s="119"/>
      <c r="C38" s="44" t="s">
        <v>51</v>
      </c>
      <c r="D38" s="44" t="s">
        <v>63</v>
      </c>
      <c r="E38" s="44" t="s">
        <v>50</v>
      </c>
      <c r="F38" s="44" t="s">
        <v>51</v>
      </c>
      <c r="G38" s="44" t="s">
        <v>63</v>
      </c>
      <c r="H38" s="44" t="s">
        <v>50</v>
      </c>
      <c r="I38" s="44" t="s">
        <v>51</v>
      </c>
      <c r="J38" s="44" t="s">
        <v>63</v>
      </c>
      <c r="K38" s="44" t="s">
        <v>50</v>
      </c>
      <c r="L38" s="44" t="s">
        <v>51</v>
      </c>
      <c r="M38" s="44" t="s">
        <v>63</v>
      </c>
      <c r="N38" s="44" t="s">
        <v>50</v>
      </c>
      <c r="O38" s="44" t="s">
        <v>51</v>
      </c>
      <c r="P38" s="44" t="s">
        <v>63</v>
      </c>
      <c r="Q38" s="44" t="s">
        <v>50</v>
      </c>
      <c r="R38" s="31"/>
      <c r="S38" s="31"/>
      <c r="T38" s="31"/>
      <c r="U38" s="31"/>
    </row>
    <row r="40" spans="1:21">
      <c r="A40" s="7" t="str">
        <f t="shared" ref="A40:Q40" si="11">A6</f>
        <v>Total Nacional/2</v>
      </c>
      <c r="B40" s="46">
        <f t="shared" si="11"/>
        <v>728552.01066240424</v>
      </c>
      <c r="C40" s="46">
        <f t="shared" si="11"/>
        <v>58057.381436516538</v>
      </c>
      <c r="D40" s="47">
        <f t="shared" si="11"/>
        <v>7.9688725838159975</v>
      </c>
      <c r="E40" s="47">
        <f t="shared" si="11"/>
        <v>10.135289205740627</v>
      </c>
      <c r="F40" s="46">
        <f t="shared" si="11"/>
        <v>159597.66094285148</v>
      </c>
      <c r="G40" s="47">
        <f t="shared" si="11"/>
        <v>21.90614514916296</v>
      </c>
      <c r="H40" s="47">
        <f t="shared" si="11"/>
        <v>7.8193151737029032</v>
      </c>
      <c r="I40" s="46">
        <f t="shared" si="11"/>
        <v>386717.53397195484</v>
      </c>
      <c r="J40" s="47">
        <f t="shared" si="11"/>
        <v>53.080291909475172</v>
      </c>
      <c r="K40" s="47">
        <f t="shared" si="11"/>
        <v>7.4492056419340216</v>
      </c>
      <c r="L40" s="46">
        <f t="shared" si="11"/>
        <v>45076.572165524049</v>
      </c>
      <c r="M40" s="47">
        <f t="shared" si="11"/>
        <v>6.1871453933041973</v>
      </c>
      <c r="N40" s="47">
        <f t="shared" si="11"/>
        <v>7.0719287849161114</v>
      </c>
      <c r="O40" s="46">
        <f t="shared" si="11"/>
        <v>79102.86214556724</v>
      </c>
      <c r="P40" s="47">
        <f t="shared" si="11"/>
        <v>10.857544964243033</v>
      </c>
      <c r="Q40" s="47">
        <f t="shared" si="11"/>
        <v>7.7411341167056191</v>
      </c>
      <c r="R40" s="31"/>
      <c r="S40" s="31"/>
      <c r="T40" s="31"/>
      <c r="U40" s="31"/>
    </row>
    <row r="41" spans="1:21">
      <c r="A41" s="49"/>
      <c r="B41" s="19"/>
      <c r="C41" s="19"/>
      <c r="D41" s="22"/>
      <c r="E41" s="22"/>
      <c r="F41" s="19"/>
      <c r="G41" s="22"/>
      <c r="H41" s="22"/>
      <c r="I41" s="19"/>
      <c r="J41" s="22"/>
      <c r="K41" s="22"/>
      <c r="L41" s="19"/>
      <c r="M41" s="22"/>
      <c r="N41" s="22"/>
      <c r="O41" s="19"/>
      <c r="P41" s="22"/>
      <c r="Q41" s="22"/>
      <c r="R41" s="31"/>
      <c r="S41" s="31"/>
      <c r="T41" s="31"/>
      <c r="U41" s="31"/>
    </row>
    <row r="42" spans="1:21">
      <c r="A42" s="7" t="s">
        <v>26</v>
      </c>
      <c r="B42" s="86"/>
      <c r="C42" s="86"/>
      <c r="D42" s="97"/>
      <c r="E42" s="87"/>
      <c r="F42" s="86"/>
      <c r="G42" s="97"/>
      <c r="H42" s="87"/>
      <c r="I42" s="86"/>
      <c r="J42" s="97"/>
      <c r="K42" s="87"/>
      <c r="L42" s="86"/>
      <c r="M42" s="97"/>
      <c r="N42" s="87"/>
      <c r="O42" s="86"/>
      <c r="P42" s="97"/>
      <c r="Q42" s="87"/>
      <c r="R42" s="31"/>
      <c r="S42" s="31"/>
      <c r="T42" s="31"/>
      <c r="U42" s="31"/>
    </row>
    <row r="43" spans="1:21">
      <c r="A43" s="34" t="s">
        <v>25</v>
      </c>
      <c r="B43" s="19">
        <f t="shared" ref="B43:B53" si="12">SUM(C43,F43,I43,L43,O43)</f>
        <v>81451.179895456051</v>
      </c>
      <c r="C43" s="19">
        <f>[1]ProEmp!W81</f>
        <v>1649.5942690827428</v>
      </c>
      <c r="D43" s="22">
        <f t="shared" ref="D43:D53" si="13">IF(ISNUMBER(C43/$B43*100),C43/$B43*100,0)</f>
        <v>2.0252552157010184</v>
      </c>
      <c r="E43" s="22">
        <f>[1]ProEmp!X81</f>
        <v>6.0939736074868796</v>
      </c>
      <c r="F43" s="19">
        <f>[1]ProEmp!Y81</f>
        <v>21261.656671062043</v>
      </c>
      <c r="G43" s="22">
        <f t="shared" ref="G43:G53" si="14">IF(ISNUMBER(F43/$B43*100),F43/$B43*100,0)</f>
        <v>26.103558841445558</v>
      </c>
      <c r="H43" s="22">
        <f>[1]ProEmp!Z81</f>
        <v>5.5756150505215514</v>
      </c>
      <c r="I43" s="19">
        <f>[1]ProEmp!AA81</f>
        <v>23869.905095425362</v>
      </c>
      <c r="J43" s="22">
        <f t="shared" ref="J43:J53" si="15">IF(ISNUMBER(I43/$B43*100),I43/$B43*100,0)</f>
        <v>29.305781851242408</v>
      </c>
      <c r="K43" s="22">
        <f>[1]ProEmp!AB81</f>
        <v>5.0849266370983388</v>
      </c>
      <c r="L43" s="19">
        <f>[1]ProEmp!AC81</f>
        <v>30609.522098027606</v>
      </c>
      <c r="M43" s="22">
        <f t="shared" ref="M43:M53" si="16">IF(ISNUMBER(L43/$B43*100),L43/$B43*100,0)</f>
        <v>37.580207109725656</v>
      </c>
      <c r="N43" s="22">
        <f>[1]ProEmp!AD81</f>
        <v>5.1107055740287226</v>
      </c>
      <c r="O43" s="19">
        <f>[1]ProEmp!AE81</f>
        <v>4060.5017618582892</v>
      </c>
      <c r="P43" s="22">
        <f t="shared" ref="P43:P53" si="17">IF(ISNUMBER(O43/$B43*100),O43/$B43*100,0)</f>
        <v>4.9851969818853581</v>
      </c>
      <c r="Q43" s="22">
        <f>[1]ProEmp!AF81</f>
        <v>4.9282434987758608</v>
      </c>
      <c r="R43" s="31"/>
      <c r="S43" s="31"/>
      <c r="T43" s="31"/>
      <c r="U43" s="31"/>
    </row>
    <row r="44" spans="1:21">
      <c r="A44" s="34" t="s">
        <v>24</v>
      </c>
      <c r="B44" s="19">
        <f t="shared" si="12"/>
        <v>578.04691408316648</v>
      </c>
      <c r="C44" s="19">
        <f>[1]ProEmp!W82</f>
        <v>0</v>
      </c>
      <c r="D44" s="22">
        <f t="shared" si="13"/>
        <v>0</v>
      </c>
      <c r="E44" s="22">
        <f>[1]ProEmp!X82</f>
        <v>0</v>
      </c>
      <c r="F44" s="19">
        <f>[1]ProEmp!Y82</f>
        <v>0</v>
      </c>
      <c r="G44" s="22">
        <f t="shared" si="14"/>
        <v>0</v>
      </c>
      <c r="H44" s="22">
        <f>[1]ProEmp!Z82</f>
        <v>0</v>
      </c>
      <c r="I44" s="19">
        <f>[1]ProEmp!AA82</f>
        <v>578.04691408316648</v>
      </c>
      <c r="J44" s="22">
        <f t="shared" si="15"/>
        <v>100</v>
      </c>
      <c r="K44" s="22">
        <f>[1]ProEmp!AB82</f>
        <v>12</v>
      </c>
      <c r="L44" s="19">
        <f>[1]ProEmp!AC82</f>
        <v>0</v>
      </c>
      <c r="M44" s="22">
        <f t="shared" si="16"/>
        <v>0</v>
      </c>
      <c r="N44" s="22">
        <f>[1]ProEmp!AD82</f>
        <v>0</v>
      </c>
      <c r="O44" s="19">
        <f>[1]ProEmp!AE82</f>
        <v>0</v>
      </c>
      <c r="P44" s="22">
        <f t="shared" si="17"/>
        <v>0</v>
      </c>
      <c r="Q44" s="22">
        <f>[1]ProEmp!AF82</f>
        <v>0</v>
      </c>
      <c r="R44" s="31"/>
      <c r="S44" s="31"/>
      <c r="T44" s="31"/>
      <c r="U44" s="31"/>
    </row>
    <row r="45" spans="1:21">
      <c r="A45" s="34" t="s">
        <v>23</v>
      </c>
      <c r="B45" s="19">
        <f t="shared" si="12"/>
        <v>134221.19238867168</v>
      </c>
      <c r="C45" s="19">
        <f>[1]ProEmp!W83</f>
        <v>7706.922073834251</v>
      </c>
      <c r="D45" s="22">
        <f t="shared" si="13"/>
        <v>5.7419561968402828</v>
      </c>
      <c r="E45" s="22">
        <f>[1]ProEmp!X83</f>
        <v>9.2879792692317356</v>
      </c>
      <c r="F45" s="19">
        <f>[1]ProEmp!Y83</f>
        <v>34741.34128311828</v>
      </c>
      <c r="G45" s="22">
        <f t="shared" si="14"/>
        <v>25.883648226366418</v>
      </c>
      <c r="H45" s="22">
        <f>[1]ProEmp!Z83</f>
        <v>7.0012553224354406</v>
      </c>
      <c r="I45" s="19">
        <f>[1]ProEmp!AA83</f>
        <v>84428.486586299827</v>
      </c>
      <c r="J45" s="22">
        <f t="shared" si="15"/>
        <v>62.902500777832174</v>
      </c>
      <c r="K45" s="22">
        <f>[1]ProEmp!AB83</f>
        <v>7.529582227012888</v>
      </c>
      <c r="L45" s="19">
        <f>[1]ProEmp!AC83</f>
        <v>1821.6147138832127</v>
      </c>
      <c r="M45" s="22">
        <f t="shared" si="16"/>
        <v>1.3571736932631793</v>
      </c>
      <c r="N45" s="22">
        <f>[1]ProEmp!AD83</f>
        <v>8.3908742888875221</v>
      </c>
      <c r="O45" s="19">
        <f>[1]ProEmp!AE83</f>
        <v>5522.8277315360965</v>
      </c>
      <c r="P45" s="22">
        <f t="shared" si="17"/>
        <v>4.1147211056979289</v>
      </c>
      <c r="Q45" s="22">
        <f>[1]ProEmp!AF83</f>
        <v>7.4265562687250641</v>
      </c>
      <c r="R45" s="31"/>
      <c r="S45" s="31"/>
      <c r="T45" s="31"/>
      <c r="U45" s="31"/>
    </row>
    <row r="46" spans="1:21">
      <c r="A46" s="34" t="s">
        <v>22</v>
      </c>
      <c r="B46" s="19">
        <f t="shared" si="12"/>
        <v>888.25717524545757</v>
      </c>
      <c r="C46" s="19">
        <f>[1]ProEmp!W84</f>
        <v>0</v>
      </c>
      <c r="D46" s="22">
        <f t="shared" si="13"/>
        <v>0</v>
      </c>
      <c r="E46" s="22">
        <f>[1]ProEmp!X84</f>
        <v>0</v>
      </c>
      <c r="F46" s="19">
        <f>[1]ProEmp!Y84</f>
        <v>0</v>
      </c>
      <c r="G46" s="22">
        <f t="shared" si="14"/>
        <v>0</v>
      </c>
      <c r="H46" s="22">
        <f>[1]ProEmp!Z84</f>
        <v>0</v>
      </c>
      <c r="I46" s="19">
        <f>[1]ProEmp!AA84</f>
        <v>888.25717524545757</v>
      </c>
      <c r="J46" s="22">
        <f t="shared" si="15"/>
        <v>100</v>
      </c>
      <c r="K46" s="22">
        <f>[1]ProEmp!AB84</f>
        <v>11.722368773264572</v>
      </c>
      <c r="L46" s="19">
        <f>[1]ProEmp!AC84</f>
        <v>0</v>
      </c>
      <c r="M46" s="22">
        <f t="shared" si="16"/>
        <v>0</v>
      </c>
      <c r="N46" s="22">
        <f>[1]ProEmp!AD84</f>
        <v>0</v>
      </c>
      <c r="O46" s="19">
        <f>[1]ProEmp!AE84</f>
        <v>0</v>
      </c>
      <c r="P46" s="22">
        <f t="shared" si="17"/>
        <v>0</v>
      </c>
      <c r="Q46" s="22">
        <f>[1]ProEmp!AF84</f>
        <v>0</v>
      </c>
      <c r="R46" s="31"/>
      <c r="S46" s="31"/>
      <c r="T46" s="31"/>
      <c r="U46" s="31"/>
    </row>
    <row r="47" spans="1:21">
      <c r="A47" s="34" t="s">
        <v>21</v>
      </c>
      <c r="B47" s="19">
        <f t="shared" si="12"/>
        <v>3121.5797428937622</v>
      </c>
      <c r="C47" s="19">
        <f>[1]ProEmp!W85</f>
        <v>1173.0210774578975</v>
      </c>
      <c r="D47" s="22">
        <f t="shared" si="13"/>
        <v>37.57780271762288</v>
      </c>
      <c r="E47" s="22">
        <f>[1]ProEmp!X85</f>
        <v>11.074507698250061</v>
      </c>
      <c r="F47" s="19">
        <f>[1]ProEmp!Y85</f>
        <v>411.70785376509247</v>
      </c>
      <c r="G47" s="22">
        <f t="shared" si="14"/>
        <v>13.189086541913284</v>
      </c>
      <c r="H47" s="22">
        <f>[1]ProEmp!Z85</f>
        <v>6.5821203958787899</v>
      </c>
      <c r="I47" s="19">
        <f>[1]ProEmp!AA85</f>
        <v>1536.8508116707724</v>
      </c>
      <c r="J47" s="22">
        <f t="shared" si="15"/>
        <v>49.233110740463843</v>
      </c>
      <c r="K47" s="22">
        <f>[1]ProEmp!AB85</f>
        <v>9.4624114081757114</v>
      </c>
      <c r="L47" s="19">
        <f>[1]ProEmp!AC85</f>
        <v>0</v>
      </c>
      <c r="M47" s="22">
        <f t="shared" si="16"/>
        <v>0</v>
      </c>
      <c r="N47" s="22">
        <f>[1]ProEmp!AD85</f>
        <v>0</v>
      </c>
      <c r="O47" s="19">
        <f>[1]ProEmp!AE85</f>
        <v>0</v>
      </c>
      <c r="P47" s="22">
        <f t="shared" si="17"/>
        <v>0</v>
      </c>
      <c r="Q47" s="22">
        <f>[1]ProEmp!AF85</f>
        <v>0</v>
      </c>
      <c r="R47" s="31"/>
      <c r="S47" s="31"/>
      <c r="T47" s="31"/>
      <c r="U47" s="31"/>
    </row>
    <row r="48" spans="1:21">
      <c r="A48" s="34" t="s">
        <v>20</v>
      </c>
      <c r="B48" s="19">
        <f t="shared" si="12"/>
        <v>236529.70659782807</v>
      </c>
      <c r="C48" s="19">
        <f>[1]ProEmp!W86</f>
        <v>17015.051688571511</v>
      </c>
      <c r="D48" s="22">
        <f t="shared" si="13"/>
        <v>7.1936214411757753</v>
      </c>
      <c r="E48" s="22">
        <f>[1]ProEmp!X86</f>
        <v>9.9700617606037127</v>
      </c>
      <c r="F48" s="19">
        <f>[1]ProEmp!Y86</f>
        <v>49295.246057627643</v>
      </c>
      <c r="G48" s="22">
        <f t="shared" si="14"/>
        <v>20.841038010267543</v>
      </c>
      <c r="H48" s="22">
        <f>[1]ProEmp!Z86</f>
        <v>7.9632188839940561</v>
      </c>
      <c r="I48" s="19">
        <f>[1]ProEmp!AA86</f>
        <v>159229.04573485424</v>
      </c>
      <c r="J48" s="22">
        <f t="shared" si="15"/>
        <v>67.318836194048004</v>
      </c>
      <c r="K48" s="22">
        <f>[1]ProEmp!AB86</f>
        <v>7.2740317344624232</v>
      </c>
      <c r="L48" s="19">
        <f>[1]ProEmp!AC86</f>
        <v>3729.200877884633</v>
      </c>
      <c r="M48" s="22">
        <f t="shared" si="16"/>
        <v>1.5766310843252349</v>
      </c>
      <c r="N48" s="22">
        <f>[1]ProEmp!AD86</f>
        <v>11.550877769681549</v>
      </c>
      <c r="O48" s="19">
        <f>[1]ProEmp!AE86</f>
        <v>7261.1622388900323</v>
      </c>
      <c r="P48" s="22">
        <f t="shared" si="17"/>
        <v>3.0698732701834364</v>
      </c>
      <c r="Q48" s="22">
        <f>[1]ProEmp!AF86</f>
        <v>8.7766351143820049</v>
      </c>
      <c r="R48" s="31"/>
      <c r="S48" s="31"/>
      <c r="T48" s="31"/>
      <c r="U48" s="31"/>
    </row>
    <row r="49" spans="1:21">
      <c r="A49" s="34" t="s">
        <v>19</v>
      </c>
      <c r="B49" s="19">
        <f t="shared" si="12"/>
        <v>7659.9719640234161</v>
      </c>
      <c r="C49" s="19">
        <f>[1]ProEmp!W87</f>
        <v>583.7521687100425</v>
      </c>
      <c r="D49" s="22">
        <f t="shared" si="13"/>
        <v>7.6208133848498507</v>
      </c>
      <c r="E49" s="22">
        <f>[1]ProEmp!X87</f>
        <v>12.536658003175454</v>
      </c>
      <c r="F49" s="19">
        <f>[1]ProEmp!Y87</f>
        <v>479.32707764028498</v>
      </c>
      <c r="G49" s="22">
        <f t="shared" si="14"/>
        <v>6.2575565536210842</v>
      </c>
      <c r="H49" s="22">
        <f>[1]ProEmp!Z87</f>
        <v>9.5</v>
      </c>
      <c r="I49" s="19">
        <f>[1]ProEmp!AA87</f>
        <v>5793.2568867479067</v>
      </c>
      <c r="J49" s="22">
        <f t="shared" si="15"/>
        <v>75.630262277160952</v>
      </c>
      <c r="K49" s="22">
        <f>[1]ProEmp!AB87</f>
        <v>10.87071154224733</v>
      </c>
      <c r="L49" s="19">
        <f>[1]ProEmp!AC87</f>
        <v>239.66353882014249</v>
      </c>
      <c r="M49" s="22">
        <f t="shared" si="16"/>
        <v>3.1287782768105421</v>
      </c>
      <c r="N49" s="22">
        <f>[1]ProEmp!AD87</f>
        <v>7</v>
      </c>
      <c r="O49" s="19">
        <f>[1]ProEmp!AE87</f>
        <v>563.97229210504008</v>
      </c>
      <c r="P49" s="22">
        <f t="shared" si="17"/>
        <v>7.3625895075575762</v>
      </c>
      <c r="Q49" s="22">
        <f>[1]ProEmp!AF87</f>
        <v>10.5</v>
      </c>
      <c r="R49" s="31"/>
      <c r="S49" s="31"/>
      <c r="T49" s="31"/>
      <c r="U49" s="31"/>
    </row>
    <row r="50" spans="1:21">
      <c r="A50" s="34" t="s">
        <v>18</v>
      </c>
      <c r="B50" s="19">
        <f t="shared" si="12"/>
        <v>17402.604746225072</v>
      </c>
      <c r="C50" s="19">
        <f>[1]ProEmp!W88</f>
        <v>2250.1641431157136</v>
      </c>
      <c r="D50" s="22">
        <f t="shared" si="13"/>
        <v>12.930042231774605</v>
      </c>
      <c r="E50" s="22">
        <f>[1]ProEmp!X88</f>
        <v>13.48373481413852</v>
      </c>
      <c r="F50" s="19">
        <f>[1]ProEmp!Y88</f>
        <v>1889.2339377584053</v>
      </c>
      <c r="G50" s="22">
        <f t="shared" si="14"/>
        <v>10.856041180664135</v>
      </c>
      <c r="H50" s="22">
        <f>[1]ProEmp!Z88</f>
        <v>12.462824258609746</v>
      </c>
      <c r="I50" s="19">
        <f>[1]ProEmp!AA88</f>
        <v>11141.253579172208</v>
      </c>
      <c r="J50" s="22">
        <f t="shared" si="15"/>
        <v>64.020609222817299</v>
      </c>
      <c r="K50" s="22">
        <f>[1]ProEmp!AB88</f>
        <v>11.48443204507522</v>
      </c>
      <c r="L50" s="19">
        <f>[1]ProEmp!AC88</f>
        <v>996.81012827306745</v>
      </c>
      <c r="M50" s="22">
        <f t="shared" si="16"/>
        <v>5.7279363796922009</v>
      </c>
      <c r="N50" s="22">
        <f>[1]ProEmp!AD88</f>
        <v>12</v>
      </c>
      <c r="O50" s="19">
        <f>[1]ProEmp!AE88</f>
        <v>1125.1429579056799</v>
      </c>
      <c r="P50" s="22">
        <f t="shared" si="17"/>
        <v>6.4653709850517815</v>
      </c>
      <c r="Q50" s="22">
        <f>[1]ProEmp!AF88</f>
        <v>10.870774116762156</v>
      </c>
      <c r="R50" s="31"/>
      <c r="S50" s="31"/>
      <c r="T50" s="31"/>
      <c r="U50" s="31"/>
    </row>
    <row r="51" spans="1:21">
      <c r="A51" s="34" t="s">
        <v>17</v>
      </c>
      <c r="B51" s="19">
        <f t="shared" si="12"/>
        <v>175585.56505258445</v>
      </c>
      <c r="C51" s="19">
        <f>[1]ProEmp!W89</f>
        <v>11224.096787507382</v>
      </c>
      <c r="D51" s="22">
        <f t="shared" si="13"/>
        <v>6.3923801390769128</v>
      </c>
      <c r="E51" s="22">
        <f>[1]ProEmp!X89</f>
        <v>10.300572653071201</v>
      </c>
      <c r="F51" s="19">
        <f>[1]ProEmp!Y89</f>
        <v>51519.148061882224</v>
      </c>
      <c r="G51" s="22">
        <f t="shared" si="14"/>
        <v>29.34133454902927</v>
      </c>
      <c r="H51" s="22">
        <f>[1]ProEmp!Z89</f>
        <v>8.7858204526572354</v>
      </c>
      <c r="I51" s="19">
        <f>[1]ProEmp!AA89</f>
        <v>99252.431188441755</v>
      </c>
      <c r="J51" s="22">
        <f t="shared" si="15"/>
        <v>56.526532325546</v>
      </c>
      <c r="K51" s="22">
        <f>[1]ProEmp!AB89</f>
        <v>7.3974647420331072</v>
      </c>
      <c r="L51" s="19">
        <f>[1]ProEmp!AC89</f>
        <v>3818.0365967337466</v>
      </c>
      <c r="M51" s="22">
        <f t="shared" si="16"/>
        <v>2.1744592703792702</v>
      </c>
      <c r="N51" s="22">
        <f>[1]ProEmp!AD89</f>
        <v>9.8810725822617975</v>
      </c>
      <c r="O51" s="19">
        <f>[1]ProEmp!AE89</f>
        <v>9771.8524180193344</v>
      </c>
      <c r="P51" s="22">
        <f t="shared" si="17"/>
        <v>5.5652937159685401</v>
      </c>
      <c r="Q51" s="22">
        <f>[1]ProEmp!AF89</f>
        <v>8.0040894309659389</v>
      </c>
      <c r="R51" s="31"/>
      <c r="S51" s="31"/>
      <c r="T51" s="31"/>
      <c r="U51" s="31"/>
    </row>
    <row r="52" spans="1:21">
      <c r="A52" s="34" t="s">
        <v>5</v>
      </c>
      <c r="B52" s="19">
        <f t="shared" si="12"/>
        <v>0</v>
      </c>
      <c r="C52" s="19">
        <f>[1]ProEmp!W90</f>
        <v>0</v>
      </c>
      <c r="D52" s="22">
        <f t="shared" si="13"/>
        <v>0</v>
      </c>
      <c r="E52" s="22">
        <f>[1]ProEmp!X90</f>
        <v>0</v>
      </c>
      <c r="F52" s="19">
        <f>[1]ProEmp!Y90</f>
        <v>0</v>
      </c>
      <c r="G52" s="22">
        <f t="shared" si="14"/>
        <v>0</v>
      </c>
      <c r="H52" s="22">
        <f>[1]ProEmp!Z90</f>
        <v>0</v>
      </c>
      <c r="I52" s="19">
        <f>[1]ProEmp!AA90</f>
        <v>0</v>
      </c>
      <c r="J52" s="22">
        <f t="shared" si="15"/>
        <v>0</v>
      </c>
      <c r="K52" s="22">
        <f>[1]ProEmp!AB90</f>
        <v>0</v>
      </c>
      <c r="L52" s="19">
        <f>[1]ProEmp!AC90</f>
        <v>0</v>
      </c>
      <c r="M52" s="22">
        <f t="shared" si="16"/>
        <v>0</v>
      </c>
      <c r="N52" s="22">
        <f>[1]ProEmp!AD90</f>
        <v>0</v>
      </c>
      <c r="O52" s="19">
        <f>[1]ProEmp!AE90</f>
        <v>0</v>
      </c>
      <c r="P52" s="22">
        <f t="shared" si="17"/>
        <v>0</v>
      </c>
      <c r="Q52" s="22">
        <f>[1]ProEmp!AF90</f>
        <v>0</v>
      </c>
      <c r="R52" s="31"/>
      <c r="S52" s="31"/>
      <c r="T52" s="31"/>
      <c r="U52" s="31"/>
    </row>
    <row r="53" spans="1:21">
      <c r="A53" s="34" t="s">
        <v>4</v>
      </c>
      <c r="B53" s="19">
        <f t="shared" si="12"/>
        <v>71113.906185391854</v>
      </c>
      <c r="C53" s="19">
        <f>[1]ProEmp!W91</f>
        <v>16454.779228237156</v>
      </c>
      <c r="D53" s="22">
        <f t="shared" si="13"/>
        <v>23.138623809160521</v>
      </c>
      <c r="E53" s="22">
        <f>[1]ProEmp!X91</f>
        <v>10.387763675091575</v>
      </c>
      <c r="F53" s="19">
        <f>[1]ProEmp!Y91</f>
        <v>0</v>
      </c>
      <c r="G53" s="22">
        <f t="shared" si="14"/>
        <v>0</v>
      </c>
      <c r="H53" s="22">
        <f>[1]ProEmp!Z91</f>
        <v>0</v>
      </c>
      <c r="I53" s="19">
        <f>[1]ProEmp!AA91</f>
        <v>0</v>
      </c>
      <c r="J53" s="22">
        <f t="shared" si="15"/>
        <v>0</v>
      </c>
      <c r="K53" s="22">
        <f>[1]ProEmp!AB91</f>
        <v>0</v>
      </c>
      <c r="L53" s="19">
        <f>[1]ProEmp!AC91</f>
        <v>3861.7242119016046</v>
      </c>
      <c r="M53" s="22">
        <f t="shared" si="16"/>
        <v>5.4303362296457225</v>
      </c>
      <c r="N53" s="22">
        <f>[1]ProEmp!AD91</f>
        <v>12.049667016824856</v>
      </c>
      <c r="O53" s="19">
        <f>[1]ProEmp!AE91</f>
        <v>50797.402745253101</v>
      </c>
      <c r="P53" s="22">
        <f t="shared" si="17"/>
        <v>71.431039961193761</v>
      </c>
      <c r="Q53" s="22">
        <f>[1]ProEmp!AF91</f>
        <v>7.6696273675009961</v>
      </c>
      <c r="R53" s="31"/>
      <c r="S53" s="31"/>
      <c r="T53" s="31"/>
      <c r="U53" s="31"/>
    </row>
    <row r="54" spans="1:21">
      <c r="A54" s="34"/>
      <c r="B54" s="19"/>
      <c r="C54" s="19"/>
      <c r="D54" s="22"/>
      <c r="E54" s="22"/>
      <c r="F54" s="19"/>
      <c r="G54" s="22"/>
      <c r="H54" s="22"/>
      <c r="I54" s="19"/>
      <c r="J54" s="22"/>
      <c r="K54" s="22"/>
      <c r="L54" s="19"/>
      <c r="M54" s="22"/>
      <c r="N54" s="22"/>
      <c r="O54" s="19"/>
      <c r="P54" s="22"/>
      <c r="Q54" s="22"/>
      <c r="R54" s="31"/>
      <c r="S54" s="31"/>
      <c r="T54" s="31"/>
      <c r="U54" s="31"/>
    </row>
    <row r="55" spans="1:21">
      <c r="A55" s="7" t="s">
        <v>16</v>
      </c>
      <c r="B55" s="86"/>
      <c r="C55" s="86"/>
      <c r="D55" s="97"/>
      <c r="E55" s="87"/>
      <c r="F55" s="86"/>
      <c r="G55" s="97"/>
      <c r="H55" s="87"/>
      <c r="I55" s="86"/>
      <c r="J55" s="97"/>
      <c r="K55" s="87"/>
      <c r="L55" s="86"/>
      <c r="M55" s="97"/>
      <c r="N55" s="87"/>
      <c r="O55" s="86"/>
      <c r="P55" s="97"/>
      <c r="Q55" s="87"/>
      <c r="R55" s="31"/>
      <c r="S55" s="31"/>
      <c r="T55" s="31"/>
      <c r="U55" s="31"/>
    </row>
    <row r="56" spans="1:21">
      <c r="A56" s="34" t="s">
        <v>15</v>
      </c>
      <c r="B56" s="19">
        <f t="shared" ref="B56:B67" si="18">SUM(C56,F56,I56,L56,O56)</f>
        <v>51740.227806357761</v>
      </c>
      <c r="C56" s="19">
        <f>[1]ProEmp!W93</f>
        <v>5165.7932327255267</v>
      </c>
      <c r="D56" s="22">
        <f t="shared" ref="D56:D67" si="19">IF(ISNUMBER(C56/$B56*100),C56/$B56*100,0)</f>
        <v>9.9840944884490082</v>
      </c>
      <c r="E56" s="22">
        <f>[1]ProEmp!X93</f>
        <v>13.070614830610685</v>
      </c>
      <c r="F56" s="19">
        <f>[1]ProEmp!Y93</f>
        <v>16856.522712450802</v>
      </c>
      <c r="G56" s="22">
        <f t="shared" ref="G56:G67" si="20">IF(ISNUMBER(F56/$B56*100),F56/$B56*100,0)</f>
        <v>32.579142820046684</v>
      </c>
      <c r="H56" s="22">
        <f>[1]ProEmp!Z93</f>
        <v>13.180833387274236</v>
      </c>
      <c r="I56" s="19">
        <f>[1]ProEmp!AA93</f>
        <v>25507.971157432075</v>
      </c>
      <c r="J56" s="22">
        <f t="shared" ref="J56:J67" si="21">IF(ISNUMBER(I56/$B56*100),I56/$B56*100,0)</f>
        <v>49.300075084512272</v>
      </c>
      <c r="K56" s="22">
        <f>[1]ProEmp!AB93</f>
        <v>11.545871540796508</v>
      </c>
      <c r="L56" s="19">
        <f>[1]ProEmp!AC93</f>
        <v>1845.5463225905478</v>
      </c>
      <c r="M56" s="22">
        <f t="shared" ref="M56:M67" si="22">IF(ISNUMBER(L56/$B56*100),L56/$B56*100,0)</f>
        <v>3.5669466502885592</v>
      </c>
      <c r="N56" s="22">
        <f>[1]ProEmp!AD93</f>
        <v>12.482063176946482</v>
      </c>
      <c r="O56" s="19">
        <f>[1]ProEmp!AE93</f>
        <v>2364.3943811588097</v>
      </c>
      <c r="P56" s="22">
        <f t="shared" ref="P56:P67" si="23">IF(ISNUMBER(O56/$B56*100),O56/$B56*100,0)</f>
        <v>4.5697409567034732</v>
      </c>
      <c r="Q56" s="22">
        <f>[1]ProEmp!AF93</f>
        <v>11.819839281582327</v>
      </c>
      <c r="R56" s="31"/>
      <c r="S56" s="31"/>
      <c r="T56" s="31"/>
      <c r="U56" s="31"/>
    </row>
    <row r="57" spans="1:21">
      <c r="A57" s="34" t="s">
        <v>14</v>
      </c>
      <c r="B57" s="19">
        <f t="shared" si="18"/>
        <v>17338.700256258122</v>
      </c>
      <c r="C57" s="38">
        <f>[1]ProEmp!W94</f>
        <v>822.02682945022502</v>
      </c>
      <c r="D57" s="22">
        <f t="shared" si="19"/>
        <v>4.7409945226634154</v>
      </c>
      <c r="E57" s="39">
        <f>[1]ProEmp!X94</f>
        <v>14.49577605611459</v>
      </c>
      <c r="F57" s="38">
        <f>[1]ProEmp!Y94</f>
        <v>1562.1712984580677</v>
      </c>
      <c r="G57" s="22">
        <f t="shared" si="20"/>
        <v>9.00973703547489</v>
      </c>
      <c r="H57" s="39">
        <f>[1]ProEmp!Z94</f>
        <v>10.606923307059848</v>
      </c>
      <c r="I57" s="38">
        <f>[1]ProEmp!AA94</f>
        <v>14133.864176979565</v>
      </c>
      <c r="J57" s="22">
        <f t="shared" si="21"/>
        <v>81.516284197128201</v>
      </c>
      <c r="K57" s="39">
        <f>[1]ProEmp!AB94</f>
        <v>10.805293711263847</v>
      </c>
      <c r="L57" s="38">
        <f>[1]ProEmp!AC94</f>
        <v>238.2746607401825</v>
      </c>
      <c r="M57" s="22">
        <f t="shared" si="22"/>
        <v>1.3742359993459206</v>
      </c>
      <c r="N57" s="39">
        <f>[1]ProEmp!AD94</f>
        <v>12</v>
      </c>
      <c r="O57" s="38">
        <f>[1]ProEmp!AE94</f>
        <v>582.36329063008247</v>
      </c>
      <c r="P57" s="22">
        <f t="shared" si="23"/>
        <v>3.3587482453875857</v>
      </c>
      <c r="Q57" s="39">
        <f>[1]ProEmp!AF94</f>
        <v>14.636604947969049</v>
      </c>
      <c r="R57" s="31"/>
      <c r="S57" s="31"/>
      <c r="T57" s="31"/>
      <c r="U57" s="31"/>
    </row>
    <row r="58" spans="1:21">
      <c r="A58" s="34" t="s">
        <v>13</v>
      </c>
      <c r="B58" s="19">
        <f t="shared" si="18"/>
        <v>27813.421100811618</v>
      </c>
      <c r="C58" s="19">
        <f>[1]ProEmp!W95</f>
        <v>5655.1189101419559</v>
      </c>
      <c r="D58" s="22">
        <f t="shared" si="19"/>
        <v>20.33233844065639</v>
      </c>
      <c r="E58" s="22">
        <f>[1]ProEmp!X95</f>
        <v>11.992345096549933</v>
      </c>
      <c r="F58" s="19">
        <f>[1]ProEmp!Y95</f>
        <v>1715.8007447334951</v>
      </c>
      <c r="G58" s="22">
        <f t="shared" si="20"/>
        <v>6.1689669117454473</v>
      </c>
      <c r="H58" s="22">
        <f>[1]ProEmp!Z95</f>
        <v>11.737797236489747</v>
      </c>
      <c r="I58" s="19">
        <f>[1]ProEmp!AA95</f>
        <v>16153.456137904348</v>
      </c>
      <c r="J58" s="22">
        <f t="shared" si="21"/>
        <v>58.077918855631097</v>
      </c>
      <c r="K58" s="22">
        <f>[1]ProEmp!AB95</f>
        <v>11.946237299245315</v>
      </c>
      <c r="L58" s="19">
        <f>[1]ProEmp!AC95</f>
        <v>2167.0534495710449</v>
      </c>
      <c r="M58" s="22">
        <f t="shared" si="22"/>
        <v>7.7913948151736303</v>
      </c>
      <c r="N58" s="22">
        <f>[1]ProEmp!AD95</f>
        <v>12</v>
      </c>
      <c r="O58" s="19">
        <f>[1]ProEmp!AE95</f>
        <v>2121.9918584607749</v>
      </c>
      <c r="P58" s="22">
        <f t="shared" si="23"/>
        <v>7.6293809767934428</v>
      </c>
      <c r="Q58" s="22">
        <f>[1]ProEmp!AF95</f>
        <v>10.479915653214993</v>
      </c>
      <c r="R58" s="31"/>
      <c r="S58" s="31"/>
      <c r="T58" s="31"/>
      <c r="U58" s="31"/>
    </row>
    <row r="59" spans="1:21">
      <c r="A59" s="34" t="s">
        <v>12</v>
      </c>
      <c r="B59" s="19">
        <f t="shared" si="18"/>
        <v>172456.57867503905</v>
      </c>
      <c r="C59" s="19">
        <f>[1]ProEmp!W96</f>
        <v>8531.6401468734093</v>
      </c>
      <c r="D59" s="22">
        <f t="shared" si="19"/>
        <v>4.947123625216773</v>
      </c>
      <c r="E59" s="22">
        <f>[1]ProEmp!X96</f>
        <v>11.250555907693579</v>
      </c>
      <c r="F59" s="19">
        <f>[1]ProEmp!Y96</f>
        <v>39503.441944153172</v>
      </c>
      <c r="G59" s="22">
        <f t="shared" si="20"/>
        <v>22.906311981632051</v>
      </c>
      <c r="H59" s="22">
        <f>[1]ProEmp!Z96</f>
        <v>7.7987154459259882</v>
      </c>
      <c r="I59" s="19">
        <f>[1]ProEmp!AA96</f>
        <v>117550.95098876662</v>
      </c>
      <c r="J59" s="22">
        <f t="shared" si="21"/>
        <v>68.162636584753642</v>
      </c>
      <c r="K59" s="22">
        <f>[1]ProEmp!AB96</f>
        <v>7.0695660831177749</v>
      </c>
      <c r="L59" s="19">
        <f>[1]ProEmp!AC96</f>
        <v>2319.2940177665123</v>
      </c>
      <c r="M59" s="22">
        <f t="shared" si="22"/>
        <v>1.3448567955976742</v>
      </c>
      <c r="N59" s="22">
        <f>[1]ProEmp!AD96</f>
        <v>11.483326527416866</v>
      </c>
      <c r="O59" s="19">
        <f>[1]ProEmp!AE96</f>
        <v>4551.2515774793374</v>
      </c>
      <c r="P59" s="22">
        <f t="shared" si="23"/>
        <v>2.639071012799858</v>
      </c>
      <c r="Q59" s="22">
        <f>[1]ProEmp!AF96</f>
        <v>9.4855047699108166</v>
      </c>
      <c r="R59" s="31"/>
      <c r="S59" s="31"/>
      <c r="T59" s="31"/>
      <c r="U59" s="31"/>
    </row>
    <row r="60" spans="1:21">
      <c r="A60" s="34" t="s">
        <v>11</v>
      </c>
      <c r="B60" s="19">
        <f t="shared" si="18"/>
        <v>78151.99135729055</v>
      </c>
      <c r="C60" s="19">
        <f>[1]ProEmp!W97</f>
        <v>845.95843815756007</v>
      </c>
      <c r="D60" s="22">
        <f t="shared" si="19"/>
        <v>1.082452824893557</v>
      </c>
      <c r="E60" s="22">
        <f>[1]ProEmp!X97</f>
        <v>4.666666666666667</v>
      </c>
      <c r="F60" s="19">
        <f>[1]ProEmp!Y97</f>
        <v>21543.642817114564</v>
      </c>
      <c r="G60" s="22">
        <f t="shared" si="20"/>
        <v>27.566338928745449</v>
      </c>
      <c r="H60" s="22">
        <f>[1]ProEmp!Z97</f>
        <v>5.5832547796996801</v>
      </c>
      <c r="I60" s="19">
        <f>[1]ProEmp!AA97</f>
        <v>22177.988219110237</v>
      </c>
      <c r="J60" s="22">
        <f t="shared" si="21"/>
        <v>28.378020615902482</v>
      </c>
      <c r="K60" s="22">
        <f>[1]ProEmp!AB97</f>
        <v>5.1218598021243595</v>
      </c>
      <c r="L60" s="19">
        <f>[1]ProEmp!AC97</f>
        <v>30045.549805922565</v>
      </c>
      <c r="M60" s="22">
        <f t="shared" si="22"/>
        <v>38.445021405228353</v>
      </c>
      <c r="N60" s="22">
        <f>[1]ProEmp!AD97</f>
        <v>5.0381917547023738</v>
      </c>
      <c r="O60" s="19">
        <f>[1]ProEmp!AE97</f>
        <v>3538.8520769856273</v>
      </c>
      <c r="P60" s="22">
        <f t="shared" si="23"/>
        <v>4.528166225230164</v>
      </c>
      <c r="Q60" s="22">
        <f>[1]ProEmp!AF97</f>
        <v>4.5840807997542417</v>
      </c>
      <c r="R60" s="31"/>
      <c r="S60" s="31"/>
      <c r="T60" s="31"/>
      <c r="U60" s="31"/>
    </row>
    <row r="61" spans="1:21">
      <c r="A61" s="34" t="s">
        <v>10</v>
      </c>
      <c r="B61" s="19">
        <f t="shared" si="18"/>
        <v>803.63583092518252</v>
      </c>
      <c r="C61" s="19">
        <f>[1]ProEmp!W98</f>
        <v>0</v>
      </c>
      <c r="D61" s="22">
        <f t="shared" si="19"/>
        <v>0</v>
      </c>
      <c r="E61" s="22">
        <f>[1]ProEmp!X98</f>
        <v>0</v>
      </c>
      <c r="F61" s="19">
        <f>[1]ProEmp!Y98</f>
        <v>0</v>
      </c>
      <c r="G61" s="22">
        <f t="shared" si="20"/>
        <v>0</v>
      </c>
      <c r="H61" s="22">
        <f>[1]ProEmp!Z98</f>
        <v>0</v>
      </c>
      <c r="I61" s="19">
        <f>[1]ProEmp!AA98</f>
        <v>803.63583092518252</v>
      </c>
      <c r="J61" s="22">
        <f t="shared" si="21"/>
        <v>100</v>
      </c>
      <c r="K61" s="22">
        <f>[1]ProEmp!AB98</f>
        <v>7.4384563783542355</v>
      </c>
      <c r="L61" s="19">
        <f>[1]ProEmp!AC98</f>
        <v>0</v>
      </c>
      <c r="M61" s="22">
        <f t="shared" si="22"/>
        <v>0</v>
      </c>
      <c r="N61" s="22">
        <f>[1]ProEmp!AD98</f>
        <v>0</v>
      </c>
      <c r="O61" s="19">
        <f>[1]ProEmp!AE98</f>
        <v>0</v>
      </c>
      <c r="P61" s="22">
        <f t="shared" si="23"/>
        <v>0</v>
      </c>
      <c r="Q61" s="22">
        <f>[1]ProEmp!AF98</f>
        <v>0</v>
      </c>
      <c r="R61" s="31"/>
      <c r="S61" s="31"/>
      <c r="T61" s="31"/>
      <c r="U61" s="31"/>
    </row>
    <row r="62" spans="1:21">
      <c r="A62" s="34" t="s">
        <v>9</v>
      </c>
      <c r="B62" s="19">
        <f t="shared" si="18"/>
        <v>55873.30895099714</v>
      </c>
      <c r="C62" s="19">
        <f>[1]ProEmp!W99</f>
        <v>5268.9159582863113</v>
      </c>
      <c r="D62" s="22">
        <f t="shared" si="19"/>
        <v>9.4301126194393383</v>
      </c>
      <c r="E62" s="22">
        <f>[1]ProEmp!X99</f>
        <v>8.4093739517426798</v>
      </c>
      <c r="F62" s="19">
        <f>[1]ProEmp!Y99</f>
        <v>11047.933578611513</v>
      </c>
      <c r="G62" s="22">
        <f t="shared" si="20"/>
        <v>19.773186492858226</v>
      </c>
      <c r="H62" s="22">
        <f>[1]ProEmp!Z99</f>
        <v>6.301442898122672</v>
      </c>
      <c r="I62" s="19">
        <f>[1]ProEmp!AA99</f>
        <v>36152.869655008551</v>
      </c>
      <c r="J62" s="22">
        <f t="shared" si="21"/>
        <v>64.705080715222891</v>
      </c>
      <c r="K62" s="22">
        <f>[1]ProEmp!AB99</f>
        <v>8.084711237146049</v>
      </c>
      <c r="L62" s="19">
        <f>[1]ProEmp!AC99</f>
        <v>718.99061646042742</v>
      </c>
      <c r="M62" s="22">
        <f t="shared" si="22"/>
        <v>1.2868230465659507</v>
      </c>
      <c r="N62" s="22">
        <f>[1]ProEmp!AD99</f>
        <v>8</v>
      </c>
      <c r="O62" s="19">
        <f>[1]ProEmp!AE99</f>
        <v>2684.5991426303349</v>
      </c>
      <c r="P62" s="22">
        <f t="shared" si="23"/>
        <v>4.8047971259135966</v>
      </c>
      <c r="Q62" s="22">
        <f>[1]ProEmp!AF99</f>
        <v>7.2810131291466762</v>
      </c>
      <c r="R62" s="31"/>
      <c r="S62" s="31"/>
      <c r="T62" s="31"/>
      <c r="U62" s="31"/>
    </row>
    <row r="63" spans="1:21">
      <c r="A63" s="34" t="s">
        <v>62</v>
      </c>
      <c r="B63" s="19">
        <f t="shared" si="18"/>
        <v>53575.502283162576</v>
      </c>
      <c r="C63" s="19">
        <f>[1]ProEmp!W100</f>
        <v>1734.2156134030179</v>
      </c>
      <c r="D63" s="22">
        <f t="shared" si="19"/>
        <v>3.2369563317151351</v>
      </c>
      <c r="E63" s="22">
        <f>[1]ProEmp!X100</f>
        <v>9.1700028704500021</v>
      </c>
      <c r="F63" s="19">
        <f>[1]ProEmp!Y100</f>
        <v>16985.160407501651</v>
      </c>
      <c r="G63" s="22">
        <f t="shared" si="20"/>
        <v>31.703221964639717</v>
      </c>
      <c r="H63" s="22">
        <f>[1]ProEmp!Z100</f>
        <v>6.8124766594698034</v>
      </c>
      <c r="I63" s="19">
        <f>[1]ProEmp!AA100</f>
        <v>33251.632356567461</v>
      </c>
      <c r="J63" s="22">
        <f t="shared" si="21"/>
        <v>62.064994147553911</v>
      </c>
      <c r="K63" s="22">
        <f>[1]ProEmp!AB100</f>
        <v>5.7278915380069986</v>
      </c>
      <c r="L63" s="19">
        <f>[1]ProEmp!AC100</f>
        <v>238.2746607401825</v>
      </c>
      <c r="M63" s="22">
        <f t="shared" si="22"/>
        <v>0.44474554709880187</v>
      </c>
      <c r="N63" s="22">
        <f>[1]ProEmp!AD100</f>
        <v>12</v>
      </c>
      <c r="O63" s="19">
        <f>[1]ProEmp!AE100</f>
        <v>1366.2192449502627</v>
      </c>
      <c r="P63" s="22">
        <f t="shared" si="23"/>
        <v>2.5500820089924399</v>
      </c>
      <c r="Q63" s="22">
        <f>[1]ProEmp!AF100</f>
        <v>5.0181854199051292</v>
      </c>
      <c r="R63" s="31"/>
      <c r="S63" s="31"/>
      <c r="T63" s="31"/>
      <c r="U63" s="31"/>
    </row>
    <row r="64" spans="1:21">
      <c r="A64" s="34" t="s">
        <v>7</v>
      </c>
      <c r="B64" s="19">
        <f t="shared" si="18"/>
        <v>18675.780852438398</v>
      </c>
      <c r="C64" s="19">
        <f>[1]ProEmp!W101</f>
        <v>2012.0738974976853</v>
      </c>
      <c r="D64" s="22">
        <f t="shared" si="19"/>
        <v>10.773706938390099</v>
      </c>
      <c r="E64" s="22">
        <f>[1]ProEmp!X101</f>
        <v>8.2629045254428632</v>
      </c>
      <c r="F64" s="19">
        <f>[1]ProEmp!Y101</f>
        <v>4121.1676273267503</v>
      </c>
      <c r="G64" s="22">
        <f t="shared" si="20"/>
        <v>22.066909329730493</v>
      </c>
      <c r="H64" s="22">
        <f>[1]ProEmp!Z101</f>
        <v>7.339983428011835</v>
      </c>
      <c r="I64" s="19">
        <f>[1]ProEmp!AA101</f>
        <v>10571.399159268694</v>
      </c>
      <c r="J64" s="22">
        <f t="shared" si="21"/>
        <v>56.604857611018943</v>
      </c>
      <c r="K64" s="22">
        <f>[1]ProEmp!AB101</f>
        <v>6.8268142709836184</v>
      </c>
      <c r="L64" s="19">
        <f>[1]ProEmp!AC101</f>
        <v>1147.7244608150827</v>
      </c>
      <c r="M64" s="22">
        <f t="shared" si="22"/>
        <v>6.1455232843194905</v>
      </c>
      <c r="N64" s="22">
        <f>[1]ProEmp!AD101</f>
        <v>9.2677321719510193</v>
      </c>
      <c r="O64" s="19">
        <f>[1]ProEmp!AE101</f>
        <v>823.41570753018505</v>
      </c>
      <c r="P64" s="22">
        <f t="shared" si="23"/>
        <v>4.4090028365409744</v>
      </c>
      <c r="Q64" s="22">
        <f>[1]ProEmp!AF101</f>
        <v>8.5893980206060512</v>
      </c>
      <c r="R64" s="31"/>
      <c r="S64" s="31"/>
      <c r="T64" s="31"/>
      <c r="U64" s="31"/>
    </row>
    <row r="65" spans="1:21">
      <c r="A65" s="34" t="s">
        <v>6</v>
      </c>
      <c r="B65" s="19">
        <f t="shared" si="18"/>
        <v>180009.36947929894</v>
      </c>
      <c r="C65" s="19">
        <f>[1]ProEmp!W102</f>
        <v>11566.85918174383</v>
      </c>
      <c r="D65" s="22">
        <f t="shared" si="19"/>
        <v>6.4256984040344731</v>
      </c>
      <c r="E65" s="22">
        <f>[1]ProEmp!X102</f>
        <v>8.0378822124771308</v>
      </c>
      <c r="F65" s="19">
        <f>[1]ProEmp!Y102</f>
        <v>46022.156273683802</v>
      </c>
      <c r="G65" s="22">
        <f t="shared" si="20"/>
        <v>25.566533790329366</v>
      </c>
      <c r="H65" s="22">
        <f>[1]ProEmp!Z102</f>
        <v>7.0464865546122741</v>
      </c>
      <c r="I65" s="19">
        <f>[1]ProEmp!AA102</f>
        <v>109653.84194436639</v>
      </c>
      <c r="J65" s="22">
        <f t="shared" si="21"/>
        <v>60.915630259444121</v>
      </c>
      <c r="K65" s="22">
        <f>[1]ProEmp!AB102</f>
        <v>6.32306221607372</v>
      </c>
      <c r="L65" s="19">
        <f>[1]ProEmp!AC102</f>
        <v>2494.1399590158626</v>
      </c>
      <c r="M65" s="22">
        <f t="shared" si="22"/>
        <v>1.3855611884150778</v>
      </c>
      <c r="N65" s="22">
        <f>[1]ProEmp!AD102</f>
        <v>6.7281053144481193</v>
      </c>
      <c r="O65" s="19">
        <f>[1]ProEmp!AE102</f>
        <v>10272.372120489064</v>
      </c>
      <c r="P65" s="22">
        <f t="shared" si="23"/>
        <v>5.706576357776969</v>
      </c>
      <c r="Q65" s="22">
        <f>[1]ProEmp!AF102</f>
        <v>6.5960664087575838</v>
      </c>
      <c r="R65" s="31"/>
      <c r="S65" s="31"/>
      <c r="T65" s="31"/>
      <c r="U65" s="31"/>
    </row>
    <row r="66" spans="1:21">
      <c r="A66" s="34" t="s">
        <v>5</v>
      </c>
      <c r="B66" s="19">
        <f t="shared" si="18"/>
        <v>999.58788443298749</v>
      </c>
      <c r="C66" s="19">
        <f>[1]ProEmp!W103</f>
        <v>0</v>
      </c>
      <c r="D66" s="22">
        <f t="shared" si="19"/>
        <v>0</v>
      </c>
      <c r="E66" s="22">
        <f>[1]ProEmp!X103</f>
        <v>0</v>
      </c>
      <c r="F66" s="19">
        <f>[1]ProEmp!Y103</f>
        <v>239.66353882014249</v>
      </c>
      <c r="G66" s="22">
        <f t="shared" si="20"/>
        <v>23.976234861639078</v>
      </c>
      <c r="H66" s="22">
        <f>[1]ProEmp!Z103</f>
        <v>12</v>
      </c>
      <c r="I66" s="19">
        <f>[1]ProEmp!AA103</f>
        <v>759.92434561284495</v>
      </c>
      <c r="J66" s="22">
        <f t="shared" si="21"/>
        <v>76.023765138360915</v>
      </c>
      <c r="K66" s="22">
        <f>[1]ProEmp!AB103</f>
        <v>7.1501262538324992</v>
      </c>
      <c r="L66" s="19">
        <f>[1]ProEmp!AC103</f>
        <v>0</v>
      </c>
      <c r="M66" s="22">
        <f t="shared" si="22"/>
        <v>0</v>
      </c>
      <c r="N66" s="22">
        <f>[1]ProEmp!AD103</f>
        <v>0</v>
      </c>
      <c r="O66" s="19">
        <f>[1]ProEmp!AE103</f>
        <v>0</v>
      </c>
      <c r="P66" s="22">
        <f t="shared" si="23"/>
        <v>0</v>
      </c>
      <c r="Q66" s="22">
        <f>[1]ProEmp!AF103</f>
        <v>0</v>
      </c>
      <c r="R66" s="31"/>
      <c r="S66" s="31"/>
      <c r="T66" s="31"/>
      <c r="U66" s="31"/>
    </row>
    <row r="67" spans="1:21">
      <c r="A67" s="34" t="s">
        <v>4</v>
      </c>
      <c r="B67" s="19">
        <f t="shared" si="18"/>
        <v>71113.906185391854</v>
      </c>
      <c r="C67" s="19">
        <f>[1]ProEmp!W104</f>
        <v>16454.779228237156</v>
      </c>
      <c r="D67" s="22">
        <f t="shared" si="19"/>
        <v>23.138623809160521</v>
      </c>
      <c r="E67" s="22">
        <f>[1]ProEmp!X104</f>
        <v>10.387763675091575</v>
      </c>
      <c r="F67" s="19">
        <f>[1]ProEmp!Y104</f>
        <v>0</v>
      </c>
      <c r="G67" s="22">
        <f t="shared" si="20"/>
        <v>0</v>
      </c>
      <c r="H67" s="22">
        <f>[1]ProEmp!Z104</f>
        <v>0</v>
      </c>
      <c r="I67" s="19">
        <f>[1]ProEmp!AA104</f>
        <v>0</v>
      </c>
      <c r="J67" s="22">
        <f t="shared" si="21"/>
        <v>0</v>
      </c>
      <c r="K67" s="22">
        <f>[1]ProEmp!AB104</f>
        <v>0</v>
      </c>
      <c r="L67" s="19">
        <f>[1]ProEmp!AC104</f>
        <v>3861.7242119016046</v>
      </c>
      <c r="M67" s="22">
        <f t="shared" si="22"/>
        <v>5.4303362296457225</v>
      </c>
      <c r="N67" s="22">
        <f>[1]ProEmp!AD104</f>
        <v>12.049667016824856</v>
      </c>
      <c r="O67" s="19">
        <f>[1]ProEmp!AE104</f>
        <v>50797.402745253101</v>
      </c>
      <c r="P67" s="22">
        <f t="shared" si="23"/>
        <v>71.431039961193761</v>
      </c>
      <c r="Q67" s="22">
        <f>[1]ProEmp!AF104</f>
        <v>7.6696273675009961</v>
      </c>
      <c r="R67" s="31"/>
      <c r="S67" s="31"/>
      <c r="T67" s="31"/>
      <c r="U67" s="31"/>
    </row>
    <row r="68" spans="1:21">
      <c r="A68" s="67"/>
      <c r="B68" s="68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31"/>
      <c r="S68" s="31"/>
      <c r="T68" s="31"/>
      <c r="U68" s="31"/>
    </row>
    <row r="69" spans="1:21">
      <c r="A69" s="42" t="str">
        <f>A30</f>
        <v>Fuente: Instituto Nacional de Estadística (INE). XLIII Encuesta Permanente de Hogares de Propósitos Múltiples, mayo 2012.</v>
      </c>
      <c r="R69" s="31"/>
      <c r="S69" s="31"/>
      <c r="T69" s="31"/>
      <c r="U69" s="31"/>
    </row>
    <row r="70" spans="1:21">
      <c r="A70" s="42" t="s">
        <v>3</v>
      </c>
      <c r="R70" s="31"/>
      <c r="S70" s="31"/>
      <c r="T70" s="31"/>
      <c r="U70" s="31"/>
    </row>
    <row r="71" spans="1:21">
      <c r="A71" s="42" t="s">
        <v>61</v>
      </c>
      <c r="R71" s="31"/>
      <c r="S71" s="31"/>
      <c r="T71" s="31"/>
      <c r="U71" s="31"/>
    </row>
  </sheetData>
  <mergeCells count="18">
    <mergeCell ref="A34:Q34"/>
    <mergeCell ref="A35:Q35"/>
    <mergeCell ref="A37:A38"/>
    <mergeCell ref="B37:B38"/>
    <mergeCell ref="C37:E37"/>
    <mergeCell ref="F37:H37"/>
    <mergeCell ref="I37:K37"/>
    <mergeCell ref="L37:N37"/>
    <mergeCell ref="O37:Q37"/>
    <mergeCell ref="A1:Q1"/>
    <mergeCell ref="A2:Q2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wbanegas</cp:lastModifiedBy>
  <cp:lastPrinted>2011-01-20T16:41:33Z</cp:lastPrinted>
  <dcterms:created xsi:type="dcterms:W3CDTF">2010-08-17T15:43:04Z</dcterms:created>
  <dcterms:modified xsi:type="dcterms:W3CDTF">2012-08-21T21:08:22Z</dcterms:modified>
</cp:coreProperties>
</file>