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 defaultThemeVersion="124226"/>
  <bookViews>
    <workbookView xWindow="240" yWindow="15" windowWidth="18735" windowHeight="12465" activeTab="5"/>
  </bookViews>
  <sheets>
    <sheet name="Portada" sheetId="7" r:id="rId1"/>
    <sheet name="C01" sheetId="1" r:id="rId2"/>
    <sheet name="C02" sheetId="3" r:id="rId3"/>
    <sheet name="C03" sheetId="5" r:id="rId4"/>
    <sheet name="C04" sheetId="2" r:id="rId5"/>
    <sheet name="C05" sheetId="4" r:id="rId6"/>
    <sheet name="C06" sheetId="6" r:id="rId7"/>
  </sheets>
  <externalReferences>
    <externalReference r:id="rId8"/>
    <externalReference r:id="rId9"/>
    <externalReference r:id="rId10"/>
  </externalReferences>
  <calcPr calcId="125725"/>
</workbook>
</file>

<file path=xl/calcChain.xml><?xml version="1.0" encoding="utf-8"?>
<calcChain xmlns="http://schemas.openxmlformats.org/spreadsheetml/2006/main">
  <c r="Q80" i="6"/>
  <c r="O80"/>
  <c r="N80"/>
  <c r="L80"/>
  <c r="K80"/>
  <c r="I80"/>
  <c r="H80"/>
  <c r="F80"/>
  <c r="E80"/>
  <c r="C80"/>
  <c r="Q79"/>
  <c r="O79"/>
  <c r="N79"/>
  <c r="L79"/>
  <c r="K79"/>
  <c r="I79"/>
  <c r="H79"/>
  <c r="F79"/>
  <c r="E79"/>
  <c r="C79"/>
  <c r="Q78"/>
  <c r="O78"/>
  <c r="N78"/>
  <c r="L78"/>
  <c r="K78"/>
  <c r="I78"/>
  <c r="H78"/>
  <c r="F78"/>
  <c r="E78"/>
  <c r="C78"/>
  <c r="Q77"/>
  <c r="O77"/>
  <c r="N77"/>
  <c r="L77"/>
  <c r="K77"/>
  <c r="I77"/>
  <c r="H77"/>
  <c r="F77"/>
  <c r="E77"/>
  <c r="C77"/>
  <c r="Q76"/>
  <c r="O76"/>
  <c r="N76"/>
  <c r="L76"/>
  <c r="K76"/>
  <c r="I76"/>
  <c r="H76"/>
  <c r="F76"/>
  <c r="E76"/>
  <c r="C76"/>
  <c r="Q75"/>
  <c r="O75"/>
  <c r="N75"/>
  <c r="L75"/>
  <c r="K75"/>
  <c r="I75"/>
  <c r="H75"/>
  <c r="F75"/>
  <c r="E75"/>
  <c r="C75"/>
  <c r="Q74"/>
  <c r="O74"/>
  <c r="N74"/>
  <c r="L74"/>
  <c r="K74"/>
  <c r="I74"/>
  <c r="H74"/>
  <c r="F74"/>
  <c r="E74"/>
  <c r="C74"/>
  <c r="Q73"/>
  <c r="O73"/>
  <c r="N73"/>
  <c r="L73"/>
  <c r="K73"/>
  <c r="I73"/>
  <c r="H73"/>
  <c r="F73"/>
  <c r="E73"/>
  <c r="C73"/>
  <c r="Q72"/>
  <c r="O72"/>
  <c r="N72"/>
  <c r="L72"/>
  <c r="K72"/>
  <c r="I72"/>
  <c r="H72"/>
  <c r="F72"/>
  <c r="E72"/>
  <c r="C72"/>
  <c r="Q71"/>
  <c r="O71"/>
  <c r="N71"/>
  <c r="L71"/>
  <c r="K71"/>
  <c r="I71"/>
  <c r="H71"/>
  <c r="F71"/>
  <c r="E71"/>
  <c r="C71"/>
  <c r="Q70"/>
  <c r="O70"/>
  <c r="N70"/>
  <c r="L70"/>
  <c r="K70"/>
  <c r="I70"/>
  <c r="H70"/>
  <c r="F70"/>
  <c r="E70"/>
  <c r="C70"/>
  <c r="Q69"/>
  <c r="O69"/>
  <c r="N69"/>
  <c r="L69"/>
  <c r="K69"/>
  <c r="I69"/>
  <c r="H69"/>
  <c r="F69"/>
  <c r="E69"/>
  <c r="C69"/>
  <c r="Q68"/>
  <c r="O68"/>
  <c r="N68"/>
  <c r="L68"/>
  <c r="K68"/>
  <c r="I68"/>
  <c r="H68"/>
  <c r="F68"/>
  <c r="E68"/>
  <c r="C68"/>
  <c r="Q66"/>
  <c r="O66"/>
  <c r="N66"/>
  <c r="L66"/>
  <c r="K66"/>
  <c r="I66"/>
  <c r="H66"/>
  <c r="F66"/>
  <c r="E66"/>
  <c r="C66"/>
  <c r="Q65"/>
  <c r="O65"/>
  <c r="N65"/>
  <c r="L65"/>
  <c r="K65"/>
  <c r="I65"/>
  <c r="H65"/>
  <c r="F65"/>
  <c r="E65"/>
  <c r="C65"/>
  <c r="Q64"/>
  <c r="O64"/>
  <c r="N64"/>
  <c r="L64"/>
  <c r="K64"/>
  <c r="I64"/>
  <c r="H64"/>
  <c r="F64"/>
  <c r="E64"/>
  <c r="C64"/>
  <c r="Q63"/>
  <c r="O63"/>
  <c r="N63"/>
  <c r="L63"/>
  <c r="K63"/>
  <c r="I63"/>
  <c r="H63"/>
  <c r="F63"/>
  <c r="E63"/>
  <c r="C63"/>
  <c r="Q62"/>
  <c r="O62"/>
  <c r="N62"/>
  <c r="L62"/>
  <c r="K62"/>
  <c r="I62"/>
  <c r="H62"/>
  <c r="F62"/>
  <c r="E62"/>
  <c r="C62"/>
  <c r="Q61"/>
  <c r="O61"/>
  <c r="N61"/>
  <c r="L61"/>
  <c r="K61"/>
  <c r="I61"/>
  <c r="H61"/>
  <c r="F61"/>
  <c r="E61"/>
  <c r="C61"/>
  <c r="Q60"/>
  <c r="O60"/>
  <c r="N60"/>
  <c r="L60"/>
  <c r="K60"/>
  <c r="I60"/>
  <c r="H60"/>
  <c r="F60"/>
  <c r="E60"/>
  <c r="C60"/>
  <c r="Q59"/>
  <c r="O59"/>
  <c r="N59"/>
  <c r="L59"/>
  <c r="K59"/>
  <c r="I59"/>
  <c r="H59"/>
  <c r="F59"/>
  <c r="E59"/>
  <c r="C59"/>
  <c r="Q58"/>
  <c r="O58"/>
  <c r="N58"/>
  <c r="L58"/>
  <c r="K58"/>
  <c r="I58"/>
  <c r="H58"/>
  <c r="F58"/>
  <c r="E58"/>
  <c r="C58"/>
  <c r="Q57"/>
  <c r="O57"/>
  <c r="N57"/>
  <c r="L57"/>
  <c r="K57"/>
  <c r="I57"/>
  <c r="H57"/>
  <c r="F57"/>
  <c r="E57"/>
  <c r="C57"/>
  <c r="Q56"/>
  <c r="O56"/>
  <c r="N56"/>
  <c r="L56"/>
  <c r="K56"/>
  <c r="I56"/>
  <c r="H56"/>
  <c r="F56"/>
  <c r="E56"/>
  <c r="C56"/>
  <c r="Q55"/>
  <c r="O55"/>
  <c r="N55"/>
  <c r="L55"/>
  <c r="K55"/>
  <c r="I55"/>
  <c r="H55"/>
  <c r="F55"/>
  <c r="E55"/>
  <c r="C55"/>
  <c r="Q54"/>
  <c r="O54"/>
  <c r="N54"/>
  <c r="L54"/>
  <c r="K54"/>
  <c r="I54"/>
  <c r="H54"/>
  <c r="F54"/>
  <c r="E54"/>
  <c r="C54"/>
  <c r="Q53"/>
  <c r="O53"/>
  <c r="N53"/>
  <c r="L53"/>
  <c r="K53"/>
  <c r="I53"/>
  <c r="H53"/>
  <c r="F53"/>
  <c r="E53"/>
  <c r="C53"/>
  <c r="Q52"/>
  <c r="O52"/>
  <c r="N52"/>
  <c r="L52"/>
  <c r="K52"/>
  <c r="I52"/>
  <c r="H52"/>
  <c r="F52"/>
  <c r="E52"/>
  <c r="C52"/>
  <c r="Q51"/>
  <c r="O51"/>
  <c r="N51"/>
  <c r="L51"/>
  <c r="K51"/>
  <c r="I51"/>
  <c r="H51"/>
  <c r="F51"/>
  <c r="E51"/>
  <c r="C51"/>
  <c r="Q50"/>
  <c r="O50"/>
  <c r="N50"/>
  <c r="L50"/>
  <c r="K50"/>
  <c r="I50"/>
  <c r="H50"/>
  <c r="F50"/>
  <c r="E50"/>
  <c r="C50"/>
  <c r="Q49"/>
  <c r="O49"/>
  <c r="N49"/>
  <c r="L49"/>
  <c r="K49"/>
  <c r="I49"/>
  <c r="H49"/>
  <c r="F49"/>
  <c r="E49"/>
  <c r="C49"/>
  <c r="Q48"/>
  <c r="O48"/>
  <c r="N48"/>
  <c r="L48"/>
  <c r="K48"/>
  <c r="I48"/>
  <c r="H48"/>
  <c r="F48"/>
  <c r="E48"/>
  <c r="C48"/>
  <c r="Q47"/>
  <c r="O47"/>
  <c r="N47"/>
  <c r="L47"/>
  <c r="K47"/>
  <c r="I47"/>
  <c r="H47"/>
  <c r="F47"/>
  <c r="E47"/>
  <c r="C47"/>
  <c r="Q46"/>
  <c r="O46"/>
  <c r="N46"/>
  <c r="L46"/>
  <c r="K46"/>
  <c r="I46"/>
  <c r="H46"/>
  <c r="F46"/>
  <c r="E46"/>
  <c r="C46"/>
  <c r="Q45"/>
  <c r="O45"/>
  <c r="N45"/>
  <c r="L45"/>
  <c r="K45"/>
  <c r="I45"/>
  <c r="H45"/>
  <c r="F45"/>
  <c r="E45"/>
  <c r="C45"/>
  <c r="Q44"/>
  <c r="O44"/>
  <c r="N44"/>
  <c r="L44"/>
  <c r="K44"/>
  <c r="I44"/>
  <c r="H44"/>
  <c r="F44"/>
  <c r="E44"/>
  <c r="C44"/>
  <c r="Q43"/>
  <c r="O43"/>
  <c r="N43"/>
  <c r="L43"/>
  <c r="K43"/>
  <c r="I43"/>
  <c r="H43"/>
  <c r="F43"/>
  <c r="E43"/>
  <c r="C43"/>
  <c r="Q28"/>
  <c r="O28"/>
  <c r="N28"/>
  <c r="L28"/>
  <c r="K28"/>
  <c r="I28"/>
  <c r="H28"/>
  <c r="F28"/>
  <c r="E28"/>
  <c r="C28"/>
  <c r="Q27"/>
  <c r="O27"/>
  <c r="N27"/>
  <c r="L27"/>
  <c r="K27"/>
  <c r="I27"/>
  <c r="H27"/>
  <c r="F27"/>
  <c r="E27"/>
  <c r="C27"/>
  <c r="Q26"/>
  <c r="O26"/>
  <c r="N26"/>
  <c r="L26"/>
  <c r="K26"/>
  <c r="I26"/>
  <c r="H26"/>
  <c r="F26"/>
  <c r="E26"/>
  <c r="C26"/>
  <c r="Q25"/>
  <c r="O25"/>
  <c r="N25"/>
  <c r="L25"/>
  <c r="K25"/>
  <c r="I25"/>
  <c r="H25"/>
  <c r="F25"/>
  <c r="E25"/>
  <c r="C25"/>
  <c r="Q24"/>
  <c r="O24"/>
  <c r="N24"/>
  <c r="L24"/>
  <c r="K24"/>
  <c r="I24"/>
  <c r="H24"/>
  <c r="F24"/>
  <c r="E24"/>
  <c r="C24"/>
  <c r="Q23"/>
  <c r="O23"/>
  <c r="N23"/>
  <c r="L23"/>
  <c r="K23"/>
  <c r="I23"/>
  <c r="H23"/>
  <c r="F23"/>
  <c r="E23"/>
  <c r="C23"/>
  <c r="Q22"/>
  <c r="O22"/>
  <c r="N22"/>
  <c r="L22"/>
  <c r="K22"/>
  <c r="I22"/>
  <c r="H22"/>
  <c r="F22"/>
  <c r="E22"/>
  <c r="C22"/>
  <c r="Q21"/>
  <c r="O21"/>
  <c r="N21"/>
  <c r="L21"/>
  <c r="K21"/>
  <c r="I21"/>
  <c r="H21"/>
  <c r="F21"/>
  <c r="E21"/>
  <c r="C21"/>
  <c r="Q20"/>
  <c r="O20"/>
  <c r="N20"/>
  <c r="L20"/>
  <c r="K20"/>
  <c r="I20"/>
  <c r="H20"/>
  <c r="F20"/>
  <c r="E20"/>
  <c r="C20"/>
  <c r="Q19"/>
  <c r="O19"/>
  <c r="N19"/>
  <c r="L19"/>
  <c r="K19"/>
  <c r="I19"/>
  <c r="H19"/>
  <c r="F19"/>
  <c r="E19"/>
  <c r="C19"/>
  <c r="Q18"/>
  <c r="O18"/>
  <c r="N18"/>
  <c r="L18"/>
  <c r="K18"/>
  <c r="I18"/>
  <c r="H18"/>
  <c r="F18"/>
  <c r="E18"/>
  <c r="C18"/>
  <c r="Q17"/>
  <c r="O17"/>
  <c r="N17"/>
  <c r="L17"/>
  <c r="K17"/>
  <c r="I17"/>
  <c r="H17"/>
  <c r="F17"/>
  <c r="E17"/>
  <c r="C17"/>
  <c r="Q16"/>
  <c r="O16"/>
  <c r="N16"/>
  <c r="L16"/>
  <c r="K16"/>
  <c r="I16"/>
  <c r="H16"/>
  <c r="F16"/>
  <c r="E16"/>
  <c r="C16"/>
  <c r="Q13"/>
  <c r="O13"/>
  <c r="N13"/>
  <c r="L13"/>
  <c r="K13"/>
  <c r="I13"/>
  <c r="H13"/>
  <c r="F13"/>
  <c r="E13"/>
  <c r="C13"/>
  <c r="Q12"/>
  <c r="O12"/>
  <c r="N12"/>
  <c r="L12"/>
  <c r="K12"/>
  <c r="I12"/>
  <c r="H12"/>
  <c r="F12"/>
  <c r="E12"/>
  <c r="C12"/>
  <c r="Q11"/>
  <c r="O11"/>
  <c r="N11"/>
  <c r="L11"/>
  <c r="K11"/>
  <c r="I11"/>
  <c r="H11"/>
  <c r="F11"/>
  <c r="E11"/>
  <c r="C11"/>
  <c r="Q10"/>
  <c r="O10"/>
  <c r="N10"/>
  <c r="L10"/>
  <c r="K10"/>
  <c r="I10"/>
  <c r="H10"/>
  <c r="F10"/>
  <c r="E10"/>
  <c r="C10"/>
  <c r="Q6"/>
  <c r="O6"/>
  <c r="N6"/>
  <c r="L6"/>
  <c r="K6"/>
  <c r="I6"/>
  <c r="H6"/>
  <c r="F6"/>
  <c r="E6"/>
  <c r="C6"/>
  <c r="C56" i="4"/>
  <c r="E56"/>
  <c r="F56"/>
  <c r="H56"/>
  <c r="I56"/>
  <c r="K56"/>
  <c r="L56"/>
  <c r="N56"/>
  <c r="O56"/>
  <c r="Q56"/>
  <c r="C57"/>
  <c r="E57"/>
  <c r="F57"/>
  <c r="H57"/>
  <c r="I57"/>
  <c r="K57"/>
  <c r="L57"/>
  <c r="N57"/>
  <c r="O57"/>
  <c r="Q57"/>
  <c r="C58"/>
  <c r="E58"/>
  <c r="F58"/>
  <c r="H58"/>
  <c r="I58"/>
  <c r="K58"/>
  <c r="L58"/>
  <c r="N58"/>
  <c r="O58"/>
  <c r="Q58"/>
  <c r="C59"/>
  <c r="E59"/>
  <c r="F59"/>
  <c r="H59"/>
  <c r="I59"/>
  <c r="K59"/>
  <c r="L59"/>
  <c r="N59"/>
  <c r="O59"/>
  <c r="Q59"/>
  <c r="C60"/>
  <c r="E60"/>
  <c r="F60"/>
  <c r="H60"/>
  <c r="I60"/>
  <c r="K60"/>
  <c r="L60"/>
  <c r="N60"/>
  <c r="O60"/>
  <c r="Q60"/>
  <c r="C61"/>
  <c r="E61"/>
  <c r="F61"/>
  <c r="H61"/>
  <c r="I61"/>
  <c r="K61"/>
  <c r="L61"/>
  <c r="N61"/>
  <c r="O61"/>
  <c r="Q61"/>
  <c r="C62"/>
  <c r="E62"/>
  <c r="F62"/>
  <c r="H62"/>
  <c r="I62"/>
  <c r="K62"/>
  <c r="L62"/>
  <c r="N62"/>
  <c r="O62"/>
  <c r="Q62"/>
  <c r="C63"/>
  <c r="E63"/>
  <c r="F63"/>
  <c r="H63"/>
  <c r="I63"/>
  <c r="K63"/>
  <c r="L63"/>
  <c r="N63"/>
  <c r="O63"/>
  <c r="Q63"/>
  <c r="C64"/>
  <c r="E64"/>
  <c r="F64"/>
  <c r="H64"/>
  <c r="I64"/>
  <c r="K64"/>
  <c r="L64"/>
  <c r="N64"/>
  <c r="O64"/>
  <c r="Q64"/>
  <c r="C65"/>
  <c r="E65"/>
  <c r="F65"/>
  <c r="H65"/>
  <c r="I65"/>
  <c r="K65"/>
  <c r="L65"/>
  <c r="N65"/>
  <c r="O65"/>
  <c r="Q65"/>
  <c r="C66"/>
  <c r="E66"/>
  <c r="F66"/>
  <c r="H66"/>
  <c r="I66"/>
  <c r="K66"/>
  <c r="L66"/>
  <c r="N66"/>
  <c r="O66"/>
  <c r="Q66"/>
  <c r="C67"/>
  <c r="E67"/>
  <c r="F67"/>
  <c r="H67"/>
  <c r="I67"/>
  <c r="K67"/>
  <c r="L67"/>
  <c r="N67"/>
  <c r="O67"/>
  <c r="Q67"/>
  <c r="C68"/>
  <c r="E68"/>
  <c r="F68"/>
  <c r="H68"/>
  <c r="I68"/>
  <c r="K68"/>
  <c r="L68"/>
  <c r="N68"/>
  <c r="O68"/>
  <c r="Q68"/>
  <c r="C70"/>
  <c r="E70"/>
  <c r="F70"/>
  <c r="H70"/>
  <c r="I70"/>
  <c r="K70"/>
  <c r="L70"/>
  <c r="N70"/>
  <c r="O70"/>
  <c r="Q70"/>
  <c r="C71"/>
  <c r="E71"/>
  <c r="F71"/>
  <c r="H71"/>
  <c r="I71"/>
  <c r="K71"/>
  <c r="L71"/>
  <c r="N71"/>
  <c r="O71"/>
  <c r="Q71"/>
  <c r="C72"/>
  <c r="E72"/>
  <c r="F72"/>
  <c r="H72"/>
  <c r="I72"/>
  <c r="K72"/>
  <c r="L72"/>
  <c r="N72"/>
  <c r="O72"/>
  <c r="Q72"/>
  <c r="C73"/>
  <c r="E73"/>
  <c r="F73"/>
  <c r="H73"/>
  <c r="I73"/>
  <c r="K73"/>
  <c r="L73"/>
  <c r="N73"/>
  <c r="O73"/>
  <c r="Q73"/>
  <c r="C74"/>
  <c r="E74"/>
  <c r="F74"/>
  <c r="H74"/>
  <c r="I74"/>
  <c r="K74"/>
  <c r="L74"/>
  <c r="N74"/>
  <c r="O74"/>
  <c r="Q74"/>
  <c r="C75"/>
  <c r="E75"/>
  <c r="F75"/>
  <c r="H75"/>
  <c r="I75"/>
  <c r="K75"/>
  <c r="L75"/>
  <c r="N75"/>
  <c r="O75"/>
  <c r="Q75"/>
  <c r="C76"/>
  <c r="E76"/>
  <c r="F76"/>
  <c r="H76"/>
  <c r="I76"/>
  <c r="K76"/>
  <c r="L76"/>
  <c r="N76"/>
  <c r="O76"/>
  <c r="Q76"/>
  <c r="C77"/>
  <c r="E77"/>
  <c r="F77"/>
  <c r="H77"/>
  <c r="I77"/>
  <c r="K77"/>
  <c r="L77"/>
  <c r="N77"/>
  <c r="O77"/>
  <c r="Q77"/>
  <c r="C78"/>
  <c r="E78"/>
  <c r="F78"/>
  <c r="H78"/>
  <c r="I78"/>
  <c r="K78"/>
  <c r="L78"/>
  <c r="N78"/>
  <c r="O78"/>
  <c r="Q78"/>
  <c r="C79"/>
  <c r="E79"/>
  <c r="F79"/>
  <c r="H79"/>
  <c r="I79"/>
  <c r="K79"/>
  <c r="L79"/>
  <c r="N79"/>
  <c r="O79"/>
  <c r="Q79"/>
  <c r="C80"/>
  <c r="E80"/>
  <c r="F80"/>
  <c r="H80"/>
  <c r="I80"/>
  <c r="K80"/>
  <c r="L80"/>
  <c r="N80"/>
  <c r="O80"/>
  <c r="Q80"/>
  <c r="C81"/>
  <c r="E81"/>
  <c r="F81"/>
  <c r="H81"/>
  <c r="I81"/>
  <c r="K81"/>
  <c r="L81"/>
  <c r="N81"/>
  <c r="O81"/>
  <c r="Q81"/>
  <c r="C82"/>
  <c r="E82"/>
  <c r="F82"/>
  <c r="H82"/>
  <c r="I82"/>
  <c r="K82"/>
  <c r="L82"/>
  <c r="N82"/>
  <c r="O82"/>
  <c r="Q82"/>
  <c r="C46"/>
  <c r="E46"/>
  <c r="F46"/>
  <c r="H46"/>
  <c r="I46"/>
  <c r="K46"/>
  <c r="L46"/>
  <c r="N46"/>
  <c r="O46"/>
  <c r="Q46"/>
  <c r="C47"/>
  <c r="E47"/>
  <c r="F47"/>
  <c r="H47"/>
  <c r="I47"/>
  <c r="K47"/>
  <c r="L47"/>
  <c r="N47"/>
  <c r="O47"/>
  <c r="Q47"/>
  <c r="C48"/>
  <c r="E48"/>
  <c r="F48"/>
  <c r="H48"/>
  <c r="I48"/>
  <c r="K48"/>
  <c r="L48"/>
  <c r="N48"/>
  <c r="O48"/>
  <c r="Q48"/>
  <c r="C49"/>
  <c r="E49"/>
  <c r="F49"/>
  <c r="H49"/>
  <c r="I49"/>
  <c r="K49"/>
  <c r="L49"/>
  <c r="N49"/>
  <c r="O49"/>
  <c r="Q49"/>
  <c r="C50"/>
  <c r="E50"/>
  <c r="F50"/>
  <c r="H50"/>
  <c r="I50"/>
  <c r="K50"/>
  <c r="L50"/>
  <c r="N50"/>
  <c r="O50"/>
  <c r="Q50"/>
  <c r="C51"/>
  <c r="E51"/>
  <c r="F51"/>
  <c r="H51"/>
  <c r="I51"/>
  <c r="K51"/>
  <c r="L51"/>
  <c r="N51"/>
  <c r="O51"/>
  <c r="Q51"/>
  <c r="C52"/>
  <c r="E52"/>
  <c r="F52"/>
  <c r="H52"/>
  <c r="I52"/>
  <c r="K52"/>
  <c r="L52"/>
  <c r="N52"/>
  <c r="O52"/>
  <c r="Q52"/>
  <c r="C53"/>
  <c r="E53"/>
  <c r="F53"/>
  <c r="H53"/>
  <c r="I53"/>
  <c r="K53"/>
  <c r="L53"/>
  <c r="N53"/>
  <c r="O53"/>
  <c r="Q53"/>
  <c r="C54"/>
  <c r="E54"/>
  <c r="F54"/>
  <c r="H54"/>
  <c r="I54"/>
  <c r="K54"/>
  <c r="L54"/>
  <c r="N54"/>
  <c r="O54"/>
  <c r="Q54"/>
  <c r="C55"/>
  <c r="E55"/>
  <c r="F55"/>
  <c r="H55"/>
  <c r="I55"/>
  <c r="K55"/>
  <c r="L55"/>
  <c r="N55"/>
  <c r="O55"/>
  <c r="Q55"/>
  <c r="Q45"/>
  <c r="O45"/>
  <c r="N45"/>
  <c r="L45"/>
  <c r="K45"/>
  <c r="I45"/>
  <c r="H45"/>
  <c r="F45"/>
  <c r="E45"/>
  <c r="C45"/>
  <c r="Q28"/>
  <c r="O28"/>
  <c r="N28"/>
  <c r="L28"/>
  <c r="K28"/>
  <c r="I28"/>
  <c r="H28"/>
  <c r="F28"/>
  <c r="E28"/>
  <c r="C28"/>
  <c r="Q27"/>
  <c r="O27"/>
  <c r="N27"/>
  <c r="L27"/>
  <c r="K27"/>
  <c r="I27"/>
  <c r="H27"/>
  <c r="F27"/>
  <c r="E27"/>
  <c r="C27"/>
  <c r="Q26"/>
  <c r="O26"/>
  <c r="N26"/>
  <c r="L26"/>
  <c r="K26"/>
  <c r="I26"/>
  <c r="H26"/>
  <c r="F26"/>
  <c r="E26"/>
  <c r="C26"/>
  <c r="Q25"/>
  <c r="O25"/>
  <c r="N25"/>
  <c r="L25"/>
  <c r="K25"/>
  <c r="I25"/>
  <c r="H25"/>
  <c r="F25"/>
  <c r="E25"/>
  <c r="C25"/>
  <c r="Q24"/>
  <c r="O24"/>
  <c r="N24"/>
  <c r="L24"/>
  <c r="K24"/>
  <c r="I24"/>
  <c r="H24"/>
  <c r="F24"/>
  <c r="E24"/>
  <c r="C24"/>
  <c r="Q23"/>
  <c r="O23"/>
  <c r="N23"/>
  <c r="L23"/>
  <c r="K23"/>
  <c r="I23"/>
  <c r="H23"/>
  <c r="F23"/>
  <c r="E23"/>
  <c r="C23"/>
  <c r="Q22"/>
  <c r="O22"/>
  <c r="N22"/>
  <c r="L22"/>
  <c r="K22"/>
  <c r="I22"/>
  <c r="H22"/>
  <c r="F22"/>
  <c r="E22"/>
  <c r="C22"/>
  <c r="Q21"/>
  <c r="O21"/>
  <c r="N21"/>
  <c r="L21"/>
  <c r="K21"/>
  <c r="I21"/>
  <c r="H21"/>
  <c r="F21"/>
  <c r="E21"/>
  <c r="C21"/>
  <c r="Q20"/>
  <c r="O20"/>
  <c r="N20"/>
  <c r="L20"/>
  <c r="K20"/>
  <c r="I20"/>
  <c r="H20"/>
  <c r="F20"/>
  <c r="E20"/>
  <c r="C20"/>
  <c r="Q19"/>
  <c r="O19"/>
  <c r="N19"/>
  <c r="L19"/>
  <c r="K19"/>
  <c r="I19"/>
  <c r="H19"/>
  <c r="F19"/>
  <c r="E19"/>
  <c r="C19"/>
  <c r="Q18"/>
  <c r="O18"/>
  <c r="N18"/>
  <c r="L18"/>
  <c r="K18"/>
  <c r="I18"/>
  <c r="H18"/>
  <c r="F18"/>
  <c r="E18"/>
  <c r="C18"/>
  <c r="Q17"/>
  <c r="O17"/>
  <c r="N17"/>
  <c r="L17"/>
  <c r="K17"/>
  <c r="I17"/>
  <c r="H17"/>
  <c r="F17"/>
  <c r="E17"/>
  <c r="C17"/>
  <c r="Q16"/>
  <c r="O16"/>
  <c r="N16"/>
  <c r="L16"/>
  <c r="K16"/>
  <c r="I16"/>
  <c r="H16"/>
  <c r="F16"/>
  <c r="E16"/>
  <c r="C16"/>
  <c r="Q13"/>
  <c r="Q12"/>
  <c r="Q11"/>
  <c r="Q10"/>
  <c r="O13"/>
  <c r="O12"/>
  <c r="O11"/>
  <c r="O10"/>
  <c r="N13"/>
  <c r="N12"/>
  <c r="N11"/>
  <c r="N10"/>
  <c r="L13"/>
  <c r="L12"/>
  <c r="L11"/>
  <c r="L10"/>
  <c r="K13"/>
  <c r="K12"/>
  <c r="K11"/>
  <c r="K10"/>
  <c r="I13"/>
  <c r="I12"/>
  <c r="I11"/>
  <c r="I10"/>
  <c r="H13"/>
  <c r="H12"/>
  <c r="H11"/>
  <c r="H10"/>
  <c r="F13"/>
  <c r="F12"/>
  <c r="F11"/>
  <c r="F10"/>
  <c r="E13"/>
  <c r="E12"/>
  <c r="E11"/>
  <c r="E10"/>
  <c r="C13"/>
  <c r="C12"/>
  <c r="C11"/>
  <c r="C10"/>
  <c r="Q6"/>
  <c r="O6"/>
  <c r="N6"/>
  <c r="L6"/>
  <c r="K6"/>
  <c r="I6"/>
  <c r="H6"/>
  <c r="F6"/>
  <c r="E6"/>
  <c r="C6"/>
  <c r="Q80" i="2"/>
  <c r="O80"/>
  <c r="N80"/>
  <c r="L80"/>
  <c r="K80"/>
  <c r="I80"/>
  <c r="H80"/>
  <c r="F80"/>
  <c r="E80"/>
  <c r="C80"/>
  <c r="Q79"/>
  <c r="O79"/>
  <c r="N79"/>
  <c r="L79"/>
  <c r="K79"/>
  <c r="I79"/>
  <c r="H79"/>
  <c r="F79"/>
  <c r="E79"/>
  <c r="C79"/>
  <c r="Q78"/>
  <c r="O78"/>
  <c r="N78"/>
  <c r="L78"/>
  <c r="K78"/>
  <c r="I78"/>
  <c r="H78"/>
  <c r="F78"/>
  <c r="E78"/>
  <c r="C78"/>
  <c r="Q77"/>
  <c r="O77"/>
  <c r="N77"/>
  <c r="L77"/>
  <c r="K77"/>
  <c r="I77"/>
  <c r="H77"/>
  <c r="F77"/>
  <c r="E77"/>
  <c r="C77"/>
  <c r="Q76"/>
  <c r="O76"/>
  <c r="N76"/>
  <c r="L76"/>
  <c r="K76"/>
  <c r="I76"/>
  <c r="H76"/>
  <c r="F76"/>
  <c r="E76"/>
  <c r="C76"/>
  <c r="Q75"/>
  <c r="O75"/>
  <c r="N75"/>
  <c r="L75"/>
  <c r="K75"/>
  <c r="I75"/>
  <c r="H75"/>
  <c r="F75"/>
  <c r="E75"/>
  <c r="C75"/>
  <c r="Q74"/>
  <c r="O74"/>
  <c r="N74"/>
  <c r="L74"/>
  <c r="K74"/>
  <c r="I74"/>
  <c r="H74"/>
  <c r="F74"/>
  <c r="E74"/>
  <c r="C74"/>
  <c r="Q73"/>
  <c r="O73"/>
  <c r="N73"/>
  <c r="L73"/>
  <c r="K73"/>
  <c r="I73"/>
  <c r="H73"/>
  <c r="F73"/>
  <c r="E73"/>
  <c r="C73"/>
  <c r="Q72"/>
  <c r="O72"/>
  <c r="N72"/>
  <c r="L72"/>
  <c r="K72"/>
  <c r="I72"/>
  <c r="H72"/>
  <c r="F72"/>
  <c r="E72"/>
  <c r="C72"/>
  <c r="Q71"/>
  <c r="O71"/>
  <c r="N71"/>
  <c r="L71"/>
  <c r="K71"/>
  <c r="I71"/>
  <c r="H71"/>
  <c r="F71"/>
  <c r="E71"/>
  <c r="C71"/>
  <c r="Q70"/>
  <c r="O70"/>
  <c r="N70"/>
  <c r="L70"/>
  <c r="K70"/>
  <c r="I70"/>
  <c r="H70"/>
  <c r="F70"/>
  <c r="E70"/>
  <c r="C70"/>
  <c r="Q69"/>
  <c r="O69"/>
  <c r="N69"/>
  <c r="L69"/>
  <c r="K69"/>
  <c r="I69"/>
  <c r="H69"/>
  <c r="F69"/>
  <c r="E69"/>
  <c r="C69"/>
  <c r="Q68"/>
  <c r="O68"/>
  <c r="N68"/>
  <c r="L68"/>
  <c r="K68"/>
  <c r="I68"/>
  <c r="H68"/>
  <c r="F68"/>
  <c r="E68"/>
  <c r="C68"/>
  <c r="Q65"/>
  <c r="O65"/>
  <c r="N65"/>
  <c r="L65"/>
  <c r="K65"/>
  <c r="I65"/>
  <c r="H65"/>
  <c r="F65"/>
  <c r="E65"/>
  <c r="C65"/>
  <c r="Q64"/>
  <c r="O64"/>
  <c r="N64"/>
  <c r="L64"/>
  <c r="K64"/>
  <c r="I64"/>
  <c r="H64"/>
  <c r="F64"/>
  <c r="E64"/>
  <c r="C64"/>
  <c r="Q63"/>
  <c r="O63"/>
  <c r="N63"/>
  <c r="L63"/>
  <c r="K63"/>
  <c r="I63"/>
  <c r="H63"/>
  <c r="F63"/>
  <c r="E63"/>
  <c r="C63"/>
  <c r="Q62"/>
  <c r="O62"/>
  <c r="N62"/>
  <c r="L62"/>
  <c r="K62"/>
  <c r="I62"/>
  <c r="H62"/>
  <c r="F62"/>
  <c r="E62"/>
  <c r="C62"/>
  <c r="Q61"/>
  <c r="O61"/>
  <c r="N61"/>
  <c r="L61"/>
  <c r="K61"/>
  <c r="I61"/>
  <c r="H61"/>
  <c r="F61"/>
  <c r="E61"/>
  <c r="C61"/>
  <c r="Q60"/>
  <c r="O60"/>
  <c r="N60"/>
  <c r="L60"/>
  <c r="K60"/>
  <c r="I60"/>
  <c r="H60"/>
  <c r="F60"/>
  <c r="E60"/>
  <c r="C60"/>
  <c r="Q59"/>
  <c r="O59"/>
  <c r="N59"/>
  <c r="L59"/>
  <c r="K59"/>
  <c r="I59"/>
  <c r="H59"/>
  <c r="F59"/>
  <c r="E59"/>
  <c r="C59"/>
  <c r="Q58"/>
  <c r="O58"/>
  <c r="N58"/>
  <c r="L58"/>
  <c r="K58"/>
  <c r="I58"/>
  <c r="H58"/>
  <c r="F58"/>
  <c r="E58"/>
  <c r="C58"/>
  <c r="Q57"/>
  <c r="O57"/>
  <c r="N57"/>
  <c r="L57"/>
  <c r="K57"/>
  <c r="I57"/>
  <c r="H57"/>
  <c r="F57"/>
  <c r="E57"/>
  <c r="C57"/>
  <c r="Q56"/>
  <c r="O56"/>
  <c r="N56"/>
  <c r="L56"/>
  <c r="K56"/>
  <c r="I56"/>
  <c r="H56"/>
  <c r="F56"/>
  <c r="E56"/>
  <c r="C56"/>
  <c r="Q55"/>
  <c r="O55"/>
  <c r="N55"/>
  <c r="L55"/>
  <c r="K55"/>
  <c r="I55"/>
  <c r="H55"/>
  <c r="F55"/>
  <c r="E55"/>
  <c r="C55"/>
  <c r="Q54"/>
  <c r="O54"/>
  <c r="N54"/>
  <c r="L54"/>
  <c r="K54"/>
  <c r="I54"/>
  <c r="H54"/>
  <c r="F54"/>
  <c r="E54"/>
  <c r="C54"/>
  <c r="Q53"/>
  <c r="O53"/>
  <c r="N53"/>
  <c r="L53"/>
  <c r="K53"/>
  <c r="I53"/>
  <c r="H53"/>
  <c r="F53"/>
  <c r="E53"/>
  <c r="C53"/>
  <c r="Q52"/>
  <c r="O52"/>
  <c r="N52"/>
  <c r="L52"/>
  <c r="K52"/>
  <c r="I52"/>
  <c r="H52"/>
  <c r="F52"/>
  <c r="E52"/>
  <c r="C52"/>
  <c r="Q51"/>
  <c r="O51"/>
  <c r="N51"/>
  <c r="L51"/>
  <c r="K51"/>
  <c r="I51"/>
  <c r="H51"/>
  <c r="F51"/>
  <c r="E51"/>
  <c r="C51"/>
  <c r="Q50"/>
  <c r="O50"/>
  <c r="N50"/>
  <c r="L50"/>
  <c r="K50"/>
  <c r="I50"/>
  <c r="H50"/>
  <c r="F50"/>
  <c r="E50"/>
  <c r="C50"/>
  <c r="Q49"/>
  <c r="O49"/>
  <c r="N49"/>
  <c r="L49"/>
  <c r="K49"/>
  <c r="I49"/>
  <c r="H49"/>
  <c r="F49"/>
  <c r="E49"/>
  <c r="C49"/>
  <c r="Q48"/>
  <c r="O48"/>
  <c r="N48"/>
  <c r="L48"/>
  <c r="K48"/>
  <c r="I48"/>
  <c r="H48"/>
  <c r="F48"/>
  <c r="E48"/>
  <c r="C48"/>
  <c r="Q47"/>
  <c r="O47"/>
  <c r="N47"/>
  <c r="L47"/>
  <c r="K47"/>
  <c r="I47"/>
  <c r="H47"/>
  <c r="F47"/>
  <c r="E47"/>
  <c r="C47"/>
  <c r="Q46"/>
  <c r="O46"/>
  <c r="N46"/>
  <c r="L46"/>
  <c r="K46"/>
  <c r="I46"/>
  <c r="H46"/>
  <c r="F46"/>
  <c r="E46"/>
  <c r="C46"/>
  <c r="Q45"/>
  <c r="O45"/>
  <c r="N45"/>
  <c r="L45"/>
  <c r="K45"/>
  <c r="I45"/>
  <c r="H45"/>
  <c r="F45"/>
  <c r="E45"/>
  <c r="C45"/>
  <c r="Q44"/>
  <c r="O44"/>
  <c r="N44"/>
  <c r="L44"/>
  <c r="K44"/>
  <c r="I44"/>
  <c r="H44"/>
  <c r="F44"/>
  <c r="E44"/>
  <c r="C44"/>
  <c r="Q43"/>
  <c r="O43"/>
  <c r="N43"/>
  <c r="L43"/>
  <c r="K43"/>
  <c r="I43"/>
  <c r="H43"/>
  <c r="F43"/>
  <c r="E43"/>
  <c r="C43"/>
  <c r="Q42"/>
  <c r="O42"/>
  <c r="N42"/>
  <c r="L42"/>
  <c r="K42"/>
  <c r="I42"/>
  <c r="H42"/>
  <c r="F42"/>
  <c r="E42"/>
  <c r="C42"/>
  <c r="Q28"/>
  <c r="O28"/>
  <c r="N28"/>
  <c r="L28"/>
  <c r="K28"/>
  <c r="I28"/>
  <c r="H28"/>
  <c r="F28"/>
  <c r="E28"/>
  <c r="C28"/>
  <c r="Q27"/>
  <c r="O27"/>
  <c r="N27"/>
  <c r="L27"/>
  <c r="K27"/>
  <c r="I27"/>
  <c r="H27"/>
  <c r="F27"/>
  <c r="E27"/>
  <c r="C27"/>
  <c r="Q26"/>
  <c r="O26"/>
  <c r="N26"/>
  <c r="L26"/>
  <c r="K26"/>
  <c r="I26"/>
  <c r="H26"/>
  <c r="F26"/>
  <c r="E26"/>
  <c r="C26"/>
  <c r="Q25"/>
  <c r="O25"/>
  <c r="N25"/>
  <c r="L25"/>
  <c r="K25"/>
  <c r="I25"/>
  <c r="H25"/>
  <c r="F25"/>
  <c r="E25"/>
  <c r="C25"/>
  <c r="Q24"/>
  <c r="O24"/>
  <c r="N24"/>
  <c r="L24"/>
  <c r="K24"/>
  <c r="I24"/>
  <c r="H24"/>
  <c r="F24"/>
  <c r="E24"/>
  <c r="C24"/>
  <c r="Q23"/>
  <c r="O23"/>
  <c r="N23"/>
  <c r="L23"/>
  <c r="K23"/>
  <c r="I23"/>
  <c r="H23"/>
  <c r="F23"/>
  <c r="E23"/>
  <c r="C23"/>
  <c r="Q22"/>
  <c r="O22"/>
  <c r="N22"/>
  <c r="L22"/>
  <c r="K22"/>
  <c r="I22"/>
  <c r="H22"/>
  <c r="F22"/>
  <c r="E22"/>
  <c r="C22"/>
  <c r="Q21"/>
  <c r="O21"/>
  <c r="N21"/>
  <c r="L21"/>
  <c r="K21"/>
  <c r="I21"/>
  <c r="H21"/>
  <c r="F21"/>
  <c r="E21"/>
  <c r="C21"/>
  <c r="Q20"/>
  <c r="O20"/>
  <c r="N20"/>
  <c r="L20"/>
  <c r="K20"/>
  <c r="I20"/>
  <c r="H20"/>
  <c r="F20"/>
  <c r="E20"/>
  <c r="C20"/>
  <c r="Q19"/>
  <c r="O19"/>
  <c r="N19"/>
  <c r="L19"/>
  <c r="K19"/>
  <c r="I19"/>
  <c r="H19"/>
  <c r="F19"/>
  <c r="E19"/>
  <c r="C19"/>
  <c r="Q18"/>
  <c r="O18"/>
  <c r="N18"/>
  <c r="L18"/>
  <c r="K18"/>
  <c r="I18"/>
  <c r="H18"/>
  <c r="F18"/>
  <c r="E18"/>
  <c r="C18"/>
  <c r="Q17"/>
  <c r="O17"/>
  <c r="N17"/>
  <c r="L17"/>
  <c r="K17"/>
  <c r="I17"/>
  <c r="H17"/>
  <c r="F17"/>
  <c r="E17"/>
  <c r="C17"/>
  <c r="Q16"/>
  <c r="O16"/>
  <c r="N16"/>
  <c r="L16"/>
  <c r="K16"/>
  <c r="I16"/>
  <c r="H16"/>
  <c r="F16"/>
  <c r="E16"/>
  <c r="C16"/>
  <c r="Q13"/>
  <c r="Q12"/>
  <c r="Q11"/>
  <c r="Q10"/>
  <c r="O13"/>
  <c r="O12"/>
  <c r="O11"/>
  <c r="O10"/>
  <c r="N13"/>
  <c r="N12"/>
  <c r="N11"/>
  <c r="N10"/>
  <c r="L13"/>
  <c r="L12"/>
  <c r="L11"/>
  <c r="L10"/>
  <c r="K13"/>
  <c r="K12"/>
  <c r="K11"/>
  <c r="K10"/>
  <c r="I13"/>
  <c r="I12"/>
  <c r="I11"/>
  <c r="I10"/>
  <c r="H13"/>
  <c r="H12"/>
  <c r="H11"/>
  <c r="H10"/>
  <c r="F13"/>
  <c r="F12"/>
  <c r="F11"/>
  <c r="F10"/>
  <c r="E13"/>
  <c r="E12"/>
  <c r="E11"/>
  <c r="E10"/>
  <c r="C13"/>
  <c r="C12"/>
  <c r="C11"/>
  <c r="C10"/>
  <c r="Q6"/>
  <c r="O6"/>
  <c r="N6"/>
  <c r="L6"/>
  <c r="K6"/>
  <c r="I6"/>
  <c r="H6"/>
  <c r="F6"/>
  <c r="E6"/>
  <c r="C6"/>
  <c r="M83" i="5"/>
  <c r="L83"/>
  <c r="J83"/>
  <c r="I83"/>
  <c r="G83"/>
  <c r="F83"/>
  <c r="E83"/>
  <c r="D83"/>
  <c r="C83"/>
  <c r="B83"/>
  <c r="M82"/>
  <c r="L82"/>
  <c r="J82"/>
  <c r="I82"/>
  <c r="G82"/>
  <c r="F82"/>
  <c r="E82"/>
  <c r="D82"/>
  <c r="C82"/>
  <c r="B82"/>
  <c r="M81"/>
  <c r="L81"/>
  <c r="J81"/>
  <c r="I81"/>
  <c r="G81"/>
  <c r="F81"/>
  <c r="E81"/>
  <c r="D81"/>
  <c r="C81"/>
  <c r="B81"/>
  <c r="M80"/>
  <c r="L80"/>
  <c r="J80"/>
  <c r="I80"/>
  <c r="G80"/>
  <c r="F80"/>
  <c r="E80"/>
  <c r="D80"/>
  <c r="C80"/>
  <c r="B80"/>
  <c r="M79"/>
  <c r="L79"/>
  <c r="J79"/>
  <c r="I79"/>
  <c r="G79"/>
  <c r="F79"/>
  <c r="E79"/>
  <c r="D79"/>
  <c r="C79"/>
  <c r="B79"/>
  <c r="M78"/>
  <c r="L78"/>
  <c r="J78"/>
  <c r="I78"/>
  <c r="G78"/>
  <c r="F78"/>
  <c r="E78"/>
  <c r="D78"/>
  <c r="C78"/>
  <c r="B78"/>
  <c r="M77"/>
  <c r="L77"/>
  <c r="J77"/>
  <c r="I77"/>
  <c r="G77"/>
  <c r="F77"/>
  <c r="E77"/>
  <c r="D77"/>
  <c r="C77"/>
  <c r="B77"/>
  <c r="M76"/>
  <c r="L76"/>
  <c r="J76"/>
  <c r="I76"/>
  <c r="G76"/>
  <c r="F76"/>
  <c r="E76"/>
  <c r="D76"/>
  <c r="C76"/>
  <c r="B76"/>
  <c r="M75"/>
  <c r="L75"/>
  <c r="J75"/>
  <c r="I75"/>
  <c r="G75"/>
  <c r="F75"/>
  <c r="E75"/>
  <c r="D75"/>
  <c r="C75"/>
  <c r="B75"/>
  <c r="M74"/>
  <c r="L74"/>
  <c r="J74"/>
  <c r="I74"/>
  <c r="G74"/>
  <c r="F74"/>
  <c r="E74"/>
  <c r="D74"/>
  <c r="C74"/>
  <c r="B74"/>
  <c r="M73"/>
  <c r="L73"/>
  <c r="J73"/>
  <c r="I73"/>
  <c r="G73"/>
  <c r="F73"/>
  <c r="E73"/>
  <c r="D73"/>
  <c r="C73"/>
  <c r="B73"/>
  <c r="M72"/>
  <c r="L72"/>
  <c r="J72"/>
  <c r="I72"/>
  <c r="G72"/>
  <c r="F72"/>
  <c r="E72"/>
  <c r="D72"/>
  <c r="C72"/>
  <c r="B72"/>
  <c r="M71"/>
  <c r="L71"/>
  <c r="J71"/>
  <c r="I71"/>
  <c r="G71"/>
  <c r="F71"/>
  <c r="E71"/>
  <c r="D71"/>
  <c r="C71"/>
  <c r="B71"/>
  <c r="M68"/>
  <c r="L68"/>
  <c r="J68"/>
  <c r="I68"/>
  <c r="G68"/>
  <c r="F68"/>
  <c r="E68"/>
  <c r="D68"/>
  <c r="C68"/>
  <c r="B68"/>
  <c r="M67"/>
  <c r="L67"/>
  <c r="J67"/>
  <c r="I67"/>
  <c r="G67"/>
  <c r="F67"/>
  <c r="E67"/>
  <c r="D67"/>
  <c r="C67"/>
  <c r="B67"/>
  <c r="M66"/>
  <c r="L66"/>
  <c r="J66"/>
  <c r="I66"/>
  <c r="G66"/>
  <c r="F66"/>
  <c r="E66"/>
  <c r="D66"/>
  <c r="C66"/>
  <c r="B66"/>
  <c r="M65"/>
  <c r="L65"/>
  <c r="J65"/>
  <c r="I65"/>
  <c r="G65"/>
  <c r="F65"/>
  <c r="E65"/>
  <c r="D65"/>
  <c r="C65"/>
  <c r="B65"/>
  <c r="M64"/>
  <c r="L64"/>
  <c r="J64"/>
  <c r="I64"/>
  <c r="G64"/>
  <c r="F64"/>
  <c r="E64"/>
  <c r="D64"/>
  <c r="C64"/>
  <c r="B64"/>
  <c r="M63"/>
  <c r="L63"/>
  <c r="J63"/>
  <c r="I63"/>
  <c r="G63"/>
  <c r="F63"/>
  <c r="E63"/>
  <c r="D63"/>
  <c r="C63"/>
  <c r="B63"/>
  <c r="M62"/>
  <c r="L62"/>
  <c r="J62"/>
  <c r="I62"/>
  <c r="G62"/>
  <c r="F62"/>
  <c r="E62"/>
  <c r="D62"/>
  <c r="C62"/>
  <c r="B62"/>
  <c r="M61"/>
  <c r="L61"/>
  <c r="J61"/>
  <c r="I61"/>
  <c r="G61"/>
  <c r="F61"/>
  <c r="E61"/>
  <c r="D61"/>
  <c r="C61"/>
  <c r="B61"/>
  <c r="M60"/>
  <c r="L60"/>
  <c r="J60"/>
  <c r="I60"/>
  <c r="G60"/>
  <c r="F60"/>
  <c r="E60"/>
  <c r="D60"/>
  <c r="C60"/>
  <c r="B60"/>
  <c r="M59"/>
  <c r="L59"/>
  <c r="J59"/>
  <c r="I59"/>
  <c r="G59"/>
  <c r="F59"/>
  <c r="E59"/>
  <c r="D59"/>
  <c r="C59"/>
  <c r="B59"/>
  <c r="M58"/>
  <c r="L58"/>
  <c r="J58"/>
  <c r="I58"/>
  <c r="G58"/>
  <c r="F58"/>
  <c r="E58"/>
  <c r="D58"/>
  <c r="C58"/>
  <c r="B58"/>
  <c r="M57"/>
  <c r="L57"/>
  <c r="J57"/>
  <c r="I57"/>
  <c r="G57"/>
  <c r="F57"/>
  <c r="E57"/>
  <c r="D57"/>
  <c r="C57"/>
  <c r="B57"/>
  <c r="M56"/>
  <c r="L56"/>
  <c r="J56"/>
  <c r="I56"/>
  <c r="G56"/>
  <c r="F56"/>
  <c r="E56"/>
  <c r="D56"/>
  <c r="C56"/>
  <c r="B56"/>
  <c r="M55"/>
  <c r="L55"/>
  <c r="J55"/>
  <c r="I55"/>
  <c r="G55"/>
  <c r="F55"/>
  <c r="E55"/>
  <c r="D55"/>
  <c r="C55"/>
  <c r="B55"/>
  <c r="M54"/>
  <c r="L54"/>
  <c r="J54"/>
  <c r="I54"/>
  <c r="G54"/>
  <c r="F54"/>
  <c r="E54"/>
  <c r="D54"/>
  <c r="C54"/>
  <c r="B54"/>
  <c r="M53"/>
  <c r="L53"/>
  <c r="J53"/>
  <c r="I53"/>
  <c r="G53"/>
  <c r="F53"/>
  <c r="E53"/>
  <c r="D53"/>
  <c r="C53"/>
  <c r="B53"/>
  <c r="M52"/>
  <c r="L52"/>
  <c r="J52"/>
  <c r="I52"/>
  <c r="G52"/>
  <c r="F52"/>
  <c r="E52"/>
  <c r="D52"/>
  <c r="C52"/>
  <c r="B52"/>
  <c r="M51"/>
  <c r="L51"/>
  <c r="J51"/>
  <c r="I51"/>
  <c r="G51"/>
  <c r="F51"/>
  <c r="E51"/>
  <c r="D51"/>
  <c r="C51"/>
  <c r="B51"/>
  <c r="M50"/>
  <c r="L50"/>
  <c r="J50"/>
  <c r="I50"/>
  <c r="G50"/>
  <c r="F50"/>
  <c r="E50"/>
  <c r="D50"/>
  <c r="C50"/>
  <c r="B50"/>
  <c r="M49"/>
  <c r="L49"/>
  <c r="J49"/>
  <c r="I49"/>
  <c r="G49"/>
  <c r="F49"/>
  <c r="E49"/>
  <c r="D49"/>
  <c r="C49"/>
  <c r="B49"/>
  <c r="M48"/>
  <c r="L48"/>
  <c r="J48"/>
  <c r="I48"/>
  <c r="G48"/>
  <c r="F48"/>
  <c r="E48"/>
  <c r="D48"/>
  <c r="C48"/>
  <c r="B48"/>
  <c r="M47"/>
  <c r="L47"/>
  <c r="J47"/>
  <c r="I47"/>
  <c r="G47"/>
  <c r="F47"/>
  <c r="E47"/>
  <c r="D47"/>
  <c r="C47"/>
  <c r="B47"/>
  <c r="M46"/>
  <c r="L46"/>
  <c r="J46"/>
  <c r="I46"/>
  <c r="G46"/>
  <c r="F46"/>
  <c r="E46"/>
  <c r="D46"/>
  <c r="C46"/>
  <c r="B46"/>
  <c r="A83"/>
  <c r="A82"/>
  <c r="A81"/>
  <c r="A80"/>
  <c r="A79"/>
  <c r="A78"/>
  <c r="A77"/>
  <c r="A76"/>
  <c r="A75"/>
  <c r="A74"/>
  <c r="A73"/>
  <c r="A72"/>
  <c r="A71"/>
  <c r="A70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83" i="3"/>
  <c r="A82"/>
  <c r="A81"/>
  <c r="A80"/>
  <c r="A79"/>
  <c r="A78"/>
  <c r="A77"/>
  <c r="A76"/>
  <c r="A75"/>
  <c r="A74"/>
  <c r="A73"/>
  <c r="A72"/>
  <c r="A71"/>
  <c r="M83"/>
  <c r="L83"/>
  <c r="J83"/>
  <c r="I83"/>
  <c r="G83"/>
  <c r="F83"/>
  <c r="E83"/>
  <c r="D83"/>
  <c r="C83"/>
  <c r="B83"/>
  <c r="M82"/>
  <c r="L82"/>
  <c r="J82"/>
  <c r="I82"/>
  <c r="G82"/>
  <c r="F82"/>
  <c r="E82"/>
  <c r="D82"/>
  <c r="C82"/>
  <c r="B82"/>
  <c r="M81"/>
  <c r="L81"/>
  <c r="J81"/>
  <c r="I81"/>
  <c r="G81"/>
  <c r="F81"/>
  <c r="E81"/>
  <c r="D81"/>
  <c r="C81"/>
  <c r="B81"/>
  <c r="M80"/>
  <c r="L80"/>
  <c r="J80"/>
  <c r="I80"/>
  <c r="G80"/>
  <c r="F80"/>
  <c r="E80"/>
  <c r="D80"/>
  <c r="C80"/>
  <c r="B80"/>
  <c r="M79"/>
  <c r="L79"/>
  <c r="J79"/>
  <c r="I79"/>
  <c r="G79"/>
  <c r="F79"/>
  <c r="E79"/>
  <c r="D79"/>
  <c r="C79"/>
  <c r="B79"/>
  <c r="M78"/>
  <c r="L78"/>
  <c r="J78"/>
  <c r="I78"/>
  <c r="G78"/>
  <c r="F78"/>
  <c r="E78"/>
  <c r="D78"/>
  <c r="C78"/>
  <c r="B78"/>
  <c r="M77"/>
  <c r="L77"/>
  <c r="J77"/>
  <c r="I77"/>
  <c r="G77"/>
  <c r="F77"/>
  <c r="E77"/>
  <c r="D77"/>
  <c r="C77"/>
  <c r="B77"/>
  <c r="M76"/>
  <c r="L76"/>
  <c r="J76"/>
  <c r="I76"/>
  <c r="G76"/>
  <c r="F76"/>
  <c r="E76"/>
  <c r="D76"/>
  <c r="C76"/>
  <c r="B76"/>
  <c r="M75"/>
  <c r="L75"/>
  <c r="J75"/>
  <c r="I75"/>
  <c r="G75"/>
  <c r="F75"/>
  <c r="E75"/>
  <c r="D75"/>
  <c r="C75"/>
  <c r="B75"/>
  <c r="M74"/>
  <c r="L74"/>
  <c r="J74"/>
  <c r="I74"/>
  <c r="G74"/>
  <c r="F74"/>
  <c r="E74"/>
  <c r="D74"/>
  <c r="C74"/>
  <c r="B74"/>
  <c r="M73"/>
  <c r="L73"/>
  <c r="J73"/>
  <c r="I73"/>
  <c r="G73"/>
  <c r="F73"/>
  <c r="E73"/>
  <c r="D73"/>
  <c r="C73"/>
  <c r="B73"/>
  <c r="M72"/>
  <c r="L72"/>
  <c r="J72"/>
  <c r="I72"/>
  <c r="G72"/>
  <c r="F72"/>
  <c r="E72"/>
  <c r="D72"/>
  <c r="C72"/>
  <c r="B72"/>
  <c r="M71"/>
  <c r="L71"/>
  <c r="J71"/>
  <c r="I71"/>
  <c r="G71"/>
  <c r="F71"/>
  <c r="E71"/>
  <c r="D71"/>
  <c r="C71"/>
  <c r="B71"/>
  <c r="M68"/>
  <c r="L68"/>
  <c r="J68"/>
  <c r="I68"/>
  <c r="G68"/>
  <c r="F68"/>
  <c r="E68"/>
  <c r="D68"/>
  <c r="C68"/>
  <c r="B68"/>
  <c r="M67"/>
  <c r="L67"/>
  <c r="J67"/>
  <c r="I67"/>
  <c r="G67"/>
  <c r="F67"/>
  <c r="E67"/>
  <c r="D67"/>
  <c r="C67"/>
  <c r="B67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M66"/>
  <c r="L66"/>
  <c r="J66"/>
  <c r="I66"/>
  <c r="G66"/>
  <c r="F66"/>
  <c r="E66"/>
  <c r="D66"/>
  <c r="C66"/>
  <c r="B66"/>
  <c r="M65"/>
  <c r="L65"/>
  <c r="J65"/>
  <c r="I65"/>
  <c r="G65"/>
  <c r="F65"/>
  <c r="E65"/>
  <c r="D65"/>
  <c r="C65"/>
  <c r="B65"/>
  <c r="M64"/>
  <c r="L64"/>
  <c r="J64"/>
  <c r="I64"/>
  <c r="G64"/>
  <c r="F64"/>
  <c r="E64"/>
  <c r="D64"/>
  <c r="C64"/>
  <c r="B64"/>
  <c r="M63"/>
  <c r="L63"/>
  <c r="J63"/>
  <c r="I63"/>
  <c r="G63"/>
  <c r="F63"/>
  <c r="E63"/>
  <c r="D63"/>
  <c r="C63"/>
  <c r="B63"/>
  <c r="M62"/>
  <c r="L62"/>
  <c r="J62"/>
  <c r="I62"/>
  <c r="G62"/>
  <c r="F62"/>
  <c r="E62"/>
  <c r="D62"/>
  <c r="C62"/>
  <c r="B62"/>
  <c r="M61"/>
  <c r="L61"/>
  <c r="J61"/>
  <c r="I61"/>
  <c r="G61"/>
  <c r="F61"/>
  <c r="E61"/>
  <c r="D61"/>
  <c r="C61"/>
  <c r="B61"/>
  <c r="M60"/>
  <c r="L60"/>
  <c r="J60"/>
  <c r="I60"/>
  <c r="G60"/>
  <c r="F60"/>
  <c r="E60"/>
  <c r="D60"/>
  <c r="C60"/>
  <c r="B60"/>
  <c r="M59"/>
  <c r="L59"/>
  <c r="J59"/>
  <c r="I59"/>
  <c r="G59"/>
  <c r="F59"/>
  <c r="E59"/>
  <c r="D59"/>
  <c r="C59"/>
  <c r="B59"/>
  <c r="M58"/>
  <c r="L58"/>
  <c r="J58"/>
  <c r="I58"/>
  <c r="G58"/>
  <c r="F58"/>
  <c r="E58"/>
  <c r="D58"/>
  <c r="C58"/>
  <c r="B58"/>
  <c r="M57"/>
  <c r="L57"/>
  <c r="J57"/>
  <c r="I57"/>
  <c r="G57"/>
  <c r="F57"/>
  <c r="E57"/>
  <c r="D57"/>
  <c r="C57"/>
  <c r="B57"/>
  <c r="M56"/>
  <c r="L56"/>
  <c r="J56"/>
  <c r="I56"/>
  <c r="G56"/>
  <c r="F56"/>
  <c r="E56"/>
  <c r="D56"/>
  <c r="C56"/>
  <c r="B56"/>
  <c r="M55"/>
  <c r="L55"/>
  <c r="J55"/>
  <c r="I55"/>
  <c r="G55"/>
  <c r="F55"/>
  <c r="E55"/>
  <c r="D55"/>
  <c r="C55"/>
  <c r="B55"/>
  <c r="M54"/>
  <c r="L54"/>
  <c r="J54"/>
  <c r="I54"/>
  <c r="G54"/>
  <c r="F54"/>
  <c r="E54"/>
  <c r="D54"/>
  <c r="C54"/>
  <c r="B54"/>
  <c r="M53"/>
  <c r="L53"/>
  <c r="J53"/>
  <c r="I53"/>
  <c r="G53"/>
  <c r="F53"/>
  <c r="E53"/>
  <c r="D53"/>
  <c r="C53"/>
  <c r="B53"/>
  <c r="M52"/>
  <c r="L52"/>
  <c r="J52"/>
  <c r="I52"/>
  <c r="G52"/>
  <c r="F52"/>
  <c r="E52"/>
  <c r="D52"/>
  <c r="C52"/>
  <c r="B52"/>
  <c r="M51"/>
  <c r="L51"/>
  <c r="J51"/>
  <c r="I51"/>
  <c r="G51"/>
  <c r="F51"/>
  <c r="E51"/>
  <c r="D51"/>
  <c r="C51"/>
  <c r="B51"/>
  <c r="M50"/>
  <c r="L50"/>
  <c r="J50"/>
  <c r="I50"/>
  <c r="G50"/>
  <c r="F50"/>
  <c r="E50"/>
  <c r="D50"/>
  <c r="C50"/>
  <c r="B50"/>
  <c r="M49"/>
  <c r="L49"/>
  <c r="J49"/>
  <c r="I49"/>
  <c r="G49"/>
  <c r="F49"/>
  <c r="E49"/>
  <c r="D49"/>
  <c r="C49"/>
  <c r="B49"/>
  <c r="M48"/>
  <c r="L48"/>
  <c r="J48"/>
  <c r="I48"/>
  <c r="G48"/>
  <c r="F48"/>
  <c r="E48"/>
  <c r="D48"/>
  <c r="C48"/>
  <c r="B48"/>
  <c r="M47"/>
  <c r="L47"/>
  <c r="J47"/>
  <c r="I47"/>
  <c r="G47"/>
  <c r="F47"/>
  <c r="E47"/>
  <c r="D47"/>
  <c r="C47"/>
  <c r="B47"/>
  <c r="M46"/>
  <c r="L46"/>
  <c r="J46"/>
  <c r="I46"/>
  <c r="G46"/>
  <c r="F46"/>
  <c r="E46"/>
  <c r="D46"/>
  <c r="C46"/>
  <c r="B46"/>
  <c r="M83" i="1"/>
  <c r="L83"/>
  <c r="J83"/>
  <c r="I83"/>
  <c r="G83"/>
  <c r="F83"/>
  <c r="E83"/>
  <c r="D83"/>
  <c r="C83"/>
  <c r="B83"/>
  <c r="M82"/>
  <c r="L82"/>
  <c r="J82"/>
  <c r="I82"/>
  <c r="G82"/>
  <c r="F82"/>
  <c r="E82"/>
  <c r="D82"/>
  <c r="C82"/>
  <c r="B82"/>
  <c r="M81"/>
  <c r="L81"/>
  <c r="J81"/>
  <c r="I81"/>
  <c r="G81"/>
  <c r="F81"/>
  <c r="E81"/>
  <c r="D81"/>
  <c r="C81"/>
  <c r="B81"/>
  <c r="M80"/>
  <c r="L80"/>
  <c r="J80"/>
  <c r="I80"/>
  <c r="G80"/>
  <c r="F80"/>
  <c r="E80"/>
  <c r="D80"/>
  <c r="C80"/>
  <c r="B80"/>
  <c r="M79"/>
  <c r="L79"/>
  <c r="J79"/>
  <c r="I79"/>
  <c r="G79"/>
  <c r="F79"/>
  <c r="E79"/>
  <c r="D79"/>
  <c r="C79"/>
  <c r="B79"/>
  <c r="M78"/>
  <c r="L78"/>
  <c r="J78"/>
  <c r="I78"/>
  <c r="G78"/>
  <c r="F78"/>
  <c r="E78"/>
  <c r="D78"/>
  <c r="C78"/>
  <c r="B78"/>
  <c r="M77"/>
  <c r="L77"/>
  <c r="J77"/>
  <c r="I77"/>
  <c r="G77"/>
  <c r="F77"/>
  <c r="E77"/>
  <c r="D77"/>
  <c r="C77"/>
  <c r="B77"/>
  <c r="M76"/>
  <c r="L76"/>
  <c r="J76"/>
  <c r="I76"/>
  <c r="G76"/>
  <c r="F76"/>
  <c r="E76"/>
  <c r="D76"/>
  <c r="C76"/>
  <c r="B76"/>
  <c r="M75"/>
  <c r="L75"/>
  <c r="J75"/>
  <c r="I75"/>
  <c r="G75"/>
  <c r="F75"/>
  <c r="E75"/>
  <c r="D75"/>
  <c r="C75"/>
  <c r="B75"/>
  <c r="M74"/>
  <c r="L74"/>
  <c r="J74"/>
  <c r="I74"/>
  <c r="G74"/>
  <c r="F74"/>
  <c r="E74"/>
  <c r="D74"/>
  <c r="C74"/>
  <c r="B74"/>
  <c r="M73"/>
  <c r="L73"/>
  <c r="J73"/>
  <c r="I73"/>
  <c r="G73"/>
  <c r="F73"/>
  <c r="E73"/>
  <c r="D73"/>
  <c r="C73"/>
  <c r="B73"/>
  <c r="M72"/>
  <c r="L72"/>
  <c r="J72"/>
  <c r="I72"/>
  <c r="G72"/>
  <c r="F72"/>
  <c r="E72"/>
  <c r="D72"/>
  <c r="C72"/>
  <c r="B72"/>
  <c r="M71"/>
  <c r="L71"/>
  <c r="J71"/>
  <c r="I71"/>
  <c r="G71"/>
  <c r="F71"/>
  <c r="E71"/>
  <c r="D71"/>
  <c r="C71"/>
  <c r="B71"/>
  <c r="M68"/>
  <c r="L68"/>
  <c r="J68"/>
  <c r="I68"/>
  <c r="G68"/>
  <c r="F68"/>
  <c r="E68"/>
  <c r="D68"/>
  <c r="C68"/>
  <c r="B68"/>
  <c r="M67"/>
  <c r="L67"/>
  <c r="J67"/>
  <c r="I67"/>
  <c r="G67"/>
  <c r="F67"/>
  <c r="E67"/>
  <c r="D67"/>
  <c r="C67"/>
  <c r="B67"/>
  <c r="M66"/>
  <c r="L66"/>
  <c r="J66"/>
  <c r="I66"/>
  <c r="G66"/>
  <c r="F66"/>
  <c r="E66"/>
  <c r="D66"/>
  <c r="C66"/>
  <c r="B66"/>
  <c r="M65"/>
  <c r="L65"/>
  <c r="J65"/>
  <c r="I65"/>
  <c r="G65"/>
  <c r="F65"/>
  <c r="E65"/>
  <c r="D65"/>
  <c r="C65"/>
  <c r="B65"/>
  <c r="M64"/>
  <c r="L64"/>
  <c r="J64"/>
  <c r="I64"/>
  <c r="G64"/>
  <c r="F64"/>
  <c r="E64"/>
  <c r="D64"/>
  <c r="C64"/>
  <c r="B64"/>
  <c r="M63"/>
  <c r="L63"/>
  <c r="J63"/>
  <c r="I63"/>
  <c r="G63"/>
  <c r="F63"/>
  <c r="E63"/>
  <c r="D63"/>
  <c r="C63"/>
  <c r="B63"/>
  <c r="M62"/>
  <c r="L62"/>
  <c r="J62"/>
  <c r="I62"/>
  <c r="G62"/>
  <c r="F62"/>
  <c r="E62"/>
  <c r="D62"/>
  <c r="C62"/>
  <c r="B62"/>
  <c r="M61"/>
  <c r="L61"/>
  <c r="J61"/>
  <c r="I61"/>
  <c r="G61"/>
  <c r="F61"/>
  <c r="E61"/>
  <c r="D61"/>
  <c r="C61"/>
  <c r="B61"/>
  <c r="M60"/>
  <c r="L60"/>
  <c r="J60"/>
  <c r="I60"/>
  <c r="G60"/>
  <c r="F60"/>
  <c r="E60"/>
  <c r="D60"/>
  <c r="C60"/>
  <c r="B60"/>
  <c r="M59"/>
  <c r="L59"/>
  <c r="J59"/>
  <c r="I59"/>
  <c r="G59"/>
  <c r="F59"/>
  <c r="E59"/>
  <c r="D59"/>
  <c r="C59"/>
  <c r="B59"/>
  <c r="M58"/>
  <c r="L58"/>
  <c r="J58"/>
  <c r="I58"/>
  <c r="G58"/>
  <c r="F58"/>
  <c r="E58"/>
  <c r="D58"/>
  <c r="C58"/>
  <c r="B58"/>
  <c r="M57"/>
  <c r="L57"/>
  <c r="J57"/>
  <c r="I57"/>
  <c r="G57"/>
  <c r="F57"/>
  <c r="E57"/>
  <c r="D57"/>
  <c r="C57"/>
  <c r="B57"/>
  <c r="M56"/>
  <c r="L56"/>
  <c r="J56"/>
  <c r="I56"/>
  <c r="G56"/>
  <c r="F56"/>
  <c r="E56"/>
  <c r="D56"/>
  <c r="C56"/>
  <c r="B56"/>
  <c r="B80" i="6" l="1"/>
  <c r="P80" s="1"/>
  <c r="B63"/>
  <c r="J63" s="1"/>
  <c r="B61"/>
  <c r="J61" s="1"/>
  <c r="B62"/>
  <c r="J62" s="1"/>
  <c r="B72"/>
  <c r="P72" s="1"/>
  <c r="B70"/>
  <c r="P70" s="1"/>
  <c r="B51" i="2"/>
  <c r="P51" s="1"/>
  <c r="B20" i="4"/>
  <c r="P20" s="1"/>
  <c r="B23"/>
  <c r="P23" s="1"/>
  <c r="B26"/>
  <c r="P26" s="1"/>
  <c r="B46" i="6"/>
  <c r="P46" s="1"/>
  <c r="B78"/>
  <c r="P78" s="1"/>
  <c r="B52"/>
  <c r="P52" s="1"/>
  <c r="B68"/>
  <c r="J68" s="1"/>
  <c r="B69"/>
  <c r="J69" s="1"/>
  <c r="B55"/>
  <c r="J55" s="1"/>
  <c r="B76"/>
  <c r="P76" s="1"/>
  <c r="H46" i="5"/>
  <c r="N48"/>
  <c r="H50"/>
  <c r="N52"/>
  <c r="H54"/>
  <c r="N56"/>
  <c r="H58"/>
  <c r="N60"/>
  <c r="H62"/>
  <c r="N64"/>
  <c r="H66"/>
  <c r="N68"/>
  <c r="K71"/>
  <c r="H72"/>
  <c r="N74"/>
  <c r="K75"/>
  <c r="H76"/>
  <c r="N78"/>
  <c r="K79"/>
  <c r="H80"/>
  <c r="N82"/>
  <c r="K83"/>
  <c r="B17" i="2"/>
  <c r="P17" s="1"/>
  <c r="B21"/>
  <c r="P21" s="1"/>
  <c r="B25"/>
  <c r="P25" s="1"/>
  <c r="B42"/>
  <c r="P42" s="1"/>
  <c r="B44" i="6"/>
  <c r="J44" s="1"/>
  <c r="B57"/>
  <c r="J57" s="1"/>
  <c r="K48" i="5"/>
  <c r="H49"/>
  <c r="K52"/>
  <c r="H53"/>
  <c r="K56"/>
  <c r="H57"/>
  <c r="K60"/>
  <c r="H61"/>
  <c r="K64"/>
  <c r="H65"/>
  <c r="K68"/>
  <c r="H71"/>
  <c r="K74"/>
  <c r="H75"/>
  <c r="K78"/>
  <c r="H79"/>
  <c r="K82"/>
  <c r="H83"/>
  <c r="B71" i="2"/>
  <c r="P71" s="1"/>
  <c r="B75"/>
  <c r="P75" s="1"/>
  <c r="B17" i="4"/>
  <c r="P17" s="1"/>
  <c r="B48" i="6"/>
  <c r="P48" s="1"/>
  <c r="B50"/>
  <c r="P50" s="1"/>
  <c r="B64"/>
  <c r="J64" s="1"/>
  <c r="B66"/>
  <c r="J66" s="1"/>
  <c r="B74"/>
  <c r="P74" s="1"/>
  <c r="B45"/>
  <c r="P45" s="1"/>
  <c r="B59"/>
  <c r="J59" s="1"/>
  <c r="B60"/>
  <c r="J60" s="1"/>
  <c r="B73"/>
  <c r="P73" s="1"/>
  <c r="B75"/>
  <c r="P75" s="1"/>
  <c r="B71"/>
  <c r="P71" s="1"/>
  <c r="B54"/>
  <c r="J54" s="1"/>
  <c r="B79"/>
  <c r="P79" s="1"/>
  <c r="B52" i="2"/>
  <c r="P52" s="1"/>
  <c r="B56"/>
  <c r="P56" s="1"/>
  <c r="B60"/>
  <c r="P60" s="1"/>
  <c r="B64"/>
  <c r="P64" s="1"/>
  <c r="B68"/>
  <c r="P68" s="1"/>
  <c r="B28" i="4"/>
  <c r="P28" s="1"/>
  <c r="B11" i="6"/>
  <c r="P11" s="1"/>
  <c r="B17"/>
  <c r="P17" s="1"/>
  <c r="B21"/>
  <c r="P21" s="1"/>
  <c r="B25"/>
  <c r="P25" s="1"/>
  <c r="B56"/>
  <c r="J56" s="1"/>
  <c r="B58"/>
  <c r="J58" s="1"/>
  <c r="B65"/>
  <c r="J65" s="1"/>
  <c r="B77"/>
  <c r="P77" s="1"/>
  <c r="B54" i="2"/>
  <c r="P54" s="1"/>
  <c r="B58"/>
  <c r="P58" s="1"/>
  <c r="B62"/>
  <c r="P62" s="1"/>
  <c r="B21" i="4"/>
  <c r="P21" s="1"/>
  <c r="B25"/>
  <c r="P25" s="1"/>
  <c r="G72" i="6"/>
  <c r="G80"/>
  <c r="K46" i="5"/>
  <c r="H47"/>
  <c r="N49"/>
  <c r="K50"/>
  <c r="H51"/>
  <c r="N53"/>
  <c r="K54"/>
  <c r="H55"/>
  <c r="N57"/>
  <c r="K58"/>
  <c r="H59"/>
  <c r="N61"/>
  <c r="K62"/>
  <c r="H63"/>
  <c r="K66"/>
  <c r="H67"/>
  <c r="N71"/>
  <c r="K72"/>
  <c r="H73"/>
  <c r="N75"/>
  <c r="K76"/>
  <c r="H77"/>
  <c r="N79"/>
  <c r="K80"/>
  <c r="H81"/>
  <c r="N83"/>
  <c r="B18" i="2"/>
  <c r="P18" s="1"/>
  <c r="B22"/>
  <c r="P22" s="1"/>
  <c r="B26"/>
  <c r="P26" s="1"/>
  <c r="B72"/>
  <c r="P72" s="1"/>
  <c r="B76"/>
  <c r="P76" s="1"/>
  <c r="B80"/>
  <c r="P80" s="1"/>
  <c r="B18" i="4"/>
  <c r="P18" s="1"/>
  <c r="B12" i="6"/>
  <c r="P12" s="1"/>
  <c r="B18"/>
  <c r="P18" s="1"/>
  <c r="B22"/>
  <c r="P22" s="1"/>
  <c r="B26"/>
  <c r="P26" s="1"/>
  <c r="B47"/>
  <c r="P47" s="1"/>
  <c r="G75"/>
  <c r="B55" i="2"/>
  <c r="P55" s="1"/>
  <c r="B59"/>
  <c r="P59" s="1"/>
  <c r="B63"/>
  <c r="P63" s="1"/>
  <c r="B22" i="4"/>
  <c r="P22" s="1"/>
  <c r="M74" i="6"/>
  <c r="N46" i="5"/>
  <c r="K47"/>
  <c r="H48"/>
  <c r="N50"/>
  <c r="K51"/>
  <c r="H52"/>
  <c r="N54"/>
  <c r="K55"/>
  <c r="H56"/>
  <c r="N58"/>
  <c r="K59"/>
  <c r="H60"/>
  <c r="N62"/>
  <c r="K63"/>
  <c r="H64"/>
  <c r="N66"/>
  <c r="K67"/>
  <c r="H68"/>
  <c r="N72"/>
  <c r="K73"/>
  <c r="H74"/>
  <c r="N76"/>
  <c r="K77"/>
  <c r="H78"/>
  <c r="N80"/>
  <c r="K81"/>
  <c r="H82"/>
  <c r="B19" i="2"/>
  <c r="P19" s="1"/>
  <c r="B23"/>
  <c r="P23" s="1"/>
  <c r="B27"/>
  <c r="P27" s="1"/>
  <c r="B69"/>
  <c r="P69" s="1"/>
  <c r="B73"/>
  <c r="P73" s="1"/>
  <c r="B77"/>
  <c r="P77" s="1"/>
  <c r="B19" i="4"/>
  <c r="P19" s="1"/>
  <c r="B13" i="6"/>
  <c r="P13" s="1"/>
  <c r="B19"/>
  <c r="P19" s="1"/>
  <c r="B23"/>
  <c r="P23" s="1"/>
  <c r="B27"/>
  <c r="P27" s="1"/>
  <c r="B51"/>
  <c r="P51" s="1"/>
  <c r="M72"/>
  <c r="M80"/>
  <c r="N47" i="5"/>
  <c r="N51"/>
  <c r="N55"/>
  <c r="N59"/>
  <c r="N63"/>
  <c r="N67"/>
  <c r="N73"/>
  <c r="N77"/>
  <c r="N81"/>
  <c r="B20" i="2"/>
  <c r="P20" s="1"/>
  <c r="B24"/>
  <c r="P24" s="1"/>
  <c r="B28"/>
  <c r="P28" s="1"/>
  <c r="B70"/>
  <c r="P70" s="1"/>
  <c r="B74"/>
  <c r="P74" s="1"/>
  <c r="B78"/>
  <c r="P78" s="1"/>
  <c r="B16" i="4"/>
  <c r="P16" s="1"/>
  <c r="B27"/>
  <c r="P27" s="1"/>
  <c r="B16" i="6"/>
  <c r="P16" s="1"/>
  <c r="B20"/>
  <c r="P20" s="1"/>
  <c r="B24"/>
  <c r="P24" s="1"/>
  <c r="B28"/>
  <c r="P28" s="1"/>
  <c r="G79"/>
  <c r="B53" i="2"/>
  <c r="P53" s="1"/>
  <c r="B57"/>
  <c r="P57" s="1"/>
  <c r="B61"/>
  <c r="P61" s="1"/>
  <c r="B65"/>
  <c r="P65" s="1"/>
  <c r="B24" i="4"/>
  <c r="P24" s="1"/>
  <c r="B49" i="6"/>
  <c r="P49" s="1"/>
  <c r="M78"/>
  <c r="M73"/>
  <c r="D56"/>
  <c r="G58"/>
  <c r="P58"/>
  <c r="D61"/>
  <c r="G61"/>
  <c r="P61"/>
  <c r="D62"/>
  <c r="G62"/>
  <c r="P62"/>
  <c r="G65"/>
  <c r="P65"/>
  <c r="P68"/>
  <c r="M61"/>
  <c r="M62"/>
  <c r="M70"/>
  <c r="D72"/>
  <c r="J72"/>
  <c r="J73"/>
  <c r="D75"/>
  <c r="J75"/>
  <c r="J78"/>
  <c r="J79"/>
  <c r="D80"/>
  <c r="J80"/>
  <c r="D44"/>
  <c r="G44"/>
  <c r="M44"/>
  <c r="P44"/>
  <c r="G46"/>
  <c r="M46"/>
  <c r="G48"/>
  <c r="G50"/>
  <c r="M50"/>
  <c r="B53"/>
  <c r="M53" s="1"/>
  <c r="D46"/>
  <c r="J46"/>
  <c r="J48"/>
  <c r="J49"/>
  <c r="D50"/>
  <c r="B43"/>
  <c r="D43" s="1"/>
  <c r="G16"/>
  <c r="M24"/>
  <c r="G28"/>
  <c r="G11"/>
  <c r="G13"/>
  <c r="G19"/>
  <c r="M23"/>
  <c r="G25"/>
  <c r="D19"/>
  <c r="J19"/>
  <c r="D25"/>
  <c r="D26"/>
  <c r="G63" i="4"/>
  <c r="B82"/>
  <c r="B81"/>
  <c r="B80"/>
  <c r="B79"/>
  <c r="B78"/>
  <c r="B77"/>
  <c r="B76"/>
  <c r="B75"/>
  <c r="B74"/>
  <c r="B73"/>
  <c r="B72"/>
  <c r="B71"/>
  <c r="B70"/>
  <c r="B68"/>
  <c r="B67"/>
  <c r="B66"/>
  <c r="B65"/>
  <c r="B64"/>
  <c r="B63"/>
  <c r="B62"/>
  <c r="B61"/>
  <c r="G61" s="1"/>
  <c r="B60"/>
  <c r="B59"/>
  <c r="G59" s="1"/>
  <c r="B58"/>
  <c r="B57"/>
  <c r="G57" s="1"/>
  <c r="B56"/>
  <c r="B55"/>
  <c r="B54"/>
  <c r="M54" s="1"/>
  <c r="B53"/>
  <c r="B52"/>
  <c r="M52" s="1"/>
  <c r="B51"/>
  <c r="B50"/>
  <c r="M50" s="1"/>
  <c r="B49"/>
  <c r="B48"/>
  <c r="M48" s="1"/>
  <c r="B47"/>
  <c r="B46"/>
  <c r="M46" s="1"/>
  <c r="B45"/>
  <c r="M18"/>
  <c r="M22"/>
  <c r="M23"/>
  <c r="J17"/>
  <c r="D26"/>
  <c r="D27"/>
  <c r="G80" i="2"/>
  <c r="G64"/>
  <c r="G77"/>
  <c r="G51"/>
  <c r="G55"/>
  <c r="G65"/>
  <c r="M65"/>
  <c r="M68"/>
  <c r="G70"/>
  <c r="G76"/>
  <c r="M76"/>
  <c r="B79"/>
  <c r="M79" s="1"/>
  <c r="B43"/>
  <c r="B44"/>
  <c r="D44" s="1"/>
  <c r="B45"/>
  <c r="B46"/>
  <c r="D46" s="1"/>
  <c r="B47"/>
  <c r="B48"/>
  <c r="D48" s="1"/>
  <c r="B49"/>
  <c r="B50"/>
  <c r="D50" s="1"/>
  <c r="J54"/>
  <c r="D57"/>
  <c r="J57"/>
  <c r="J62"/>
  <c r="J64"/>
  <c r="D65"/>
  <c r="J76"/>
  <c r="G42"/>
  <c r="M42"/>
  <c r="D42"/>
  <c r="J42"/>
  <c r="M21"/>
  <c r="D19"/>
  <c r="J19"/>
  <c r="J20"/>
  <c r="J23"/>
  <c r="D28"/>
  <c r="K49" i="5"/>
  <c r="K53"/>
  <c r="K57"/>
  <c r="K61"/>
  <c r="K65"/>
  <c r="N65"/>
  <c r="H71" i="3"/>
  <c r="K71"/>
  <c r="N71"/>
  <c r="H72"/>
  <c r="K72"/>
  <c r="N72"/>
  <c r="H73"/>
  <c r="K73"/>
  <c r="N73"/>
  <c r="H74"/>
  <c r="K74"/>
  <c r="N74"/>
  <c r="H75"/>
  <c r="K75"/>
  <c r="N75"/>
  <c r="H76"/>
  <c r="K76"/>
  <c r="N76"/>
  <c r="H77"/>
  <c r="K77"/>
  <c r="N77"/>
  <c r="H78"/>
  <c r="K78"/>
  <c r="N78"/>
  <c r="H79"/>
  <c r="K79"/>
  <c r="N79"/>
  <c r="H80"/>
  <c r="K80"/>
  <c r="N80"/>
  <c r="H81"/>
  <c r="K81"/>
  <c r="N81"/>
  <c r="H82"/>
  <c r="K82"/>
  <c r="N82"/>
  <c r="H83"/>
  <c r="K83"/>
  <c r="N83"/>
  <c r="H46"/>
  <c r="K46"/>
  <c r="N46"/>
  <c r="H47"/>
  <c r="K47"/>
  <c r="N47"/>
  <c r="H48"/>
  <c r="K48"/>
  <c r="N48"/>
  <c r="H49"/>
  <c r="K49"/>
  <c r="N49"/>
  <c r="H50"/>
  <c r="K50"/>
  <c r="N50"/>
  <c r="H51"/>
  <c r="K51"/>
  <c r="N51"/>
  <c r="H52"/>
  <c r="K52"/>
  <c r="N52"/>
  <c r="H53"/>
  <c r="K53"/>
  <c r="N53"/>
  <c r="H54"/>
  <c r="K54"/>
  <c r="N54"/>
  <c r="H55"/>
  <c r="K55"/>
  <c r="N55"/>
  <c r="H56"/>
  <c r="K56"/>
  <c r="N56"/>
  <c r="H57"/>
  <c r="K57"/>
  <c r="N57"/>
  <c r="H58"/>
  <c r="K58"/>
  <c r="N58"/>
  <c r="H59"/>
  <c r="K59"/>
  <c r="N59"/>
  <c r="H60"/>
  <c r="K60"/>
  <c r="N60"/>
  <c r="H61"/>
  <c r="K61"/>
  <c r="N61"/>
  <c r="H62"/>
  <c r="K62"/>
  <c r="N62"/>
  <c r="H63"/>
  <c r="K63"/>
  <c r="N63"/>
  <c r="H64"/>
  <c r="K64"/>
  <c r="N64"/>
  <c r="H65"/>
  <c r="K65"/>
  <c r="N65"/>
  <c r="H66"/>
  <c r="K66"/>
  <c r="N66"/>
  <c r="H67"/>
  <c r="K67"/>
  <c r="N67"/>
  <c r="H68"/>
  <c r="K68"/>
  <c r="N68"/>
  <c r="H71" i="1"/>
  <c r="K71"/>
  <c r="N71"/>
  <c r="H72"/>
  <c r="K72"/>
  <c r="N72"/>
  <c r="H73"/>
  <c r="K73"/>
  <c r="N73"/>
  <c r="H74"/>
  <c r="K74"/>
  <c r="N74"/>
  <c r="H75"/>
  <c r="K75"/>
  <c r="N75"/>
  <c r="H76"/>
  <c r="K76"/>
  <c r="N76"/>
  <c r="H77"/>
  <c r="K77"/>
  <c r="N77"/>
  <c r="H78"/>
  <c r="K78"/>
  <c r="N78"/>
  <c r="H79"/>
  <c r="K79"/>
  <c r="N79"/>
  <c r="H80"/>
  <c r="K80"/>
  <c r="N80"/>
  <c r="H81"/>
  <c r="K81"/>
  <c r="N81"/>
  <c r="H82"/>
  <c r="K82"/>
  <c r="N82"/>
  <c r="H83"/>
  <c r="K83"/>
  <c r="N83"/>
  <c r="H56"/>
  <c r="K56"/>
  <c r="N56"/>
  <c r="H57"/>
  <c r="K57"/>
  <c r="N57"/>
  <c r="H58"/>
  <c r="K58"/>
  <c r="N58"/>
  <c r="H59"/>
  <c r="K59"/>
  <c r="N59"/>
  <c r="H60"/>
  <c r="K60"/>
  <c r="N60"/>
  <c r="H61"/>
  <c r="K61"/>
  <c r="N61"/>
  <c r="H62"/>
  <c r="K62"/>
  <c r="N62"/>
  <c r="H63"/>
  <c r="K63"/>
  <c r="N63"/>
  <c r="H64"/>
  <c r="K64"/>
  <c r="N64"/>
  <c r="H65"/>
  <c r="K65"/>
  <c r="N65"/>
  <c r="H66"/>
  <c r="K66"/>
  <c r="N66"/>
  <c r="H67"/>
  <c r="K67"/>
  <c r="N67"/>
  <c r="H68"/>
  <c r="K68"/>
  <c r="N68"/>
  <c r="Q9" i="6"/>
  <c r="N9"/>
  <c r="K9"/>
  <c r="H9"/>
  <c r="E9"/>
  <c r="Q9" i="4"/>
  <c r="N9"/>
  <c r="K9"/>
  <c r="H9"/>
  <c r="E9"/>
  <c r="Q9" i="2"/>
  <c r="N9"/>
  <c r="K9"/>
  <c r="H9"/>
  <c r="E9"/>
  <c r="M9" i="5"/>
  <c r="J9"/>
  <c r="G9"/>
  <c r="E9"/>
  <c r="C9"/>
  <c r="M9" i="3"/>
  <c r="J9"/>
  <c r="G9"/>
  <c r="E9"/>
  <c r="C9"/>
  <c r="M10" i="1"/>
  <c r="J10"/>
  <c r="G10"/>
  <c r="E10"/>
  <c r="C10"/>
  <c r="M63" i="6" l="1"/>
  <c r="J25" i="4"/>
  <c r="M25" i="2"/>
  <c r="M58"/>
  <c r="G74" i="6"/>
  <c r="G25" i="2"/>
  <c r="D51"/>
  <c r="G58"/>
  <c r="D20" i="4"/>
  <c r="G17"/>
  <c r="M60" i="6"/>
  <c r="G63"/>
  <c r="G62" i="2"/>
  <c r="M19" i="4"/>
  <c r="D74" i="2"/>
  <c r="J20" i="4"/>
  <c r="M17"/>
  <c r="J25" i="2"/>
  <c r="M54"/>
  <c r="J19" i="4"/>
  <c r="M26"/>
  <c r="G69" i="6"/>
  <c r="D63"/>
  <c r="M72" i="2"/>
  <c r="P63" i="6"/>
  <c r="D25" i="2"/>
  <c r="D63"/>
  <c r="M78"/>
  <c r="D19" i="4"/>
  <c r="G26"/>
  <c r="D69" i="6"/>
  <c r="G56"/>
  <c r="J60" i="2"/>
  <c r="J26" i="4"/>
  <c r="D17"/>
  <c r="M20"/>
  <c r="J11" i="6"/>
  <c r="D79"/>
  <c r="J70"/>
  <c r="G68"/>
  <c r="P55"/>
  <c r="J22"/>
  <c r="M17" i="2"/>
  <c r="D62"/>
  <c r="J23" i="4"/>
  <c r="D23" i="2"/>
  <c r="D17"/>
  <c r="M28"/>
  <c r="D70"/>
  <c r="D59"/>
  <c r="D54"/>
  <c r="G63"/>
  <c r="M71"/>
  <c r="G54"/>
  <c r="D23" i="4"/>
  <c r="J18"/>
  <c r="G18"/>
  <c r="D11" i="6"/>
  <c r="M17"/>
  <c r="M12"/>
  <c r="M69"/>
  <c r="M54"/>
  <c r="D68"/>
  <c r="D59"/>
  <c r="P54"/>
  <c r="D73" i="2"/>
  <c r="J56"/>
  <c r="G23" i="4"/>
  <c r="J18" i="2"/>
  <c r="G20" i="4"/>
  <c r="G21" i="6"/>
  <c r="G55"/>
  <c r="G17" i="2"/>
  <c r="G73"/>
  <c r="J21"/>
  <c r="M27"/>
  <c r="G28"/>
  <c r="J75"/>
  <c r="D69"/>
  <c r="J58"/>
  <c r="J52"/>
  <c r="M74"/>
  <c r="G59"/>
  <c r="G71"/>
  <c r="M52"/>
  <c r="J22" i="4"/>
  <c r="D18"/>
  <c r="J28" i="6"/>
  <c r="J17"/>
  <c r="G17"/>
  <c r="G12"/>
  <c r="J74"/>
  <c r="M68"/>
  <c r="G70"/>
  <c r="P66"/>
  <c r="G54"/>
  <c r="M76"/>
  <c r="D56" i="2"/>
  <c r="M75"/>
  <c r="J21" i="6"/>
  <c r="J17" i="2"/>
  <c r="G59" i="6"/>
  <c r="D21" i="2"/>
  <c r="M22"/>
  <c r="D75"/>
  <c r="D58"/>
  <c r="D52"/>
  <c r="G74"/>
  <c r="D22" i="4"/>
  <c r="D17" i="6"/>
  <c r="D74"/>
  <c r="M66"/>
  <c r="D70"/>
  <c r="G66"/>
  <c r="D54"/>
  <c r="G21" i="2"/>
  <c r="J71"/>
  <c r="D71"/>
  <c r="M55" i="6"/>
  <c r="D55"/>
  <c r="J28" i="2"/>
  <c r="G18"/>
  <c r="J74"/>
  <c r="J51"/>
  <c r="M51"/>
  <c r="M62"/>
  <c r="J21" i="4"/>
  <c r="G24"/>
  <c r="J25" i="6"/>
  <c r="M25"/>
  <c r="M11"/>
  <c r="P69"/>
  <c r="D66"/>
  <c r="G76"/>
  <c r="M53" i="2"/>
  <c r="J16" i="4"/>
  <c r="M52" i="6"/>
  <c r="D26" i="2"/>
  <c r="G26"/>
  <c r="D76"/>
  <c r="J53"/>
  <c r="G78"/>
  <c r="G68"/>
  <c r="G56"/>
  <c r="D16" i="4"/>
  <c r="G19"/>
  <c r="G22"/>
  <c r="J26" i="6"/>
  <c r="D21"/>
  <c r="D49"/>
  <c r="G52"/>
  <c r="M57"/>
  <c r="D65"/>
  <c r="M75"/>
  <c r="D53" i="2"/>
  <c r="M16" i="4"/>
  <c r="P64" i="6"/>
  <c r="M77"/>
  <c r="G78"/>
  <c r="J52"/>
  <c r="P57"/>
  <c r="G24"/>
  <c r="D52"/>
  <c r="D64"/>
  <c r="D18" i="2"/>
  <c r="D68"/>
  <c r="D60"/>
  <c r="J55"/>
  <c r="G75"/>
  <c r="M60"/>
  <c r="G52"/>
  <c r="M25" i="4"/>
  <c r="J13" i="6"/>
  <c r="J24"/>
  <c r="M22"/>
  <c r="J51"/>
  <c r="J45"/>
  <c r="G49"/>
  <c r="J76"/>
  <c r="D57"/>
  <c r="D28" i="4"/>
  <c r="G64" i="6"/>
  <c r="J68" i="2"/>
  <c r="M49" i="6"/>
  <c r="D78"/>
  <c r="M65"/>
  <c r="G57"/>
  <c r="D22" i="2"/>
  <c r="J73"/>
  <c r="J65"/>
  <c r="D55"/>
  <c r="M55"/>
  <c r="M73"/>
  <c r="G60"/>
  <c r="D80"/>
  <c r="M24" i="4"/>
  <c r="D24" i="6"/>
  <c r="M27"/>
  <c r="M13"/>
  <c r="G18"/>
  <c r="J50"/>
  <c r="D45"/>
  <c r="M45"/>
  <c r="D76"/>
  <c r="D71"/>
  <c r="D60"/>
  <c r="P56"/>
  <c r="D20" i="2"/>
  <c r="G27"/>
  <c r="J70"/>
  <c r="D64"/>
  <c r="M70"/>
  <c r="M59"/>
  <c r="M77"/>
  <c r="M64"/>
  <c r="M56"/>
  <c r="M80"/>
  <c r="J27" i="4"/>
  <c r="M21"/>
  <c r="D28" i="6"/>
  <c r="D22"/>
  <c r="M19"/>
  <c r="M28"/>
  <c r="M16"/>
  <c r="M48"/>
  <c r="J71"/>
  <c r="M64"/>
  <c r="M56"/>
  <c r="P59"/>
  <c r="G73"/>
  <c r="M71"/>
  <c r="J53"/>
  <c r="G77"/>
  <c r="J27" i="2"/>
  <c r="M19"/>
  <c r="G22"/>
  <c r="D77"/>
  <c r="G53"/>
  <c r="G16" i="4"/>
  <c r="J24"/>
  <c r="G25"/>
  <c r="M28"/>
  <c r="J18" i="6"/>
  <c r="G23"/>
  <c r="G22"/>
  <c r="D48"/>
  <c r="G45"/>
  <c r="D77"/>
  <c r="D73"/>
  <c r="M59"/>
  <c r="P60"/>
  <c r="D58"/>
  <c r="J77" i="2"/>
  <c r="J77" i="6"/>
  <c r="D27" i="2"/>
  <c r="G19"/>
  <c r="M18"/>
  <c r="J59"/>
  <c r="M63"/>
  <c r="J80"/>
  <c r="J28" i="4"/>
  <c r="D24"/>
  <c r="G28"/>
  <c r="J16" i="6"/>
  <c r="D18"/>
  <c r="M21"/>
  <c r="M18"/>
  <c r="J47"/>
  <c r="M58"/>
  <c r="G60"/>
  <c r="G71"/>
  <c r="M79"/>
  <c r="G23" i="2"/>
  <c r="G20"/>
  <c r="D78"/>
  <c r="M57"/>
  <c r="M69"/>
  <c r="M27" i="4"/>
  <c r="J12" i="6"/>
  <c r="J27"/>
  <c r="J23"/>
  <c r="M26"/>
  <c r="G51"/>
  <c r="G24" i="2"/>
  <c r="M26"/>
  <c r="J69"/>
  <c r="J63"/>
  <c r="G57"/>
  <c r="G69"/>
  <c r="G27" i="4"/>
  <c r="D12" i="6"/>
  <c r="D27"/>
  <c r="D23"/>
  <c r="G26"/>
  <c r="J24" i="2"/>
  <c r="M24"/>
  <c r="J72"/>
  <c r="G72"/>
  <c r="D51" i="6"/>
  <c r="D47"/>
  <c r="M47"/>
  <c r="D24" i="2"/>
  <c r="D72"/>
  <c r="M61"/>
  <c r="G47" i="6"/>
  <c r="J61" i="2"/>
  <c r="G61"/>
  <c r="D16" i="6"/>
  <c r="D61" i="2"/>
  <c r="J20" i="6"/>
  <c r="M20"/>
  <c r="J26" i="2"/>
  <c r="J22"/>
  <c r="M23"/>
  <c r="M20"/>
  <c r="J78"/>
  <c r="D25" i="4"/>
  <c r="D21"/>
  <c r="G21"/>
  <c r="D13" i="6"/>
  <c r="D20"/>
  <c r="G27"/>
  <c r="G20"/>
  <c r="G53"/>
  <c r="M51"/>
  <c r="P53"/>
  <c r="D53"/>
  <c r="P43"/>
  <c r="M43"/>
  <c r="G43"/>
  <c r="J43"/>
  <c r="D56" i="4"/>
  <c r="J56"/>
  <c r="P56"/>
  <c r="D58"/>
  <c r="J58"/>
  <c r="P58"/>
  <c r="D60"/>
  <c r="J60"/>
  <c r="P60"/>
  <c r="D62"/>
  <c r="J62"/>
  <c r="P62"/>
  <c r="D64"/>
  <c r="P64"/>
  <c r="J64"/>
  <c r="D65"/>
  <c r="P65"/>
  <c r="J65"/>
  <c r="D66"/>
  <c r="P66"/>
  <c r="J66"/>
  <c r="D67"/>
  <c r="P67"/>
  <c r="J67"/>
  <c r="D68"/>
  <c r="P68"/>
  <c r="J68"/>
  <c r="D70"/>
  <c r="P70"/>
  <c r="J70"/>
  <c r="D71"/>
  <c r="P71"/>
  <c r="J71"/>
  <c r="D72"/>
  <c r="P72"/>
  <c r="J72"/>
  <c r="D73"/>
  <c r="P73"/>
  <c r="J73"/>
  <c r="D74"/>
  <c r="P74"/>
  <c r="J74"/>
  <c r="D75"/>
  <c r="P75"/>
  <c r="J75"/>
  <c r="D76"/>
  <c r="P76"/>
  <c r="J76"/>
  <c r="D77"/>
  <c r="P77"/>
  <c r="J77"/>
  <c r="D78"/>
  <c r="P78"/>
  <c r="J78"/>
  <c r="D79"/>
  <c r="P79"/>
  <c r="J79"/>
  <c r="D80"/>
  <c r="P80"/>
  <c r="J80"/>
  <c r="D81"/>
  <c r="P81"/>
  <c r="J81"/>
  <c r="D82"/>
  <c r="P82"/>
  <c r="J82"/>
  <c r="G56"/>
  <c r="G58"/>
  <c r="G60"/>
  <c r="G62"/>
  <c r="M64"/>
  <c r="M66"/>
  <c r="M68"/>
  <c r="M70"/>
  <c r="M72"/>
  <c r="M74"/>
  <c r="M76"/>
  <c r="M78"/>
  <c r="M80"/>
  <c r="M82"/>
  <c r="D57"/>
  <c r="J57"/>
  <c r="P57"/>
  <c r="D59"/>
  <c r="J59"/>
  <c r="P59"/>
  <c r="D61"/>
  <c r="J61"/>
  <c r="P61"/>
  <c r="D63"/>
  <c r="J63"/>
  <c r="P63"/>
  <c r="G64"/>
  <c r="G65"/>
  <c r="G66"/>
  <c r="G67"/>
  <c r="G68"/>
  <c r="G70"/>
  <c r="G71"/>
  <c r="G72"/>
  <c r="G73"/>
  <c r="G74"/>
  <c r="G75"/>
  <c r="G76"/>
  <c r="G77"/>
  <c r="G78"/>
  <c r="G79"/>
  <c r="G80"/>
  <c r="G81"/>
  <c r="G82"/>
  <c r="M56"/>
  <c r="M57"/>
  <c r="M58"/>
  <c r="M59"/>
  <c r="M60"/>
  <c r="M61"/>
  <c r="M62"/>
  <c r="M63"/>
  <c r="M65"/>
  <c r="M67"/>
  <c r="M71"/>
  <c r="M73"/>
  <c r="M75"/>
  <c r="M77"/>
  <c r="M79"/>
  <c r="M81"/>
  <c r="D47"/>
  <c r="J47"/>
  <c r="P47"/>
  <c r="D49"/>
  <c r="J49"/>
  <c r="P49"/>
  <c r="D51"/>
  <c r="J51"/>
  <c r="P51"/>
  <c r="D53"/>
  <c r="J53"/>
  <c r="P53"/>
  <c r="D55"/>
  <c r="J55"/>
  <c r="P55"/>
  <c r="M47"/>
  <c r="M49"/>
  <c r="M51"/>
  <c r="M53"/>
  <c r="M55"/>
  <c r="D46"/>
  <c r="J46"/>
  <c r="P46"/>
  <c r="D48"/>
  <c r="J48"/>
  <c r="P48"/>
  <c r="D50"/>
  <c r="J50"/>
  <c r="P50"/>
  <c r="D52"/>
  <c r="J52"/>
  <c r="P52"/>
  <c r="D54"/>
  <c r="J54"/>
  <c r="P54"/>
  <c r="G46"/>
  <c r="G47"/>
  <c r="G48"/>
  <c r="G49"/>
  <c r="G50"/>
  <c r="G51"/>
  <c r="G52"/>
  <c r="G53"/>
  <c r="G54"/>
  <c r="G55"/>
  <c r="M45"/>
  <c r="G45"/>
  <c r="J45"/>
  <c r="P45"/>
  <c r="D45"/>
  <c r="P48" i="2"/>
  <c r="P44"/>
  <c r="G50"/>
  <c r="P46"/>
  <c r="J79"/>
  <c r="G79"/>
  <c r="P79"/>
  <c r="D79"/>
  <c r="M49"/>
  <c r="G49"/>
  <c r="M47"/>
  <c r="G47"/>
  <c r="M45"/>
  <c r="G45"/>
  <c r="M43"/>
  <c r="G43"/>
  <c r="J49"/>
  <c r="J47"/>
  <c r="J45"/>
  <c r="J43"/>
  <c r="P50"/>
  <c r="J50"/>
  <c r="M48"/>
  <c r="G48"/>
  <c r="M46"/>
  <c r="G46"/>
  <c r="M44"/>
  <c r="G44"/>
  <c r="M50"/>
  <c r="P49"/>
  <c r="D49"/>
  <c r="J48"/>
  <c r="P47"/>
  <c r="D47"/>
  <c r="J46"/>
  <c r="P45"/>
  <c r="D45"/>
  <c r="J44"/>
  <c r="P43"/>
  <c r="D43"/>
  <c r="A31" i="1"/>
  <c r="A30" i="6" s="1"/>
  <c r="A82" s="1"/>
  <c r="Q40"/>
  <c r="N40"/>
  <c r="L40"/>
  <c r="K40"/>
  <c r="I40"/>
  <c r="H40"/>
  <c r="E40"/>
  <c r="C40"/>
  <c r="Q42" i="4"/>
  <c r="O42"/>
  <c r="N42"/>
  <c r="K42"/>
  <c r="I42"/>
  <c r="H42"/>
  <c r="F42"/>
  <c r="E42"/>
  <c r="C42"/>
  <c r="Q39" i="2"/>
  <c r="O39"/>
  <c r="N39"/>
  <c r="L39"/>
  <c r="K39"/>
  <c r="I39"/>
  <c r="H39"/>
  <c r="F39"/>
  <c r="E39"/>
  <c r="A36" i="3"/>
  <c r="A35" i="6"/>
  <c r="A37" i="5"/>
  <c r="A40" i="6"/>
  <c r="A37"/>
  <c r="A34"/>
  <c r="M45" i="5"/>
  <c r="L45"/>
  <c r="J45"/>
  <c r="I45"/>
  <c r="G45"/>
  <c r="F45"/>
  <c r="E45"/>
  <c r="D45"/>
  <c r="C45"/>
  <c r="B45"/>
  <c r="A42"/>
  <c r="N40"/>
  <c r="M40"/>
  <c r="L40"/>
  <c r="K40"/>
  <c r="J40"/>
  <c r="I40"/>
  <c r="H40"/>
  <c r="G40"/>
  <c r="F40"/>
  <c r="E40"/>
  <c r="D40"/>
  <c r="C40"/>
  <c r="B40"/>
  <c r="L39"/>
  <c r="I39"/>
  <c r="F39"/>
  <c r="D39"/>
  <c r="B39"/>
  <c r="A39"/>
  <c r="A36"/>
  <c r="M28"/>
  <c r="L28"/>
  <c r="J28"/>
  <c r="I28"/>
  <c r="G28"/>
  <c r="F28"/>
  <c r="E28"/>
  <c r="D28"/>
  <c r="C28"/>
  <c r="B28"/>
  <c r="M27"/>
  <c r="L27"/>
  <c r="J27"/>
  <c r="I27"/>
  <c r="G27"/>
  <c r="F27"/>
  <c r="E27"/>
  <c r="D27"/>
  <c r="C27"/>
  <c r="B27"/>
  <c r="M26"/>
  <c r="L26"/>
  <c r="J26"/>
  <c r="I26"/>
  <c r="G26"/>
  <c r="F26"/>
  <c r="E26"/>
  <c r="D26"/>
  <c r="C26"/>
  <c r="B26"/>
  <c r="M25"/>
  <c r="L25"/>
  <c r="J25"/>
  <c r="I25"/>
  <c r="G25"/>
  <c r="F25"/>
  <c r="E25"/>
  <c r="D25"/>
  <c r="C25"/>
  <c r="B25"/>
  <c r="M24"/>
  <c r="L24"/>
  <c r="J24"/>
  <c r="I24"/>
  <c r="G24"/>
  <c r="F24"/>
  <c r="E24"/>
  <c r="D24"/>
  <c r="C24"/>
  <c r="B24"/>
  <c r="M23"/>
  <c r="L23"/>
  <c r="J23"/>
  <c r="I23"/>
  <c r="G23"/>
  <c r="F23"/>
  <c r="E23"/>
  <c r="D23"/>
  <c r="C23"/>
  <c r="B23"/>
  <c r="M22"/>
  <c r="L22"/>
  <c r="J22"/>
  <c r="I22"/>
  <c r="G22"/>
  <c r="F22"/>
  <c r="E22"/>
  <c r="D22"/>
  <c r="C22"/>
  <c r="B22"/>
  <c r="M21"/>
  <c r="L21"/>
  <c r="J21"/>
  <c r="I21"/>
  <c r="G21"/>
  <c r="F21"/>
  <c r="E21"/>
  <c r="D21"/>
  <c r="C21"/>
  <c r="B21"/>
  <c r="M20"/>
  <c r="L20"/>
  <c r="J20"/>
  <c r="I20"/>
  <c r="G20"/>
  <c r="F20"/>
  <c r="E20"/>
  <c r="D20"/>
  <c r="C20"/>
  <c r="B20"/>
  <c r="M19"/>
  <c r="L19"/>
  <c r="J19"/>
  <c r="I19"/>
  <c r="G19"/>
  <c r="F19"/>
  <c r="E19"/>
  <c r="D19"/>
  <c r="C19"/>
  <c r="B19"/>
  <c r="M18"/>
  <c r="L18"/>
  <c r="J18"/>
  <c r="I18"/>
  <c r="G18"/>
  <c r="F18"/>
  <c r="E18"/>
  <c r="D18"/>
  <c r="C18"/>
  <c r="B18"/>
  <c r="M17"/>
  <c r="L17"/>
  <c r="J17"/>
  <c r="I17"/>
  <c r="G17"/>
  <c r="F17"/>
  <c r="E17"/>
  <c r="D17"/>
  <c r="C17"/>
  <c r="B17"/>
  <c r="M16"/>
  <c r="L16"/>
  <c r="J16"/>
  <c r="I16"/>
  <c r="G16"/>
  <c r="F16"/>
  <c r="E16"/>
  <c r="D16"/>
  <c r="C16"/>
  <c r="B16"/>
  <c r="N14"/>
  <c r="K14"/>
  <c r="M13"/>
  <c r="L13"/>
  <c r="J13"/>
  <c r="I13"/>
  <c r="G13"/>
  <c r="F13"/>
  <c r="E13"/>
  <c r="D13"/>
  <c r="C13"/>
  <c r="B13"/>
  <c r="M12"/>
  <c r="L12"/>
  <c r="J12"/>
  <c r="I12"/>
  <c r="G12"/>
  <c r="F12"/>
  <c r="E12"/>
  <c r="D12"/>
  <c r="C12"/>
  <c r="B12"/>
  <c r="M11"/>
  <c r="L11"/>
  <c r="J11"/>
  <c r="I11"/>
  <c r="G11"/>
  <c r="F11"/>
  <c r="E11"/>
  <c r="D11"/>
  <c r="C11"/>
  <c r="B11"/>
  <c r="M10"/>
  <c r="L10"/>
  <c r="J10"/>
  <c r="I10"/>
  <c r="G10"/>
  <c r="F10"/>
  <c r="E10"/>
  <c r="D10"/>
  <c r="C10"/>
  <c r="B10"/>
  <c r="M6"/>
  <c r="M42" s="1"/>
  <c r="L6"/>
  <c r="L42" s="1"/>
  <c r="J6"/>
  <c r="J42" s="1"/>
  <c r="I6"/>
  <c r="I42" s="1"/>
  <c r="G6"/>
  <c r="G42" s="1"/>
  <c r="F6"/>
  <c r="F42" s="1"/>
  <c r="E6"/>
  <c r="E42" s="1"/>
  <c r="D6"/>
  <c r="D42" s="1"/>
  <c r="C6"/>
  <c r="C42" s="1"/>
  <c r="B6"/>
  <c r="B42" s="1"/>
  <c r="A42" i="4"/>
  <c r="A39"/>
  <c r="A36"/>
  <c r="M45" i="3"/>
  <c r="L45"/>
  <c r="J45"/>
  <c r="I45"/>
  <c r="G45"/>
  <c r="F45"/>
  <c r="E45"/>
  <c r="D45"/>
  <c r="C45"/>
  <c r="B45"/>
  <c r="A42"/>
  <c r="N40"/>
  <c r="M40"/>
  <c r="L40"/>
  <c r="K40"/>
  <c r="J40"/>
  <c r="I40"/>
  <c r="H40"/>
  <c r="G40"/>
  <c r="F40"/>
  <c r="E40"/>
  <c r="D40"/>
  <c r="C40"/>
  <c r="B40"/>
  <c r="L39"/>
  <c r="I39"/>
  <c r="F39"/>
  <c r="D39"/>
  <c r="B39"/>
  <c r="A39"/>
  <c r="M28"/>
  <c r="L28"/>
  <c r="J28"/>
  <c r="I28"/>
  <c r="G28"/>
  <c r="F28"/>
  <c r="E28"/>
  <c r="D28"/>
  <c r="C28"/>
  <c r="B28"/>
  <c r="M27"/>
  <c r="L27"/>
  <c r="J27"/>
  <c r="I27"/>
  <c r="G27"/>
  <c r="F27"/>
  <c r="E27"/>
  <c r="D27"/>
  <c r="C27"/>
  <c r="B27"/>
  <c r="M26"/>
  <c r="L26"/>
  <c r="J26"/>
  <c r="I26"/>
  <c r="G26"/>
  <c r="F26"/>
  <c r="E26"/>
  <c r="D26"/>
  <c r="C26"/>
  <c r="B26"/>
  <c r="M25"/>
  <c r="L25"/>
  <c r="J25"/>
  <c r="I25"/>
  <c r="G25"/>
  <c r="F25"/>
  <c r="E25"/>
  <c r="D25"/>
  <c r="C25"/>
  <c r="B25"/>
  <c r="M24"/>
  <c r="L24"/>
  <c r="J24"/>
  <c r="I24"/>
  <c r="G24"/>
  <c r="F24"/>
  <c r="E24"/>
  <c r="D24"/>
  <c r="C24"/>
  <c r="B24"/>
  <c r="M23"/>
  <c r="L23"/>
  <c r="J23"/>
  <c r="I23"/>
  <c r="G23"/>
  <c r="F23"/>
  <c r="E23"/>
  <c r="D23"/>
  <c r="C23"/>
  <c r="B23"/>
  <c r="M22"/>
  <c r="L22"/>
  <c r="J22"/>
  <c r="I22"/>
  <c r="G22"/>
  <c r="F22"/>
  <c r="E22"/>
  <c r="D22"/>
  <c r="C22"/>
  <c r="B22"/>
  <c r="M21"/>
  <c r="L21"/>
  <c r="J21"/>
  <c r="I21"/>
  <c r="G21"/>
  <c r="F21"/>
  <c r="E21"/>
  <c r="D21"/>
  <c r="C21"/>
  <c r="B21"/>
  <c r="M20"/>
  <c r="L20"/>
  <c r="J20"/>
  <c r="I20"/>
  <c r="G20"/>
  <c r="F20"/>
  <c r="E20"/>
  <c r="D20"/>
  <c r="C20"/>
  <c r="B20"/>
  <c r="M19"/>
  <c r="L19"/>
  <c r="J19"/>
  <c r="I19"/>
  <c r="G19"/>
  <c r="F19"/>
  <c r="E19"/>
  <c r="D19"/>
  <c r="C19"/>
  <c r="B19"/>
  <c r="M18"/>
  <c r="L18"/>
  <c r="J18"/>
  <c r="I18"/>
  <c r="G18"/>
  <c r="F18"/>
  <c r="E18"/>
  <c r="D18"/>
  <c r="C18"/>
  <c r="B18"/>
  <c r="M17"/>
  <c r="L17"/>
  <c r="J17"/>
  <c r="I17"/>
  <c r="G17"/>
  <c r="F17"/>
  <c r="E17"/>
  <c r="D17"/>
  <c r="C17"/>
  <c r="B17"/>
  <c r="M16"/>
  <c r="L16"/>
  <c r="J16"/>
  <c r="I16"/>
  <c r="G16"/>
  <c r="F16"/>
  <c r="E16"/>
  <c r="D16"/>
  <c r="C16"/>
  <c r="B16"/>
  <c r="N14"/>
  <c r="K14"/>
  <c r="M13"/>
  <c r="L13"/>
  <c r="J13"/>
  <c r="I13"/>
  <c r="G13"/>
  <c r="F13"/>
  <c r="E13"/>
  <c r="D13"/>
  <c r="C13"/>
  <c r="B13"/>
  <c r="M12"/>
  <c r="L12"/>
  <c r="J12"/>
  <c r="I12"/>
  <c r="G12"/>
  <c r="F12"/>
  <c r="E12"/>
  <c r="D12"/>
  <c r="C12"/>
  <c r="B12"/>
  <c r="M11"/>
  <c r="L11"/>
  <c r="J11"/>
  <c r="I11"/>
  <c r="G11"/>
  <c r="F11"/>
  <c r="E11"/>
  <c r="D11"/>
  <c r="C11"/>
  <c r="B11"/>
  <c r="M10"/>
  <c r="L10"/>
  <c r="J10"/>
  <c r="I10"/>
  <c r="G10"/>
  <c r="F10"/>
  <c r="E10"/>
  <c r="D10"/>
  <c r="C10"/>
  <c r="B10"/>
  <c r="M6"/>
  <c r="M42" s="1"/>
  <c r="L6"/>
  <c r="L42" s="1"/>
  <c r="J6"/>
  <c r="J42" s="1"/>
  <c r="I6"/>
  <c r="I42" s="1"/>
  <c r="G6"/>
  <c r="G42" s="1"/>
  <c r="F6"/>
  <c r="F42" s="1"/>
  <c r="E6"/>
  <c r="E42" s="1"/>
  <c r="D6"/>
  <c r="D42" s="1"/>
  <c r="C6"/>
  <c r="C42" s="1"/>
  <c r="B6"/>
  <c r="B42" s="1"/>
  <c r="A34" i="2"/>
  <c r="A36"/>
  <c r="A39"/>
  <c r="B7" i="1"/>
  <c r="B42" s="1"/>
  <c r="C7"/>
  <c r="C42" s="1"/>
  <c r="D7"/>
  <c r="D42" s="1"/>
  <c r="E7"/>
  <c r="E42" s="1"/>
  <c r="F7"/>
  <c r="F42" s="1"/>
  <c r="G7"/>
  <c r="G42" s="1"/>
  <c r="I7"/>
  <c r="I42" s="1"/>
  <c r="J7"/>
  <c r="J42" s="1"/>
  <c r="L7"/>
  <c r="L42" s="1"/>
  <c r="M7"/>
  <c r="M42" s="1"/>
  <c r="B11"/>
  <c r="C11"/>
  <c r="D11"/>
  <c r="E11"/>
  <c r="F11"/>
  <c r="G11"/>
  <c r="I11"/>
  <c r="J11"/>
  <c r="L11"/>
  <c r="M11"/>
  <c r="B12"/>
  <c r="C12"/>
  <c r="D12"/>
  <c r="E12"/>
  <c r="F12"/>
  <c r="G12"/>
  <c r="I12"/>
  <c r="J12"/>
  <c r="L12"/>
  <c r="M12"/>
  <c r="B13"/>
  <c r="C13"/>
  <c r="D13"/>
  <c r="E13"/>
  <c r="F13"/>
  <c r="G13"/>
  <c r="I13"/>
  <c r="J13"/>
  <c r="L13"/>
  <c r="M13"/>
  <c r="B14"/>
  <c r="C14"/>
  <c r="D14"/>
  <c r="E14"/>
  <c r="F14"/>
  <c r="G14"/>
  <c r="I14"/>
  <c r="J14"/>
  <c r="L14"/>
  <c r="M14"/>
  <c r="K15"/>
  <c r="N15"/>
  <c r="B17"/>
  <c r="C17"/>
  <c r="D17"/>
  <c r="E17"/>
  <c r="F17"/>
  <c r="G17"/>
  <c r="I17"/>
  <c r="J17"/>
  <c r="L17"/>
  <c r="M17"/>
  <c r="B18"/>
  <c r="C18"/>
  <c r="D18"/>
  <c r="E18"/>
  <c r="F18"/>
  <c r="G18"/>
  <c r="I18"/>
  <c r="J18"/>
  <c r="L18"/>
  <c r="M18"/>
  <c r="B19"/>
  <c r="C19"/>
  <c r="D19"/>
  <c r="E19"/>
  <c r="F19"/>
  <c r="G19"/>
  <c r="I19"/>
  <c r="J19"/>
  <c r="L19"/>
  <c r="M19"/>
  <c r="B20"/>
  <c r="C20"/>
  <c r="D20"/>
  <c r="E20"/>
  <c r="F20"/>
  <c r="G20"/>
  <c r="I20"/>
  <c r="J20"/>
  <c r="L20"/>
  <c r="M20"/>
  <c r="B21"/>
  <c r="C21"/>
  <c r="D21"/>
  <c r="E21"/>
  <c r="F21"/>
  <c r="G21"/>
  <c r="I21"/>
  <c r="J21"/>
  <c r="L21"/>
  <c r="M21"/>
  <c r="B22"/>
  <c r="C22"/>
  <c r="D22"/>
  <c r="E22"/>
  <c r="F22"/>
  <c r="G22"/>
  <c r="I22"/>
  <c r="J22"/>
  <c r="L22"/>
  <c r="M22"/>
  <c r="B23"/>
  <c r="C23"/>
  <c r="D23"/>
  <c r="E23"/>
  <c r="F23"/>
  <c r="G23"/>
  <c r="I23"/>
  <c r="J23"/>
  <c r="L23"/>
  <c r="M23"/>
  <c r="B24"/>
  <c r="C24"/>
  <c r="D24"/>
  <c r="E24"/>
  <c r="F24"/>
  <c r="G24"/>
  <c r="I24"/>
  <c r="J24"/>
  <c r="L24"/>
  <c r="M24"/>
  <c r="B25"/>
  <c r="C25"/>
  <c r="D25"/>
  <c r="E25"/>
  <c r="F25"/>
  <c r="G25"/>
  <c r="I25"/>
  <c r="J25"/>
  <c r="L25"/>
  <c r="M25"/>
  <c r="B26"/>
  <c r="C26"/>
  <c r="D26"/>
  <c r="E26"/>
  <c r="F26"/>
  <c r="G26"/>
  <c r="I26"/>
  <c r="J26"/>
  <c r="L26"/>
  <c r="M26"/>
  <c r="B27"/>
  <c r="C27"/>
  <c r="D27"/>
  <c r="E27"/>
  <c r="F27"/>
  <c r="G27"/>
  <c r="I27"/>
  <c r="J27"/>
  <c r="L27"/>
  <c r="M27"/>
  <c r="B28"/>
  <c r="C28"/>
  <c r="D28"/>
  <c r="E28"/>
  <c r="F28"/>
  <c r="G28"/>
  <c r="I28"/>
  <c r="J28"/>
  <c r="L28"/>
  <c r="M28"/>
  <c r="B29"/>
  <c r="C29"/>
  <c r="D29"/>
  <c r="E29"/>
  <c r="F29"/>
  <c r="G29"/>
  <c r="I29"/>
  <c r="J29"/>
  <c r="L29"/>
  <c r="M29"/>
  <c r="A37"/>
  <c r="A39"/>
  <c r="B39"/>
  <c r="D39"/>
  <c r="F39"/>
  <c r="I39"/>
  <c r="L39"/>
  <c r="B40"/>
  <c r="C40"/>
  <c r="D40"/>
  <c r="E40"/>
  <c r="F40"/>
  <c r="G40"/>
  <c r="H40"/>
  <c r="I40"/>
  <c r="J40"/>
  <c r="K40"/>
  <c r="L40"/>
  <c r="M40"/>
  <c r="N40"/>
  <c r="A42"/>
  <c r="B45"/>
  <c r="C45"/>
  <c r="D45"/>
  <c r="E45"/>
  <c r="F45"/>
  <c r="G45"/>
  <c r="I45"/>
  <c r="J45"/>
  <c r="L45"/>
  <c r="M45"/>
  <c r="B46"/>
  <c r="C46"/>
  <c r="D46"/>
  <c r="E46"/>
  <c r="F46"/>
  <c r="G46"/>
  <c r="I46"/>
  <c r="J46"/>
  <c r="L46"/>
  <c r="M46"/>
  <c r="B47"/>
  <c r="C47"/>
  <c r="D47"/>
  <c r="E47"/>
  <c r="F47"/>
  <c r="G47"/>
  <c r="I47"/>
  <c r="J47"/>
  <c r="L47"/>
  <c r="M47"/>
  <c r="B48"/>
  <c r="C48"/>
  <c r="D48"/>
  <c r="E48"/>
  <c r="F48"/>
  <c r="G48"/>
  <c r="I48"/>
  <c r="J48"/>
  <c r="L48"/>
  <c r="M48"/>
  <c r="B49"/>
  <c r="C49"/>
  <c r="D49"/>
  <c r="E49"/>
  <c r="F49"/>
  <c r="G49"/>
  <c r="I49"/>
  <c r="J49"/>
  <c r="L49"/>
  <c r="M49"/>
  <c r="B50"/>
  <c r="C50"/>
  <c r="D50"/>
  <c r="E50"/>
  <c r="F50"/>
  <c r="G50"/>
  <c r="I50"/>
  <c r="J50"/>
  <c r="L50"/>
  <c r="M50"/>
  <c r="B51"/>
  <c r="C51"/>
  <c r="D51"/>
  <c r="E51"/>
  <c r="F51"/>
  <c r="G51"/>
  <c r="I51"/>
  <c r="J51"/>
  <c r="L51"/>
  <c r="M51"/>
  <c r="B52"/>
  <c r="C52"/>
  <c r="D52"/>
  <c r="E52"/>
  <c r="F52"/>
  <c r="G52"/>
  <c r="I52"/>
  <c r="J52"/>
  <c r="L52"/>
  <c r="M52"/>
  <c r="B53"/>
  <c r="C53"/>
  <c r="D53"/>
  <c r="E53"/>
  <c r="F53"/>
  <c r="G53"/>
  <c r="I53"/>
  <c r="J53"/>
  <c r="L53"/>
  <c r="M53"/>
  <c r="B54"/>
  <c r="C54"/>
  <c r="D54"/>
  <c r="E54"/>
  <c r="F54"/>
  <c r="G54"/>
  <c r="I54"/>
  <c r="J54"/>
  <c r="L54"/>
  <c r="M54"/>
  <c r="B55"/>
  <c r="C55"/>
  <c r="D55"/>
  <c r="E55"/>
  <c r="F55"/>
  <c r="G55"/>
  <c r="I55"/>
  <c r="J55"/>
  <c r="L55"/>
  <c r="M55"/>
  <c r="K69"/>
  <c r="N69"/>
  <c r="H11" i="5" l="1"/>
  <c r="H45" i="1"/>
  <c r="N21" i="5"/>
  <c r="N19"/>
  <c r="N25"/>
  <c r="D9" i="3"/>
  <c r="O9" i="4"/>
  <c r="D9" i="5"/>
  <c r="B10" i="6"/>
  <c r="P10" s="1"/>
  <c r="O9"/>
  <c r="N11" i="5"/>
  <c r="K12"/>
  <c r="H13"/>
  <c r="K16"/>
  <c r="N11" i="3"/>
  <c r="N21"/>
  <c r="H22" i="1"/>
  <c r="L9" i="3"/>
  <c r="I9"/>
  <c r="F9"/>
  <c r="K16"/>
  <c r="K24"/>
  <c r="N45"/>
  <c r="B9" i="5"/>
  <c r="L9"/>
  <c r="N13"/>
  <c r="H17"/>
  <c r="H19"/>
  <c r="K20"/>
  <c r="H21"/>
  <c r="N23"/>
  <c r="K24"/>
  <c r="H25"/>
  <c r="H27"/>
  <c r="K28"/>
  <c r="K19" i="1"/>
  <c r="H11"/>
  <c r="H20"/>
  <c r="H13"/>
  <c r="N20"/>
  <c r="B9" i="3"/>
  <c r="N27" i="5"/>
  <c r="K54" i="1"/>
  <c r="H47"/>
  <c r="H50"/>
  <c r="K49"/>
  <c r="H46"/>
  <c r="F9" i="2"/>
  <c r="H10" i="5"/>
  <c r="N18" i="1"/>
  <c r="N26"/>
  <c r="N22"/>
  <c r="H55"/>
  <c r="H27"/>
  <c r="K26"/>
  <c r="N25"/>
  <c r="K22"/>
  <c r="H19"/>
  <c r="K18"/>
  <c r="H14"/>
  <c r="H23"/>
  <c r="N21"/>
  <c r="B10" i="4"/>
  <c r="D10" s="1"/>
  <c r="H48" i="1"/>
  <c r="N12"/>
  <c r="N52"/>
  <c r="B13" i="2"/>
  <c r="P13" s="1"/>
  <c r="K29" i="1"/>
  <c r="N28"/>
  <c r="H26"/>
  <c r="K25"/>
  <c r="N24"/>
  <c r="K21"/>
  <c r="H19" i="3"/>
  <c r="H27"/>
  <c r="H45"/>
  <c r="N17" i="5"/>
  <c r="K18"/>
  <c r="K22"/>
  <c r="H23"/>
  <c r="K26"/>
  <c r="H53" i="1"/>
  <c r="K52"/>
  <c r="N51"/>
  <c r="H49"/>
  <c r="K48"/>
  <c r="N17"/>
  <c r="N48"/>
  <c r="N6" i="5"/>
  <c r="N42" s="1"/>
  <c r="N29" i="1"/>
  <c r="L9" i="4"/>
  <c r="B13"/>
  <c r="J13" s="1"/>
  <c r="L9" i="6"/>
  <c r="H52" i="1"/>
  <c r="K17"/>
  <c r="H29"/>
  <c r="K28"/>
  <c r="H25"/>
  <c r="K24"/>
  <c r="K12"/>
  <c r="N11"/>
  <c r="F9" i="4"/>
  <c r="B11"/>
  <c r="D11" s="1"/>
  <c r="F9" i="6"/>
  <c r="K51" i="1"/>
  <c r="F9" i="5"/>
  <c r="H51" i="1"/>
  <c r="N49"/>
  <c r="H21"/>
  <c r="K20"/>
  <c r="N19"/>
  <c r="H17"/>
  <c r="I9" i="5"/>
  <c r="H18" i="1"/>
  <c r="H54"/>
  <c r="H28"/>
  <c r="H24"/>
  <c r="H12"/>
  <c r="K11"/>
  <c r="I9" i="4"/>
  <c r="B12"/>
  <c r="D12" s="1"/>
  <c r="I9" i="6"/>
  <c r="B10" i="1"/>
  <c r="N45" i="5"/>
  <c r="K23" i="1"/>
  <c r="K7"/>
  <c r="K42" s="1"/>
  <c r="N7"/>
  <c r="N42" s="1"/>
  <c r="N53"/>
  <c r="N50"/>
  <c r="I10"/>
  <c r="K10" i="3"/>
  <c r="H13"/>
  <c r="N17"/>
  <c r="K20"/>
  <c r="H23"/>
  <c r="N25"/>
  <c r="K28"/>
  <c r="K45"/>
  <c r="H6" i="5"/>
  <c r="H42" s="1"/>
  <c r="K11"/>
  <c r="H12"/>
  <c r="N12"/>
  <c r="K13"/>
  <c r="H16"/>
  <c r="N16"/>
  <c r="K17"/>
  <c r="H18"/>
  <c r="N18"/>
  <c r="K19"/>
  <c r="H20"/>
  <c r="N20"/>
  <c r="K21"/>
  <c r="H22"/>
  <c r="N22"/>
  <c r="K23"/>
  <c r="H24"/>
  <c r="N24"/>
  <c r="K25"/>
  <c r="H26"/>
  <c r="N26"/>
  <c r="K27"/>
  <c r="H28"/>
  <c r="N28"/>
  <c r="N10"/>
  <c r="K6"/>
  <c r="K42" s="1"/>
  <c r="K10"/>
  <c r="B11" i="2"/>
  <c r="J11" s="1"/>
  <c r="I9"/>
  <c r="H45" i="5"/>
  <c r="C9" i="6"/>
  <c r="A85" i="1"/>
  <c r="A30" i="3"/>
  <c r="A85" s="1"/>
  <c r="A30" i="5"/>
  <c r="A85" s="1"/>
  <c r="K53" i="1"/>
  <c r="N47"/>
  <c r="K47"/>
  <c r="K45"/>
  <c r="N27"/>
  <c r="K13"/>
  <c r="F10"/>
  <c r="D10"/>
  <c r="H11" i="3"/>
  <c r="K12"/>
  <c r="N13"/>
  <c r="H17"/>
  <c r="K18"/>
  <c r="N19"/>
  <c r="H21"/>
  <c r="K22"/>
  <c r="N23"/>
  <c r="H25"/>
  <c r="K26"/>
  <c r="N27"/>
  <c r="K45" i="5"/>
  <c r="H7" i="1"/>
  <c r="H42" s="1"/>
  <c r="K6" i="3"/>
  <c r="K42" s="1"/>
  <c r="H6"/>
  <c r="H42" s="1"/>
  <c r="C9" i="4"/>
  <c r="A32"/>
  <c r="A84" s="1"/>
  <c r="A30" i="2"/>
  <c r="A82" s="1"/>
  <c r="K27" i="1"/>
  <c r="N23"/>
  <c r="K14"/>
  <c r="L10"/>
  <c r="B16" i="2"/>
  <c r="G16" s="1"/>
  <c r="B12"/>
  <c r="J12" s="1"/>
  <c r="O9"/>
  <c r="C9"/>
  <c r="N55" i="1"/>
  <c r="N54"/>
  <c r="K50"/>
  <c r="N46"/>
  <c r="K46"/>
  <c r="N45"/>
  <c r="N6" i="3"/>
  <c r="N42" s="1"/>
  <c r="H10"/>
  <c r="N10"/>
  <c r="K11"/>
  <c r="H12"/>
  <c r="N12"/>
  <c r="K13"/>
  <c r="H16"/>
  <c r="N16"/>
  <c r="K17"/>
  <c r="H18"/>
  <c r="N18"/>
  <c r="K19"/>
  <c r="H20"/>
  <c r="N20"/>
  <c r="K21"/>
  <c r="H22"/>
  <c r="N22"/>
  <c r="K23"/>
  <c r="H24"/>
  <c r="N24"/>
  <c r="K25"/>
  <c r="H26"/>
  <c r="N26"/>
  <c r="K27"/>
  <c r="H28"/>
  <c r="N28"/>
  <c r="L9" i="2"/>
  <c r="N14" i="1"/>
  <c r="K55"/>
  <c r="N13"/>
  <c r="B10" i="2"/>
  <c r="P10" s="1"/>
  <c r="O40" i="6"/>
  <c r="C39" i="2"/>
  <c r="B6"/>
  <c r="L42" i="4"/>
  <c r="F40" i="6"/>
  <c r="K9" i="5" l="1"/>
  <c r="N9"/>
  <c r="K9" i="3"/>
  <c r="J10" i="6"/>
  <c r="M13" i="4"/>
  <c r="D10" i="6"/>
  <c r="M10"/>
  <c r="G10"/>
  <c r="N9" i="3"/>
  <c r="H9" i="5"/>
  <c r="H9" i="3"/>
  <c r="J11" i="4"/>
  <c r="G13"/>
  <c r="G12"/>
  <c r="J12"/>
  <c r="M12"/>
  <c r="P12"/>
  <c r="D13" i="2"/>
  <c r="J13"/>
  <c r="M11"/>
  <c r="H10" i="1"/>
  <c r="P11" i="4"/>
  <c r="M13" i="2"/>
  <c r="M11" i="4"/>
  <c r="G11"/>
  <c r="D13"/>
  <c r="M10"/>
  <c r="G10"/>
  <c r="J10"/>
  <c r="P10"/>
  <c r="P13"/>
  <c r="B9" i="6"/>
  <c r="B6" s="1"/>
  <c r="D11" i="2"/>
  <c r="B9" i="4"/>
  <c r="G9" s="1"/>
  <c r="P11" i="2"/>
  <c r="G13"/>
  <c r="K10" i="1"/>
  <c r="G11" i="2"/>
  <c r="B9"/>
  <c r="P9" s="1"/>
  <c r="P16"/>
  <c r="D12"/>
  <c r="N10" i="1"/>
  <c r="M12" i="2"/>
  <c r="D16"/>
  <c r="J16"/>
  <c r="G12"/>
  <c r="P12"/>
  <c r="M16"/>
  <c r="M10"/>
  <c r="G10"/>
  <c r="D10"/>
  <c r="J10"/>
  <c r="P6"/>
  <c r="P39" s="1"/>
  <c r="B39"/>
  <c r="D6"/>
  <c r="D39" s="1"/>
  <c r="J6"/>
  <c r="J39" s="1"/>
  <c r="M6"/>
  <c r="M39" s="1"/>
  <c r="G6"/>
  <c r="G39" s="1"/>
  <c r="J9" i="4" l="1"/>
  <c r="P9"/>
  <c r="M9"/>
  <c r="B6"/>
  <c r="D9" i="6"/>
  <c r="J9"/>
  <c r="D9" i="2"/>
  <c r="G9" i="6"/>
  <c r="P9"/>
  <c r="M9"/>
  <c r="D9" i="4"/>
  <c r="M9" i="2"/>
  <c r="G9"/>
  <c r="J9"/>
  <c r="D6" i="6"/>
  <c r="D40" s="1"/>
  <c r="M6"/>
  <c r="M40" s="1"/>
  <c r="B40"/>
  <c r="J6"/>
  <c r="J40" s="1"/>
  <c r="P6"/>
  <c r="P40" s="1"/>
  <c r="G6"/>
  <c r="G40" s="1"/>
  <c r="M6" i="4" l="1"/>
  <c r="M42" s="1"/>
  <c r="D6"/>
  <c r="D42" s="1"/>
  <c r="P6"/>
  <c r="P42" s="1"/>
  <c r="B42"/>
  <c r="J6"/>
  <c r="J42" s="1"/>
  <c r="G6"/>
  <c r="G42" s="1"/>
</calcChain>
</file>

<file path=xl/sharedStrings.xml><?xml version="1.0" encoding="utf-8"?>
<sst xmlns="http://schemas.openxmlformats.org/spreadsheetml/2006/main" count="537" uniqueCount="94">
  <si>
    <t>TSI: Tasa de Subempleo Invisible</t>
  </si>
  <si>
    <t>TSV: Tasa de Subempleo Visible</t>
  </si>
  <si>
    <t>TDA: Tasa de Desempleo Abierto</t>
  </si>
  <si>
    <t>AEP: Años de Estudio Promedio</t>
  </si>
  <si>
    <t>Ocupación</t>
  </si>
  <si>
    <t>Industria manufacturera</t>
  </si>
  <si>
    <t>Rama de Actividad</t>
  </si>
  <si>
    <t>....... Continuación</t>
  </si>
  <si>
    <t>De 65 años y más</t>
  </si>
  <si>
    <t>De 60 a 64 años</t>
  </si>
  <si>
    <t>De 55 a 59 años</t>
  </si>
  <si>
    <t>De 50 a 54 años</t>
  </si>
  <si>
    <t>De 45 a 49 años</t>
  </si>
  <si>
    <t>De 40 a 44 años</t>
  </si>
  <si>
    <t>De 35 a 39 años</t>
  </si>
  <si>
    <t>De 30 a 34 años</t>
  </si>
  <si>
    <t>De 25 a 29 años</t>
  </si>
  <si>
    <t>De 19 a 24 años</t>
  </si>
  <si>
    <t>De 15 a 18 años</t>
  </si>
  <si>
    <t>De 12 a 14 años</t>
  </si>
  <si>
    <t>De 10 a 11 años</t>
  </si>
  <si>
    <t>Rango de Edad</t>
  </si>
  <si>
    <t>Rural</t>
  </si>
  <si>
    <t>Resto urbano</t>
  </si>
  <si>
    <t>San Pedro Sula</t>
  </si>
  <si>
    <t>Distrito Central</t>
  </si>
  <si>
    <t>Urbano</t>
  </si>
  <si>
    <t>Dominio</t>
  </si>
  <si>
    <t>Total</t>
  </si>
  <si>
    <t>TSI</t>
  </si>
  <si>
    <t>AEP</t>
  </si>
  <si>
    <t>No.</t>
  </si>
  <si>
    <t>TSV</t>
  </si>
  <si>
    <t>TDA</t>
  </si>
  <si>
    <t xml:space="preserve">     Subempleo Invisible     </t>
  </si>
  <si>
    <t xml:space="preserve">     Subempleo Visible     </t>
  </si>
  <si>
    <t xml:space="preserve">           Desocupados           </t>
  </si>
  <si>
    <t xml:space="preserve">        Ocupados         </t>
  </si>
  <si>
    <t xml:space="preserve">            PEA            </t>
  </si>
  <si>
    <t>Categorías</t>
  </si>
  <si>
    <t>Cuadro No. 1. Población Económicamente Activa (PEA) en condición de empleo, según dominio, rama de actividad  y ocupación</t>
  </si>
  <si>
    <t>1/ Porcentaje por filas</t>
  </si>
  <si>
    <t>% 1/</t>
  </si>
  <si>
    <t xml:space="preserve">     Desalentados     </t>
  </si>
  <si>
    <t xml:space="preserve">     Potencialmente Activos     </t>
  </si>
  <si>
    <t xml:space="preserve">         Desocupados           </t>
  </si>
  <si>
    <t>Cuadro No. 4.  Población con problemas de empleo y Años de Estudio Promedio (AEP), según dominio, rama de actividad  y ocupación</t>
  </si>
  <si>
    <t>Hombres</t>
  </si>
  <si>
    <t>Mujeres</t>
  </si>
  <si>
    <t>Total Nacional</t>
  </si>
  <si>
    <t>Cuadro No. 2. Población Económicamente Activa (PEA) en condición de empleo, según dominio, rango de edad, rama de actividad  y ocupación</t>
  </si>
  <si>
    <t>HOMBRES</t>
  </si>
  <si>
    <t>% 2/</t>
  </si>
  <si>
    <t>2/ Porcentaje por filas</t>
  </si>
  <si>
    <t>Cuadro No. 3. Población Económicamente Activa (PEA) en condición de empleo, según dominio, rama de actividad  y ocupación</t>
  </si>
  <si>
    <t>Cuadro No. 5  Población con problemas de empleo y Años de Estudio Promedio (AEP), según dominio, rama de actividad  y ocupación</t>
  </si>
  <si>
    <t>Cuadro No. 6.  Población con problemas de empleo y Años de Estudio Promedio (AEP), según dominio, rama de actividad  y ocupación</t>
  </si>
  <si>
    <t>Total Nacional/2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</si>
  <si>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</si>
  <si>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</si>
  <si>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</si>
  <si>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</si>
  <si>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</si>
  <si>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</si>
  <si>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</si>
  <si>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</si>
  <si>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</si>
  <si>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</si>
  <si>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</si>
  <si>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</si>
  <si>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</si>
  <si>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</si>
  <si>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</si>
  <si>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</si>
  <si>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</si>
  <si>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</si>
  <si>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</si>
  <si>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</si>
  <si>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</si>
  <si>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Busca trabajo por primera vez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</si>
  <si>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</si>
  <si>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</si>
  <si>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</si>
  <si>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</si>
  <si>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</si>
  <si>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</si>
  <si>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</si>
  <si>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</si>
  <si>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</si>
  <si>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</si>
  <si>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</si>
  <si>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Actividades de los hogares como empleadores y actividades no diferenciadas de los hogares como productores de bienes y servicios</t>
  </si>
  <si>
    <t>Clasificación industrial Internacional Uniforme  CIIU REV  IV)</t>
  </si>
  <si>
    <t>Clasificación internacional uniforme de ocupaciones  CIUO-08</t>
  </si>
</sst>
</file>

<file path=xl/styles.xml><?xml version="1.0" encoding="utf-8"?>
<styleSheet xmlns="http://schemas.openxmlformats.org/spreadsheetml/2006/main">
  <numFmts count="6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-* #,##0.0_-;\-* #,##0.0_-;_-* &quot;-&quot;?_-;_-@_-"/>
    <numFmt numFmtId="168" formatCode="_-[$€]* #,##0.00_-;\-[$€]* #,##0.00_-;_-[$€]* &quot;-&quot;??_-;_-@_-"/>
    <numFmt numFmtId="169" formatCode="0.0"/>
  </numFmts>
  <fonts count="13">
    <font>
      <sz val="8"/>
      <name val="Arial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u/>
      <sz val="8"/>
      <name val="Arial"/>
      <family val="2"/>
    </font>
    <font>
      <b/>
      <sz val="2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168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3" fillId="0" borderId="0"/>
    <xf numFmtId="0" fontId="1" fillId="0" borderId="0"/>
    <xf numFmtId="0" fontId="12" fillId="0" borderId="0"/>
    <xf numFmtId="0" fontId="1" fillId="0" borderId="0"/>
  </cellStyleXfs>
  <cellXfs count="125">
    <xf numFmtId="0" fontId="0" fillId="0" borderId="0" xfId="0"/>
    <xf numFmtId="0" fontId="2" fillId="0" borderId="0" xfId="0" applyFont="1" applyFill="1" applyBorder="1" applyAlignment="1">
      <alignment horizontal="left" indent="1"/>
    </xf>
    <xf numFmtId="165" fontId="4" fillId="0" borderId="0" xfId="2" applyNumberFormat="1" applyFont="1" applyFill="1" applyBorder="1"/>
    <xf numFmtId="165" fontId="4" fillId="0" borderId="0" xfId="2" applyNumberFormat="1" applyFont="1" applyBorder="1"/>
    <xf numFmtId="166" fontId="4" fillId="0" borderId="0" xfId="2" applyNumberFormat="1" applyFont="1" applyBorder="1"/>
    <xf numFmtId="0" fontId="4" fillId="0" borderId="0" xfId="2" applyNumberFormat="1" applyFont="1" applyBorder="1" applyAlignment="1">
      <alignment horizontal="left" indent="1"/>
    </xf>
    <xf numFmtId="166" fontId="4" fillId="0" borderId="0" xfId="2" applyNumberFormat="1" applyFont="1" applyFill="1" applyBorder="1"/>
    <xf numFmtId="0" fontId="5" fillId="0" borderId="0" xfId="2" applyNumberFormat="1" applyFont="1" applyBorder="1" applyAlignment="1">
      <alignment horizontal="left"/>
    </xf>
    <xf numFmtId="165" fontId="6" fillId="0" borderId="0" xfId="2" applyNumberFormat="1" applyFont="1"/>
    <xf numFmtId="166" fontId="6" fillId="0" borderId="0" xfId="2" applyNumberFormat="1" applyFont="1"/>
    <xf numFmtId="165" fontId="0" fillId="0" borderId="0" xfId="2" applyNumberFormat="1" applyFont="1"/>
    <xf numFmtId="166" fontId="0" fillId="0" borderId="0" xfId="2" applyNumberFormat="1" applyFont="1"/>
    <xf numFmtId="165" fontId="5" fillId="0" borderId="0" xfId="2" applyNumberFormat="1" applyFont="1" applyBorder="1"/>
    <xf numFmtId="166" fontId="5" fillId="0" borderId="0" xfId="2" applyNumberFormat="1" applyFont="1" applyBorder="1"/>
    <xf numFmtId="0" fontId="5" fillId="0" borderId="1" xfId="0" applyFont="1" applyBorder="1" applyAlignment="1">
      <alignment horizontal="center"/>
    </xf>
    <xf numFmtId="0" fontId="1" fillId="0" borderId="0" xfId="0" applyFont="1"/>
    <xf numFmtId="0" fontId="4" fillId="0" borderId="0" xfId="0" applyFont="1" applyBorder="1"/>
    <xf numFmtId="0" fontId="4" fillId="0" borderId="0" xfId="2" applyNumberFormat="1" applyFont="1" applyBorder="1" applyAlignment="1">
      <alignment horizontal="left" indent="2"/>
    </xf>
    <xf numFmtId="167" fontId="8" fillId="0" borderId="0" xfId="0" applyNumberFormat="1" applyFont="1" applyFill="1"/>
    <xf numFmtId="166" fontId="1" fillId="0" borderId="0" xfId="2" applyNumberFormat="1" applyFont="1"/>
    <xf numFmtId="165" fontId="4" fillId="0" borderId="0" xfId="2" applyNumberFormat="1" applyFont="1"/>
    <xf numFmtId="166" fontId="4" fillId="0" borderId="0" xfId="2" applyNumberFormat="1" applyFont="1"/>
    <xf numFmtId="165" fontId="1" fillId="0" borderId="0" xfId="2" applyNumberFormat="1" applyFont="1"/>
    <xf numFmtId="164" fontId="0" fillId="0" borderId="0" xfId="0" applyNumberFormat="1"/>
    <xf numFmtId="165" fontId="9" fillId="0" borderId="0" xfId="2" applyNumberFormat="1" applyFont="1"/>
    <xf numFmtId="166" fontId="9" fillId="0" borderId="0" xfId="2" applyNumberFormat="1" applyFont="1"/>
    <xf numFmtId="0" fontId="9" fillId="0" borderId="1" xfId="0" applyFont="1" applyBorder="1" applyAlignment="1">
      <alignment horizontal="center" vertical="center"/>
    </xf>
    <xf numFmtId="164" fontId="1" fillId="0" borderId="0" xfId="0" applyNumberFormat="1" applyFont="1"/>
    <xf numFmtId="0" fontId="9" fillId="0" borderId="0" xfId="0" applyFont="1"/>
    <xf numFmtId="0" fontId="5" fillId="0" borderId="0" xfId="0" applyFont="1"/>
    <xf numFmtId="0" fontId="4" fillId="0" borderId="0" xfId="0" applyFont="1"/>
    <xf numFmtId="0" fontId="1" fillId="0" borderId="0" xfId="8"/>
    <xf numFmtId="0" fontId="5" fillId="0" borderId="1" xfId="8" applyFont="1" applyBorder="1" applyAlignment="1">
      <alignment horizontal="center"/>
    </xf>
    <xf numFmtId="0" fontId="1" fillId="0" borderId="0" xfId="8" applyFont="1" applyBorder="1"/>
    <xf numFmtId="0" fontId="1" fillId="0" borderId="0" xfId="2" applyNumberFormat="1" applyFont="1" applyBorder="1" applyAlignment="1">
      <alignment horizontal="left" indent="1"/>
    </xf>
    <xf numFmtId="166" fontId="1" fillId="0" borderId="0" xfId="2" applyNumberFormat="1" applyFont="1" applyBorder="1"/>
    <xf numFmtId="165" fontId="1" fillId="0" borderId="0" xfId="2" applyNumberFormat="1" applyFont="1" applyBorder="1"/>
    <xf numFmtId="0" fontId="1" fillId="0" borderId="0" xfId="2" applyNumberFormat="1" applyFont="1" applyBorder="1" applyAlignment="1">
      <alignment horizontal="left" indent="2"/>
    </xf>
    <xf numFmtId="166" fontId="1" fillId="0" borderId="0" xfId="2" applyNumberFormat="1" applyFont="1" applyFill="1" applyBorder="1"/>
    <xf numFmtId="165" fontId="1" fillId="0" borderId="0" xfId="2" applyNumberFormat="1" applyFont="1" applyFill="1" applyBorder="1"/>
    <xf numFmtId="166" fontId="3" fillId="0" borderId="0" xfId="2" applyNumberFormat="1" applyFont="1"/>
    <xf numFmtId="165" fontId="3" fillId="0" borderId="0" xfId="2" applyNumberFormat="1" applyFont="1"/>
    <xf numFmtId="0" fontId="2" fillId="0" borderId="0" xfId="8" applyFont="1" applyFill="1" applyBorder="1" applyAlignment="1">
      <alignment horizontal="left" indent="1"/>
    </xf>
    <xf numFmtId="0" fontId="1" fillId="0" borderId="0" xfId="8" applyFont="1"/>
    <xf numFmtId="0" fontId="5" fillId="0" borderId="1" xfId="8" applyFont="1" applyBorder="1" applyAlignment="1">
      <alignment horizontal="center" vertical="center"/>
    </xf>
    <xf numFmtId="0" fontId="5" fillId="0" borderId="0" xfId="8" applyFont="1"/>
    <xf numFmtId="166" fontId="5" fillId="0" borderId="0" xfId="2" applyNumberFormat="1" applyFont="1"/>
    <xf numFmtId="165" fontId="5" fillId="0" borderId="0" xfId="2" applyNumberFormat="1" applyFont="1"/>
    <xf numFmtId="164" fontId="1" fillId="0" borderId="0" xfId="8" applyNumberFormat="1" applyFont="1"/>
    <xf numFmtId="164" fontId="1" fillId="0" borderId="0" xfId="8" applyNumberFormat="1"/>
    <xf numFmtId="0" fontId="4" fillId="0" borderId="1" xfId="2" applyNumberFormat="1" applyFont="1" applyBorder="1" applyAlignment="1">
      <alignment horizontal="left" indent="1"/>
    </xf>
    <xf numFmtId="166" fontId="4" fillId="0" borderId="1" xfId="2" applyNumberFormat="1" applyFont="1" applyBorder="1"/>
    <xf numFmtId="0" fontId="4" fillId="0" borderId="1" xfId="0" applyFont="1" applyBorder="1"/>
    <xf numFmtId="2" fontId="4" fillId="0" borderId="1" xfId="0" applyNumberFormat="1" applyFont="1" applyBorder="1"/>
    <xf numFmtId="164" fontId="4" fillId="0" borderId="1" xfId="2" applyNumberFormat="1" applyFont="1" applyBorder="1"/>
    <xf numFmtId="0" fontId="0" fillId="0" borderId="1" xfId="0" applyBorder="1"/>
    <xf numFmtId="165" fontId="4" fillId="0" borderId="1" xfId="2" applyNumberFormat="1" applyFont="1" applyFill="1" applyBorder="1"/>
    <xf numFmtId="0" fontId="5" fillId="0" borderId="0" xfId="3" applyNumberFormat="1" applyFont="1" applyBorder="1" applyAlignment="1">
      <alignment horizontal="left"/>
    </xf>
    <xf numFmtId="0" fontId="1" fillId="0" borderId="0" xfId="3" applyNumberFormat="1" applyFont="1" applyBorder="1" applyAlignment="1">
      <alignment horizontal="left" indent="1"/>
    </xf>
    <xf numFmtId="0" fontId="1" fillId="0" borderId="0" xfId="3" applyNumberFormat="1" applyFont="1" applyBorder="1" applyAlignment="1">
      <alignment horizontal="left" indent="2"/>
    </xf>
    <xf numFmtId="0" fontId="5" fillId="0" borderId="0" xfId="4" applyNumberFormat="1" applyFont="1" applyBorder="1" applyAlignment="1">
      <alignment horizontal="left"/>
    </xf>
    <xf numFmtId="0" fontId="1" fillId="0" borderId="0" xfId="4" applyNumberFormat="1" applyFont="1" applyBorder="1" applyAlignment="1">
      <alignment horizontal="left" indent="1"/>
    </xf>
    <xf numFmtId="0" fontId="1" fillId="0" borderId="0" xfId="4" applyNumberFormat="1" applyFont="1" applyBorder="1" applyAlignment="1">
      <alignment horizontal="left" indent="2"/>
    </xf>
    <xf numFmtId="0" fontId="1" fillId="0" borderId="1" xfId="4" applyNumberFormat="1" applyFont="1" applyBorder="1" applyAlignment="1">
      <alignment horizontal="left" indent="1"/>
    </xf>
    <xf numFmtId="0" fontId="5" fillId="0" borderId="0" xfId="5" applyNumberFormat="1" applyFont="1" applyBorder="1" applyAlignment="1">
      <alignment horizontal="left"/>
    </xf>
    <xf numFmtId="0" fontId="1" fillId="0" borderId="0" xfId="5" applyNumberFormat="1" applyFont="1" applyBorder="1" applyAlignment="1">
      <alignment horizontal="left" indent="1"/>
    </xf>
    <xf numFmtId="0" fontId="1" fillId="0" borderId="0" xfId="5" applyNumberFormat="1" applyFont="1" applyBorder="1" applyAlignment="1">
      <alignment horizontal="left" indent="2"/>
    </xf>
    <xf numFmtId="0" fontId="1" fillId="0" borderId="1" xfId="2" applyNumberFormat="1" applyFont="1" applyBorder="1" applyAlignment="1">
      <alignment horizontal="left" indent="1"/>
    </xf>
    <xf numFmtId="166" fontId="1" fillId="0" borderId="1" xfId="2" applyNumberFormat="1" applyFont="1" applyBorder="1"/>
    <xf numFmtId="0" fontId="1" fillId="0" borderId="1" xfId="8" applyFont="1" applyBorder="1"/>
    <xf numFmtId="2" fontId="1" fillId="0" borderId="1" xfId="8" applyNumberFormat="1" applyFont="1" applyBorder="1"/>
    <xf numFmtId="164" fontId="1" fillId="0" borderId="1" xfId="2" applyNumberFormat="1" applyFont="1" applyBorder="1"/>
    <xf numFmtId="0" fontId="1" fillId="0" borderId="1" xfId="8" applyBorder="1"/>
    <xf numFmtId="165" fontId="1" fillId="0" borderId="1" xfId="2" applyNumberFormat="1" applyFont="1" applyFill="1" applyBorder="1"/>
    <xf numFmtId="0" fontId="4" fillId="0" borderId="1" xfId="0" applyFont="1" applyBorder="1" applyAlignment="1">
      <alignment horizontal="left" indent="1"/>
    </xf>
    <xf numFmtId="165" fontId="1" fillId="0" borderId="1" xfId="0" applyNumberFormat="1" applyFont="1" applyBorder="1"/>
    <xf numFmtId="169" fontId="1" fillId="0" borderId="1" xfId="0" applyNumberFormat="1" applyFont="1" applyBorder="1"/>
    <xf numFmtId="165" fontId="1" fillId="0" borderId="1" xfId="2" applyNumberFormat="1" applyFont="1" applyBorder="1"/>
    <xf numFmtId="0" fontId="1" fillId="0" borderId="1" xfId="0" applyFont="1" applyBorder="1"/>
    <xf numFmtId="0" fontId="1" fillId="0" borderId="1" xfId="8" applyFont="1" applyBorder="1" applyAlignment="1">
      <alignment horizontal="left" indent="1"/>
    </xf>
    <xf numFmtId="165" fontId="1" fillId="0" borderId="1" xfId="8" applyNumberFormat="1" applyFont="1" applyBorder="1"/>
    <xf numFmtId="169" fontId="1" fillId="0" borderId="1" xfId="8" applyNumberFormat="1" applyFont="1" applyBorder="1"/>
    <xf numFmtId="0" fontId="5" fillId="0" borderId="0" xfId="6" applyNumberFormat="1" applyFont="1" applyBorder="1" applyAlignment="1">
      <alignment horizontal="left"/>
    </xf>
    <xf numFmtId="0" fontId="1" fillId="0" borderId="0" xfId="6" applyNumberFormat="1" applyFont="1" applyBorder="1" applyAlignment="1">
      <alignment horizontal="left" indent="1"/>
    </xf>
    <xf numFmtId="0" fontId="1" fillId="0" borderId="0" xfId="6" applyNumberFormat="1" applyFont="1" applyBorder="1" applyAlignment="1">
      <alignment horizontal="left" indent="2"/>
    </xf>
    <xf numFmtId="0" fontId="5" fillId="0" borderId="1" xfId="0" applyFont="1" applyBorder="1" applyAlignment="1">
      <alignment horizontal="center" vertical="center"/>
    </xf>
    <xf numFmtId="166" fontId="5" fillId="0" borderId="0" xfId="2" applyNumberFormat="1" applyFont="1" applyFill="1" applyBorder="1"/>
    <xf numFmtId="165" fontId="5" fillId="0" borderId="0" xfId="2" applyNumberFormat="1" applyFont="1" applyFill="1" applyBorder="1"/>
    <xf numFmtId="0" fontId="0" fillId="0" borderId="0" xfId="0" applyFill="1"/>
    <xf numFmtId="166" fontId="0" fillId="0" borderId="0" xfId="2" applyNumberFormat="1" applyFont="1" applyFill="1"/>
    <xf numFmtId="165" fontId="0" fillId="0" borderId="0" xfId="2" applyNumberFormat="1" applyFont="1" applyFill="1"/>
    <xf numFmtId="166" fontId="6" fillId="0" borderId="0" xfId="2" applyNumberFormat="1" applyFont="1" applyFill="1"/>
    <xf numFmtId="165" fontId="6" fillId="0" borderId="0" xfId="2" applyNumberFormat="1" applyFont="1" applyFill="1"/>
    <xf numFmtId="0" fontId="1" fillId="0" borderId="0" xfId="8" applyFill="1"/>
    <xf numFmtId="166" fontId="9" fillId="0" borderId="0" xfId="2" applyNumberFormat="1" applyFont="1" applyFill="1"/>
    <xf numFmtId="165" fontId="9" fillId="0" borderId="0" xfId="2" applyNumberFormat="1" applyFont="1" applyFill="1"/>
    <xf numFmtId="166" fontId="1" fillId="0" borderId="0" xfId="2" applyNumberFormat="1" applyFont="1" applyFill="1"/>
    <xf numFmtId="165" fontId="5" fillId="0" borderId="0" xfId="2" applyNumberFormat="1" applyFont="1" applyFill="1"/>
    <xf numFmtId="166" fontId="4" fillId="0" borderId="0" xfId="2" applyNumberFormat="1" applyFont="1" applyFill="1"/>
    <xf numFmtId="165" fontId="4" fillId="0" borderId="0" xfId="2" applyNumberFormat="1" applyFont="1" applyFill="1"/>
    <xf numFmtId="165" fontId="1" fillId="0" borderId="0" xfId="2" applyNumberFormat="1" applyFont="1" applyFill="1"/>
    <xf numFmtId="166" fontId="5" fillId="0" borderId="0" xfId="2" applyNumberFormat="1" applyFont="1" applyFill="1"/>
    <xf numFmtId="0" fontId="4" fillId="0" borderId="0" xfId="2" applyNumberFormat="1" applyFont="1" applyBorder="1" applyAlignment="1">
      <alignment horizontal="left" wrapText="1" indent="1"/>
    </xf>
    <xf numFmtId="166" fontId="1" fillId="0" borderId="0" xfId="2" applyNumberFormat="1" applyFont="1" applyBorder="1" applyAlignment="1">
      <alignment wrapText="1"/>
    </xf>
    <xf numFmtId="0" fontId="1" fillId="0" borderId="0" xfId="2" applyNumberFormat="1" applyFont="1" applyBorder="1" applyAlignment="1">
      <alignment horizontal="left" wrapText="1" indent="1"/>
    </xf>
    <xf numFmtId="0" fontId="2" fillId="0" borderId="0" xfId="10" applyFont="1" applyFill="1" applyBorder="1" applyAlignment="1">
      <alignment horizontal="left" inden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5" fillId="0" borderId="0" xfId="9" applyFont="1" applyAlignment="1">
      <alignment horizontal="center"/>
    </xf>
    <xf numFmtId="0" fontId="5" fillId="0" borderId="0" xfId="8" applyFont="1" applyAlignment="1">
      <alignment horizontal="center"/>
    </xf>
    <xf numFmtId="0" fontId="11" fillId="0" borderId="1" xfId="8" applyFont="1" applyBorder="1" applyAlignment="1">
      <alignment horizontal="center"/>
    </xf>
    <xf numFmtId="0" fontId="5" fillId="0" borderId="2" xfId="8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 wrapText="1"/>
    </xf>
    <xf numFmtId="0" fontId="7" fillId="0" borderId="2" xfId="8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5" fillId="0" borderId="2" xfId="8" applyFont="1" applyBorder="1" applyAlignment="1">
      <alignment horizontal="center" vertical="center"/>
    </xf>
    <xf numFmtId="0" fontId="5" fillId="0" borderId="1" xfId="8" applyFont="1" applyBorder="1" applyAlignment="1">
      <alignment horizontal="center" vertical="center"/>
    </xf>
    <xf numFmtId="0" fontId="7" fillId="0" borderId="2" xfId="8" applyFont="1" applyBorder="1" applyAlignment="1">
      <alignment horizontal="center" vertical="center"/>
    </xf>
  </cellXfs>
  <cellStyles count="11">
    <cellStyle name="Euro" xfId="1"/>
    <cellStyle name="Millares 2" xfId="2"/>
    <cellStyle name="Millares 4" xfId="3"/>
    <cellStyle name="Millares 5" xfId="4"/>
    <cellStyle name="Millares 7" xfId="5"/>
    <cellStyle name="Millares 8" xfId="6"/>
    <cellStyle name="Normal" xfId="0" builtinId="0"/>
    <cellStyle name="Normal 2" xfId="7"/>
    <cellStyle name="Normal 3" xfId="8"/>
    <cellStyle name="Normal 7" xfId="9"/>
    <cellStyle name="Normal_Mercado Laboral 17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523875</xdr:colOff>
      <xdr:row>12</xdr:row>
      <xdr:rowOff>114300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6696075" cy="18288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64008" tIns="64008" rIns="64008" bIns="0" anchor="t" upright="1"/>
        <a:lstStyle/>
        <a:p>
          <a:pPr algn="ctr" rtl="0">
            <a:defRPr sz="1000"/>
          </a:pPr>
          <a:r>
            <a:rPr lang="en-US" sz="3600" b="0" i="0" strike="noStrike">
              <a:solidFill>
                <a:srgbClr val="000000"/>
              </a:solidFill>
              <a:latin typeface="Times New Roman"/>
              <a:cs typeface="Times New Roman"/>
            </a:rPr>
            <a:t>MERCADO LABORAL </a:t>
          </a:r>
        </a:p>
        <a:p>
          <a:pPr algn="ctr" rtl="0">
            <a:defRPr sz="1000"/>
          </a:pPr>
          <a:r>
            <a:rPr lang="en-US" sz="3600" b="0" i="0" strike="noStrike">
              <a:solidFill>
                <a:srgbClr val="000000"/>
              </a:solidFill>
              <a:latin typeface="Times New Roman"/>
              <a:cs typeface="Times New Roman"/>
            </a:rPr>
            <a:t>PERSONAS CON PROBLEMAS DE EMPLEO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10.Problemas%20de%20Emple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parche%20urban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oEmp"/>
    </sheetNames>
    <sheetDataSet>
      <sheetData sheetId="0">
        <row r="8">
          <cell r="C8">
            <v>3935335.3738056868</v>
          </cell>
          <cell r="D8">
            <v>7.6757380973076099</v>
          </cell>
          <cell r="E8">
            <v>3647637.0321056452</v>
          </cell>
          <cell r="F8">
            <v>7.552405749640636</v>
          </cell>
          <cell r="G8">
            <v>287698.3416999238</v>
          </cell>
          <cell r="H8">
            <v>9.1454203634263731</v>
          </cell>
          <cell r="I8">
            <v>516089.74999062263</v>
          </cell>
          <cell r="J8">
            <v>7.3607400544186588</v>
          </cell>
          <cell r="K8">
            <v>1497533.5363275504</v>
          </cell>
          <cell r="L8">
            <v>6.9659750274843795</v>
          </cell>
          <cell r="M8">
            <v>2358246.7988586593</v>
          </cell>
          <cell r="N8">
            <v>7.1582724082419631</v>
          </cell>
          <cell r="O8">
            <v>2255445.8710220074</v>
          </cell>
          <cell r="P8">
            <v>7.0681845623176773</v>
          </cell>
          <cell r="Q8">
            <v>102800.92783661379</v>
          </cell>
          <cell r="R8">
            <v>9.0002626997693458</v>
          </cell>
          <cell r="S8">
            <v>281334.48719553457</v>
          </cell>
          <cell r="T8">
            <v>6.8410921508536076</v>
          </cell>
          <cell r="U8">
            <v>998463.5827211244</v>
          </cell>
          <cell r="V8">
            <v>6.4488621805904591</v>
          </cell>
          <cell r="W8">
            <v>1577088.5749461234</v>
          </cell>
          <cell r="X8">
            <v>8.4271869284428629</v>
          </cell>
          <cell r="Y8">
            <v>1392191.1610828545</v>
          </cell>
          <cell r="Z8">
            <v>8.3160621118519522</v>
          </cell>
          <cell r="AA8">
            <v>184897.41386331065</v>
          </cell>
          <cell r="AB8">
            <v>9.2258931482479305</v>
          </cell>
          <cell r="AC8">
            <v>234755.26279507732</v>
          </cell>
          <cell r="AD8">
            <v>7.978989899749787</v>
          </cell>
          <cell r="AE8">
            <v>499069.9536065656</v>
          </cell>
          <cell r="AF8">
            <v>7.9326570614952496</v>
          </cell>
        </row>
        <row r="9">
          <cell r="C9">
            <v>496872.85122298548</v>
          </cell>
          <cell r="D9">
            <v>10.218108491080182</v>
          </cell>
          <cell r="E9">
            <v>441909.80864921509</v>
          </cell>
          <cell r="F9">
            <v>10.113778577563258</v>
          </cell>
          <cell r="G9">
            <v>54963.042573772145</v>
          </cell>
          <cell r="H9">
            <v>11.04850260416667</v>
          </cell>
          <cell r="I9">
            <v>55536.11695131856</v>
          </cell>
          <cell r="J9">
            <v>9.3078219824679742</v>
          </cell>
          <cell r="K9">
            <v>171574.9954593587</v>
          </cell>
          <cell r="L9">
            <v>8.7215444998408795</v>
          </cell>
          <cell r="M9">
            <v>263093.236964504</v>
          </cell>
          <cell r="N9">
            <v>9.9309515630367429</v>
          </cell>
          <cell r="O9">
            <v>239753.48049715773</v>
          </cell>
          <cell r="P9">
            <v>9.8624641833810944</v>
          </cell>
          <cell r="Q9">
            <v>23339.756467345913</v>
          </cell>
          <cell r="R9">
            <v>10.633410672853827</v>
          </cell>
          <cell r="S9">
            <v>24763.759466097661</v>
          </cell>
          <cell r="T9">
            <v>8.8181148748159046</v>
          </cell>
          <cell r="U9">
            <v>92924.878613666457</v>
          </cell>
          <cell r="V9">
            <v>8.2958720126407268</v>
          </cell>
          <cell r="W9">
            <v>233779.61425849202</v>
          </cell>
          <cell r="X9">
            <v>10.540407156076483</v>
          </cell>
          <cell r="Y9">
            <v>202156.32815206514</v>
          </cell>
          <cell r="Z9">
            <v>10.411654303333627</v>
          </cell>
          <cell r="AA9">
            <v>31623.286106426265</v>
          </cell>
          <cell r="AB9">
            <v>11.350196739741424</v>
          </cell>
          <cell r="AC9">
            <v>30772.357485220928</v>
          </cell>
          <cell r="AD9">
            <v>9.7213930348258764</v>
          </cell>
          <cell r="AE9">
            <v>78650.116845691533</v>
          </cell>
          <cell r="AF9">
            <v>9.215398716773608</v>
          </cell>
        </row>
        <row r="10">
          <cell r="C10">
            <v>348184.54664089769</v>
          </cell>
          <cell r="D10">
            <v>9.3515239127816088</v>
          </cell>
          <cell r="E10">
            <v>323534.13746859285</v>
          </cell>
          <cell r="F10">
            <v>9.2632229523128089</v>
          </cell>
          <cell r="G10">
            <v>24650.409172306387</v>
          </cell>
          <cell r="H10">
            <v>10.45410235580828</v>
          </cell>
          <cell r="I10">
            <v>34959.484402303955</v>
          </cell>
          <cell r="J10">
            <v>8.448009506833035</v>
          </cell>
          <cell r="K10">
            <v>116995.09268725608</v>
          </cell>
          <cell r="L10">
            <v>7.8299082568807332</v>
          </cell>
          <cell r="M10">
            <v>182007.81566949643</v>
          </cell>
          <cell r="N10">
            <v>9.122101656196465</v>
          </cell>
          <cell r="O10">
            <v>169911.03953256266</v>
          </cell>
          <cell r="P10">
            <v>9.0910985777341917</v>
          </cell>
          <cell r="Q10">
            <v>12096.7761369336</v>
          </cell>
          <cell r="R10">
            <v>9.5442404006677748</v>
          </cell>
          <cell r="S10">
            <v>12593.359722193603</v>
          </cell>
          <cell r="T10">
            <v>7.8843648208469066</v>
          </cell>
          <cell r="U10">
            <v>66125.070213221494</v>
          </cell>
          <cell r="V10">
            <v>7.5548661005878541</v>
          </cell>
          <cell r="W10">
            <v>166176.73097140741</v>
          </cell>
          <cell r="X10">
            <v>9.6074933095450561</v>
          </cell>
          <cell r="Y10">
            <v>153623.09793603432</v>
          </cell>
          <cell r="Z10">
            <v>9.4577962577962644</v>
          </cell>
          <cell r="AA10">
            <v>12553.633035372806</v>
          </cell>
          <cell r="AB10">
            <v>11.316455696202535</v>
          </cell>
          <cell r="AC10">
            <v>22366.124680110406</v>
          </cell>
          <cell r="AD10">
            <v>8.7717492984097287</v>
          </cell>
          <cell r="AE10">
            <v>50870.022474034347</v>
          </cell>
          <cell r="AF10">
            <v>8.1825795644891119</v>
          </cell>
        </row>
        <row r="11">
          <cell r="C11">
            <v>1276668.9601407163</v>
          </cell>
          <cell r="D11">
            <v>8.4085642002686054</v>
          </cell>
          <cell r="E11">
            <v>1169491.352952946</v>
          </cell>
          <cell r="F11">
            <v>8.295611693023897</v>
          </cell>
          <cell r="G11">
            <v>107177.60718777069</v>
          </cell>
          <cell r="H11">
            <v>9.5858009275775977</v>
          </cell>
          <cell r="I11">
            <v>161008.55692233014</v>
          </cell>
          <cell r="J11">
            <v>8.3303953664064494</v>
          </cell>
          <cell r="K11">
            <v>504409.03765116382</v>
          </cell>
          <cell r="L11">
            <v>7.7432593653066126</v>
          </cell>
          <cell r="M11">
            <v>689818.47490299353</v>
          </cell>
          <cell r="N11">
            <v>7.8915627718179202</v>
          </cell>
          <cell r="O11">
            <v>645673.37079541641</v>
          </cell>
          <cell r="P11">
            <v>7.8159463487332337</v>
          </cell>
          <cell r="Q11">
            <v>44145.104107580082</v>
          </cell>
          <cell r="R11">
            <v>8.9588080631025395</v>
          </cell>
          <cell r="S11">
            <v>77114.232491722258</v>
          </cell>
          <cell r="T11">
            <v>7.6273784355179712</v>
          </cell>
          <cell r="U11">
            <v>298510.31157302728</v>
          </cell>
          <cell r="V11">
            <v>7.2785549368463931</v>
          </cell>
          <cell r="W11">
            <v>586850.48523772275</v>
          </cell>
          <cell r="X11">
            <v>9.0121175196317385</v>
          </cell>
          <cell r="Y11">
            <v>523817.98215753434</v>
          </cell>
          <cell r="Z11">
            <v>8.8848207475209655</v>
          </cell>
          <cell r="AA11">
            <v>63032.50308019029</v>
          </cell>
          <cell r="AB11">
            <v>10.016245487364625</v>
          </cell>
          <cell r="AC11">
            <v>83894.324430607987</v>
          </cell>
          <cell r="AD11">
            <v>8.9701779701779678</v>
          </cell>
          <cell r="AE11">
            <v>205898.72607813898</v>
          </cell>
          <cell r="AF11">
            <v>8.3999999999999968</v>
          </cell>
        </row>
        <row r="12">
          <cell r="C12">
            <v>1813609.0158003515</v>
          </cell>
          <cell r="D12">
            <v>5.9755623291990601</v>
          </cell>
          <cell r="E12">
            <v>1712701.7330343057</v>
          </cell>
          <cell r="F12">
            <v>5.896737408932534</v>
          </cell>
          <cell r="G12">
            <v>100907.28276607675</v>
          </cell>
          <cell r="H12">
            <v>7.214348462664713</v>
          </cell>
          <cell r="I12">
            <v>264585.59171466134</v>
          </cell>
          <cell r="J12">
            <v>6.1802432308398298</v>
          </cell>
          <cell r="K12">
            <v>704554.4105299114</v>
          </cell>
          <cell r="L12">
            <v>5.7081667356036592</v>
          </cell>
          <cell r="M12">
            <v>1223327.2713218604</v>
          </cell>
          <cell r="N12">
            <v>5.6971170271477778</v>
          </cell>
          <cell r="O12">
            <v>1200107.9801971128</v>
          </cell>
          <cell r="P12">
            <v>5.6685985671737846</v>
          </cell>
          <cell r="Q12">
            <v>23219.291124754047</v>
          </cell>
          <cell r="R12">
            <v>7.0562659846547335</v>
          </cell>
          <cell r="S12">
            <v>166863.13551552387</v>
          </cell>
          <cell r="T12">
            <v>6.0717153284671586</v>
          </cell>
          <cell r="U12">
            <v>540903.32232120726</v>
          </cell>
          <cell r="V12">
            <v>5.4217316864375604</v>
          </cell>
          <cell r="W12">
            <v>590281.7444786597</v>
          </cell>
          <cell r="X12">
            <v>6.5322334892029561</v>
          </cell>
          <cell r="Y12">
            <v>512593.75283733453</v>
          </cell>
          <cell r="Z12">
            <v>6.4151829268292708</v>
          </cell>
          <cell r="AA12">
            <v>77687.991641322602</v>
          </cell>
          <cell r="AB12">
            <v>7.261298898594756</v>
          </cell>
          <cell r="AC12">
            <v>97722.456199140943</v>
          </cell>
          <cell r="AD12">
            <v>6.3640296662546403</v>
          </cell>
          <cell r="AE12">
            <v>163651.08820869992</v>
          </cell>
          <cell r="AF12">
            <v>6.574838112858469</v>
          </cell>
        </row>
        <row r="14">
          <cell r="C14">
            <v>25683.493110826035</v>
          </cell>
          <cell r="D14">
            <v>3.5872601064271121</v>
          </cell>
          <cell r="E14">
            <v>25356.844232165953</v>
          </cell>
          <cell r="F14">
            <v>3.581847738794611</v>
          </cell>
          <cell r="G14">
            <v>326.64887866008002</v>
          </cell>
          <cell r="H14">
            <v>4</v>
          </cell>
          <cell r="I14">
            <v>1869.6732179732999</v>
          </cell>
          <cell r="J14">
            <v>3.616886488754727</v>
          </cell>
          <cell r="K14">
            <v>952.72589609190004</v>
          </cell>
          <cell r="L14">
            <v>2</v>
          </cell>
          <cell r="M14">
            <v>17542.370881621388</v>
          </cell>
          <cell r="N14">
            <v>3.3847026265259683</v>
          </cell>
          <cell r="O14">
            <v>17215.722002961305</v>
          </cell>
          <cell r="P14">
            <v>3.3727168195667034</v>
          </cell>
          <cell r="Q14">
            <v>326.64887866008002</v>
          </cell>
          <cell r="R14">
            <v>4</v>
          </cell>
          <cell r="S14">
            <v>1224.9332949753</v>
          </cell>
          <cell r="T14">
            <v>3.1111111111111112</v>
          </cell>
          <cell r="U14">
            <v>680.51849720849998</v>
          </cell>
          <cell r="V14">
            <v>1.6</v>
          </cell>
          <cell r="W14">
            <v>8141.1222292046214</v>
          </cell>
          <cell r="X14">
            <v>4.0126053156823378</v>
          </cell>
          <cell r="Y14">
            <v>8141.1222292046214</v>
          </cell>
          <cell r="Z14">
            <v>4.0126053156823378</v>
          </cell>
          <cell r="AA14">
            <v>0</v>
          </cell>
          <cell r="AB14">
            <v>0</v>
          </cell>
          <cell r="AC14">
            <v>644.739922998</v>
          </cell>
          <cell r="AD14">
            <v>4.5778027865598077</v>
          </cell>
          <cell r="AE14">
            <v>272.2073988834</v>
          </cell>
          <cell r="AF14">
            <v>3</v>
          </cell>
        </row>
        <row r="15">
          <cell r="C15">
            <v>139896.40138259219</v>
          </cell>
          <cell r="D15">
            <v>5.4165695509475729</v>
          </cell>
          <cell r="E15">
            <v>129812.45883155659</v>
          </cell>
          <cell r="F15">
            <v>5.4389159829673348</v>
          </cell>
          <cell r="G15">
            <v>10083.942551035721</v>
          </cell>
          <cell r="H15">
            <v>5.1429807090049859</v>
          </cell>
          <cell r="I15">
            <v>13284.363333232441</v>
          </cell>
          <cell r="J15">
            <v>5.3584529738168589</v>
          </cell>
          <cell r="K15">
            <v>18968.378725818613</v>
          </cell>
          <cell r="L15">
            <v>4.9542627081843209</v>
          </cell>
          <cell r="M15">
            <v>101560.67642658303</v>
          </cell>
          <cell r="N15">
            <v>5.3130947832250204</v>
          </cell>
          <cell r="O15">
            <v>97193.089252098696</v>
          </cell>
          <cell r="P15">
            <v>5.3181766117012623</v>
          </cell>
          <cell r="Q15">
            <v>4367.5871744843198</v>
          </cell>
          <cell r="R15">
            <v>5.2054668680658436</v>
          </cell>
          <cell r="S15">
            <v>10707.038445321241</v>
          </cell>
          <cell r="T15">
            <v>5.2754382168519296</v>
          </cell>
          <cell r="U15">
            <v>14492.340688655722</v>
          </cell>
          <cell r="V15">
            <v>5.0083937503561513</v>
          </cell>
          <cell r="W15">
            <v>38335.724956009297</v>
          </cell>
          <cell r="X15">
            <v>5.6898840206733565</v>
          </cell>
          <cell r="Y15">
            <v>32619.369579457867</v>
          </cell>
          <cell r="Z15">
            <v>5.7996869153461565</v>
          </cell>
          <cell r="AA15">
            <v>5716.3553765513998</v>
          </cell>
          <cell r="AB15">
            <v>5.0952380952380967</v>
          </cell>
          <cell r="AC15">
            <v>2577.3248879111998</v>
          </cell>
          <cell r="AD15">
            <v>5.703323035997057</v>
          </cell>
          <cell r="AE15">
            <v>4476.0380371628798</v>
          </cell>
          <cell r="AF15">
            <v>4.7627082211423062</v>
          </cell>
        </row>
        <row r="16">
          <cell r="C16">
            <v>398658.64442261303</v>
          </cell>
          <cell r="D16">
            <v>7.0634300805511465</v>
          </cell>
          <cell r="E16">
            <v>350729.84865717078</v>
          </cell>
          <cell r="F16">
            <v>6.9191546507703112</v>
          </cell>
          <cell r="G16">
            <v>47928.795765439303</v>
          </cell>
          <cell r="H16">
            <v>8.111580802653565</v>
          </cell>
          <cell r="I16">
            <v>63535.521590108481</v>
          </cell>
          <cell r="J16">
            <v>6.4273256234075751</v>
          </cell>
          <cell r="K16">
            <v>114388.4742852561</v>
          </cell>
          <cell r="L16">
            <v>6.8932345549712171</v>
          </cell>
          <cell r="M16">
            <v>268286.60559573525</v>
          </cell>
          <cell r="N16">
            <v>6.6788238638808526</v>
          </cell>
          <cell r="O16">
            <v>252532.29978168703</v>
          </cell>
          <cell r="P16">
            <v>6.5790819418674387</v>
          </cell>
          <cell r="Q16">
            <v>15754.305814048141</v>
          </cell>
          <cell r="R16">
            <v>8.2400787724041269</v>
          </cell>
          <cell r="S16">
            <v>47528.10256513214</v>
          </cell>
          <cell r="T16">
            <v>6.387964215517508</v>
          </cell>
          <cell r="U16">
            <v>86498.995199713492</v>
          </cell>
          <cell r="V16">
            <v>6.5260385638857334</v>
          </cell>
          <cell r="W16">
            <v>130372.03882687274</v>
          </cell>
          <cell r="X16">
            <v>7.8505260636729659</v>
          </cell>
          <cell r="Y16">
            <v>98197.548875481618</v>
          </cell>
          <cell r="Z16">
            <v>7.7864208088949241</v>
          </cell>
          <cell r="AA16">
            <v>32174.489951391086</v>
          </cell>
          <cell r="AB16">
            <v>8.0473141173469855</v>
          </cell>
          <cell r="AC16">
            <v>16007.419024976265</v>
          </cell>
          <cell r="AD16">
            <v>6.5518379359814505</v>
          </cell>
          <cell r="AE16">
            <v>27889.479085542578</v>
          </cell>
          <cell r="AF16">
            <v>7.9791659584639287</v>
          </cell>
        </row>
        <row r="17">
          <cell r="C17">
            <v>675742.07196724485</v>
          </cell>
          <cell r="D17">
            <v>8.9691283205291157</v>
          </cell>
          <cell r="E17">
            <v>571390.11780705163</v>
          </cell>
          <cell r="F17">
            <v>8.6929340546220235</v>
          </cell>
          <cell r="G17">
            <v>104351.9541601955</v>
          </cell>
          <cell r="H17">
            <v>10.471949745050066</v>
          </cell>
          <cell r="I17">
            <v>87789.571609223029</v>
          </cell>
          <cell r="J17">
            <v>8.6728963400799781</v>
          </cell>
          <cell r="K17">
            <v>287206.93054522807</v>
          </cell>
          <cell r="L17">
            <v>8.3739495811008116</v>
          </cell>
          <cell r="M17">
            <v>412646.43355989124</v>
          </cell>
          <cell r="N17">
            <v>8.2731727254704293</v>
          </cell>
          <cell r="O17">
            <v>377003.74580694985</v>
          </cell>
          <cell r="P17">
            <v>8.0861692481796581</v>
          </cell>
          <cell r="Q17">
            <v>35642.687752940299</v>
          </cell>
          <cell r="R17">
            <v>10.225264700707051</v>
          </cell>
          <cell r="S17">
            <v>51209.546350070792</v>
          </cell>
          <cell r="T17">
            <v>8.0750529005682772</v>
          </cell>
          <cell r="U17">
            <v>197036.62159847919</v>
          </cell>
          <cell r="V17">
            <v>7.7474003198833632</v>
          </cell>
          <cell r="W17">
            <v>263095.6384073529</v>
          </cell>
          <cell r="X17">
            <v>10.03920205869432</v>
          </cell>
          <cell r="Y17">
            <v>194386.37200009893</v>
          </cell>
          <cell r="Z17">
            <v>9.8427354197881396</v>
          </cell>
          <cell r="AA17">
            <v>68709.266407255156</v>
          </cell>
          <cell r="AB17">
            <v>10.599706894096235</v>
          </cell>
          <cell r="AC17">
            <v>36580.025259152178</v>
          </cell>
          <cell r="AD17">
            <v>9.5175466097522676</v>
          </cell>
          <cell r="AE17">
            <v>90170.308946749894</v>
          </cell>
          <cell r="AF17">
            <v>9.700785841579215</v>
          </cell>
        </row>
        <row r="18">
          <cell r="C18">
            <v>463179.20743493765</v>
          </cell>
          <cell r="D18">
            <v>9.0190215999414587</v>
          </cell>
          <cell r="E18">
            <v>425510.96390667558</v>
          </cell>
          <cell r="F18">
            <v>8.942795128963251</v>
          </cell>
          <cell r="G18">
            <v>37668.243528262326</v>
          </cell>
          <cell r="H18">
            <v>9.8546710753069817</v>
          </cell>
          <cell r="I18">
            <v>58856.979643336796</v>
          </cell>
          <cell r="J18">
            <v>8.8249893432017092</v>
          </cell>
          <cell r="K18">
            <v>203046.9287687731</v>
          </cell>
          <cell r="L18">
            <v>8.0957309101620396</v>
          </cell>
          <cell r="M18">
            <v>271482.45473035611</v>
          </cell>
          <cell r="N18">
            <v>8.3036427008608893</v>
          </cell>
          <cell r="O18">
            <v>257733.05138599529</v>
          </cell>
          <cell r="P18">
            <v>8.2036836443473682</v>
          </cell>
          <cell r="Q18">
            <v>13749.40334436072</v>
          </cell>
          <cell r="R18">
            <v>10.089035570576733</v>
          </cell>
          <cell r="S18">
            <v>27341.744923625716</v>
          </cell>
          <cell r="T18">
            <v>7.9061224040831863</v>
          </cell>
          <cell r="U18">
            <v>137915.01451488989</v>
          </cell>
          <cell r="V18">
            <v>7.4534274197262151</v>
          </cell>
          <cell r="W18">
            <v>191696.75270457522</v>
          </cell>
          <cell r="X18">
            <v>9.9955013437048965</v>
          </cell>
          <cell r="Y18">
            <v>167777.91252067426</v>
          </cell>
          <cell r="Z18">
            <v>10.03507111134445</v>
          </cell>
          <cell r="AA18">
            <v>23918.840183901593</v>
          </cell>
          <cell r="AB18">
            <v>9.7193372746995799</v>
          </cell>
          <cell r="AC18">
            <v>31515.234719710996</v>
          </cell>
          <cell r="AD18">
            <v>9.6100866581790445</v>
          </cell>
          <cell r="AE18">
            <v>65131.914253885137</v>
          </cell>
          <cell r="AF18">
            <v>9.3790951277656411</v>
          </cell>
        </row>
        <row r="19">
          <cell r="C19">
            <v>406424.21081807814</v>
          </cell>
          <cell r="D19">
            <v>8.2745563222935576</v>
          </cell>
          <cell r="E19">
            <v>385070.37715136504</v>
          </cell>
          <cell r="F19">
            <v>8.1909523741768755</v>
          </cell>
          <cell r="G19">
            <v>21353.833666712839</v>
          </cell>
          <cell r="H19">
            <v>9.7242256097089079</v>
          </cell>
          <cell r="I19">
            <v>56511.226058102642</v>
          </cell>
          <cell r="J19">
            <v>7.6351990354791379</v>
          </cell>
          <cell r="K19">
            <v>167435.10390737347</v>
          </cell>
          <cell r="L19">
            <v>7.3286862868224034</v>
          </cell>
          <cell r="M19">
            <v>223419.44170600467</v>
          </cell>
          <cell r="N19">
            <v>7.5409979389108406</v>
          </cell>
          <cell r="O19">
            <v>215734.65014690332</v>
          </cell>
          <cell r="P19">
            <v>7.4735402140072331</v>
          </cell>
          <cell r="Q19">
            <v>7684.7915591016008</v>
          </cell>
          <cell r="R19">
            <v>9.3839868175642511</v>
          </cell>
          <cell r="S19">
            <v>25507.971379095266</v>
          </cell>
          <cell r="T19">
            <v>6.2652269441255157</v>
          </cell>
          <cell r="U19">
            <v>104381.17387644474</v>
          </cell>
          <cell r="V19">
            <v>6.7194139839472484</v>
          </cell>
          <cell r="W19">
            <v>183004.76911206875</v>
          </cell>
          <cell r="X19">
            <v>9.1235253848621998</v>
          </cell>
          <cell r="Y19">
            <v>169335.72700445776</v>
          </cell>
          <cell r="Z19">
            <v>9.058517490245805</v>
          </cell>
          <cell r="AA19">
            <v>13669.042107611243</v>
          </cell>
          <cell r="AB19">
            <v>9.9053459035486835</v>
          </cell>
          <cell r="AC19">
            <v>31003.254679007288</v>
          </cell>
          <cell r="AD19">
            <v>8.6485862669920444</v>
          </cell>
          <cell r="AE19">
            <v>63053.930030929936</v>
          </cell>
          <cell r="AF19">
            <v>8.2856586097066387</v>
          </cell>
        </row>
        <row r="20">
          <cell r="C20">
            <v>407865.40358822345</v>
          </cell>
          <cell r="D20">
            <v>7.6621294061050342</v>
          </cell>
          <cell r="E20">
            <v>393565.76828582061</v>
          </cell>
          <cell r="F20">
            <v>7.6460059869562063</v>
          </cell>
          <cell r="G20">
            <v>14299.635302402903</v>
          </cell>
          <cell r="H20">
            <v>8.1106351698282442</v>
          </cell>
          <cell r="I20">
            <v>62590.575888555701</v>
          </cell>
          <cell r="J20">
            <v>7.1437250274295057</v>
          </cell>
          <cell r="K20">
            <v>180035.31014313409</v>
          </cell>
          <cell r="L20">
            <v>6.623850603610979</v>
          </cell>
          <cell r="M20">
            <v>218431.42234969468</v>
          </cell>
          <cell r="N20">
            <v>6.8222350264240523</v>
          </cell>
          <cell r="O20">
            <v>212344.63594082955</v>
          </cell>
          <cell r="P20">
            <v>6.809088338963285</v>
          </cell>
          <cell r="Q20">
            <v>6086.7864088652805</v>
          </cell>
          <cell r="R20">
            <v>7.2755503865518802</v>
          </cell>
          <cell r="S20">
            <v>29299.204111928997</v>
          </cell>
          <cell r="T20">
            <v>6.096784004451183</v>
          </cell>
          <cell r="U20">
            <v>104214.82968179924</v>
          </cell>
          <cell r="V20">
            <v>5.8381757197861317</v>
          </cell>
          <cell r="W20">
            <v>189433.98123852402</v>
          </cell>
          <cell r="X20">
            <v>8.576067080707519</v>
          </cell>
          <cell r="Y20">
            <v>181221.13234498654</v>
          </cell>
          <cell r="Z20">
            <v>8.5696400396178714</v>
          </cell>
          <cell r="AA20">
            <v>8212.8488935376208</v>
          </cell>
          <cell r="AB20">
            <v>8.7234185051944717</v>
          </cell>
          <cell r="AC20">
            <v>33291.371776626613</v>
          </cell>
          <cell r="AD20">
            <v>8.0147862906575114</v>
          </cell>
          <cell r="AE20">
            <v>75820.480461336512</v>
          </cell>
          <cell r="AF20">
            <v>7.606431184579586</v>
          </cell>
        </row>
        <row r="21">
          <cell r="C21">
            <v>329769.27559203538</v>
          </cell>
          <cell r="D21">
            <v>7.3680491026794703</v>
          </cell>
          <cell r="E21">
            <v>316888.74266817479</v>
          </cell>
          <cell r="F21">
            <v>7.3183711831620357</v>
          </cell>
          <cell r="G21">
            <v>12880.532923859742</v>
          </cell>
          <cell r="H21">
            <v>8.5657377420617795</v>
          </cell>
          <cell r="I21">
            <v>41280.382813947464</v>
          </cell>
          <cell r="J21">
            <v>6.9226512511731686</v>
          </cell>
          <cell r="K21">
            <v>136014.44341173122</v>
          </cell>
          <cell r="L21">
            <v>6.0603704244372949</v>
          </cell>
          <cell r="M21">
            <v>186719.03165855294</v>
          </cell>
          <cell r="N21">
            <v>6.9723784450719117</v>
          </cell>
          <cell r="O21">
            <v>183565.23087209757</v>
          </cell>
          <cell r="P21">
            <v>6.9396112109058166</v>
          </cell>
          <cell r="Q21">
            <v>3153.8007864554793</v>
          </cell>
          <cell r="R21">
            <v>8.7886052082941912</v>
          </cell>
          <cell r="S21">
            <v>19538.32746641308</v>
          </cell>
          <cell r="T21">
            <v>6.3625038857812539</v>
          </cell>
          <cell r="U21">
            <v>87241.671190665642</v>
          </cell>
          <cell r="V21">
            <v>5.6744158245792855</v>
          </cell>
          <cell r="W21">
            <v>143050.24393348076</v>
          </cell>
          <cell r="X21">
            <v>7.8734827615725713</v>
          </cell>
          <cell r="Y21">
            <v>133323.51179607678</v>
          </cell>
          <cell r="Z21">
            <v>7.8283384955975146</v>
          </cell>
          <cell r="AA21">
            <v>9726.7321374042622</v>
          </cell>
          <cell r="AB21">
            <v>8.4916116509911728</v>
          </cell>
          <cell r="AC21">
            <v>21742.05534753434</v>
          </cell>
          <cell r="AD21">
            <v>7.4177628457354299</v>
          </cell>
          <cell r="AE21">
            <v>48772.772221065818</v>
          </cell>
          <cell r="AF21">
            <v>6.6932760591055516</v>
          </cell>
        </row>
        <row r="22">
          <cell r="C22">
            <v>284335.60671520204</v>
          </cell>
          <cell r="D22">
            <v>7.1012825486445248</v>
          </cell>
          <cell r="E22">
            <v>268784.97092227475</v>
          </cell>
          <cell r="F22">
            <v>7.0971063947218278</v>
          </cell>
          <cell r="G22">
            <v>15550.635792926843</v>
          </cell>
          <cell r="H22">
            <v>7.1670928319821083</v>
          </cell>
          <cell r="I22">
            <v>38450.070855588026</v>
          </cell>
          <cell r="J22">
            <v>6.4346462002118834</v>
          </cell>
          <cell r="K22">
            <v>104832.03274794646</v>
          </cell>
          <cell r="L22">
            <v>5.8512288963340717</v>
          </cell>
          <cell r="M22">
            <v>161093.80160409337</v>
          </cell>
          <cell r="N22">
            <v>7.0459778602044381</v>
          </cell>
          <cell r="O22">
            <v>156097.25477653602</v>
          </cell>
          <cell r="P22">
            <v>7.0307927102970611</v>
          </cell>
          <cell r="Q22">
            <v>4996.5468275575195</v>
          </cell>
          <cell r="R22">
            <v>7.4540885436097275</v>
          </cell>
          <cell r="S22">
            <v>18451.657676742554</v>
          </cell>
          <cell r="T22">
            <v>6.6016043223132028</v>
          </cell>
          <cell r="U22">
            <v>68975.448994293271</v>
          </cell>
          <cell r="V22">
            <v>5.3880689617314141</v>
          </cell>
          <cell r="W22">
            <v>123241.80511111084</v>
          </cell>
          <cell r="X22">
            <v>7.1719466994719046</v>
          </cell>
          <cell r="Y22">
            <v>112687.71614574145</v>
          </cell>
          <cell r="Z22">
            <v>7.1868843719196311</v>
          </cell>
          <cell r="AA22">
            <v>10554.088965369323</v>
          </cell>
          <cell r="AB22">
            <v>7.0210526369554511</v>
          </cell>
          <cell r="AC22">
            <v>19998.413178845451</v>
          </cell>
          <cell r="AD22">
            <v>6.28877732506127</v>
          </cell>
          <cell r="AE22">
            <v>35856.583753653227</v>
          </cell>
          <cell r="AF22">
            <v>6.697707535781686</v>
          </cell>
        </row>
        <row r="23">
          <cell r="C23">
            <v>243227.55124738486</v>
          </cell>
          <cell r="D23">
            <v>7.4959449823652635</v>
          </cell>
          <cell r="E23">
            <v>231420.94910960659</v>
          </cell>
          <cell r="F23">
            <v>7.4616581982325156</v>
          </cell>
          <cell r="G23">
            <v>11806.602137778424</v>
          </cell>
          <cell r="H23">
            <v>8.1522493370868041</v>
          </cell>
          <cell r="I23">
            <v>35383.479213048478</v>
          </cell>
          <cell r="J23">
            <v>7.4101872220800153</v>
          </cell>
          <cell r="K23">
            <v>82248.43152908911</v>
          </cell>
          <cell r="L23">
            <v>5.629972971866362</v>
          </cell>
          <cell r="M23">
            <v>136099.39963183811</v>
          </cell>
          <cell r="N23">
            <v>7.1851630199328564</v>
          </cell>
          <cell r="O23">
            <v>131992.10816039323</v>
          </cell>
          <cell r="P23">
            <v>7.1179961495550206</v>
          </cell>
          <cell r="Q23">
            <v>4107.2914714449998</v>
          </cell>
          <cell r="R23">
            <v>9.2933958621669106</v>
          </cell>
          <cell r="S23">
            <v>16233.286246688782</v>
          </cell>
          <cell r="T23">
            <v>8.0008931190743482</v>
          </cell>
          <cell r="U23">
            <v>55958.829294891329</v>
          </cell>
          <cell r="V23">
            <v>5.1477458203630588</v>
          </cell>
          <cell r="W23">
            <v>107128.15161554955</v>
          </cell>
          <cell r="X23">
            <v>7.8793426683714873</v>
          </cell>
          <cell r="Y23">
            <v>99428.840949216072</v>
          </cell>
          <cell r="Z23">
            <v>7.9047920362798711</v>
          </cell>
          <cell r="AA23">
            <v>7699.3106663334202</v>
          </cell>
          <cell r="AB23">
            <v>7.5552494248282711</v>
          </cell>
          <cell r="AC23">
            <v>19150.192966359671</v>
          </cell>
          <cell r="AD23">
            <v>6.9214740847416962</v>
          </cell>
          <cell r="AE23">
            <v>26289.60223419774</v>
          </cell>
          <cell r="AF23">
            <v>6.5394410705743642</v>
          </cell>
        </row>
        <row r="24">
          <cell r="C24">
            <v>185597.26644508945</v>
          </cell>
          <cell r="D24">
            <v>6.4037708867857566</v>
          </cell>
          <cell r="E24">
            <v>181603.37029491834</v>
          </cell>
          <cell r="F24">
            <v>6.3858471966796664</v>
          </cell>
          <cell r="G24">
            <v>3993.8961501712392</v>
          </cell>
          <cell r="H24">
            <v>7.1334053722922324</v>
          </cell>
          <cell r="I24">
            <v>22698.720844485062</v>
          </cell>
          <cell r="J24">
            <v>6.1675645465428524</v>
          </cell>
          <cell r="K24">
            <v>70078.725590035319</v>
          </cell>
          <cell r="L24">
            <v>5.59831118211864</v>
          </cell>
          <cell r="M24">
            <v>110135.33322844205</v>
          </cell>
          <cell r="N24">
            <v>6.343197555775264</v>
          </cell>
          <cell r="O24">
            <v>108299.70770387995</v>
          </cell>
          <cell r="P24">
            <v>6.3256139100535487</v>
          </cell>
          <cell r="Q24">
            <v>1835.6255245620998</v>
          </cell>
          <cell r="R24">
            <v>7.1914152379603795</v>
          </cell>
          <cell r="S24">
            <v>13205.453189453323</v>
          </cell>
          <cell r="T24">
            <v>6.6515928839557512</v>
          </cell>
          <cell r="U24">
            <v>44556.547280696155</v>
          </cell>
          <cell r="V24">
            <v>4.9984492533677827</v>
          </cell>
          <cell r="W24">
            <v>75461.933216649093</v>
          </cell>
          <cell r="X24">
            <v>6.4912730739645417</v>
          </cell>
          <cell r="Y24">
            <v>73303.66259103996</v>
          </cell>
          <cell r="Z24">
            <v>6.4736617219083188</v>
          </cell>
          <cell r="AA24">
            <v>2158.2706256091401</v>
          </cell>
          <cell r="AB24">
            <v>7.0752687017300708</v>
          </cell>
          <cell r="AC24">
            <v>9493.267655031721</v>
          </cell>
          <cell r="AD24">
            <v>5.5010510295284174</v>
          </cell>
          <cell r="AE24">
            <v>25522.17830933908</v>
          </cell>
          <cell r="AF24">
            <v>6.536182472749732</v>
          </cell>
        </row>
        <row r="25">
          <cell r="C25">
            <v>148823.85496877326</v>
          </cell>
          <cell r="D25">
            <v>6.1033831960883154</v>
          </cell>
          <cell r="E25">
            <v>144886.8760224976</v>
          </cell>
          <cell r="F25">
            <v>6.091515476154397</v>
          </cell>
          <cell r="G25">
            <v>3936.9789462757594</v>
          </cell>
          <cell r="H25">
            <v>6.6498757038265994</v>
          </cell>
          <cell r="I25">
            <v>19068.566198730721</v>
          </cell>
          <cell r="J25">
            <v>5.9029621115909157</v>
          </cell>
          <cell r="K25">
            <v>58523.933886387975</v>
          </cell>
          <cell r="L25">
            <v>5.2579133789488877</v>
          </cell>
          <cell r="M25">
            <v>91601.330834833541</v>
          </cell>
          <cell r="N25">
            <v>6.3032090652315489</v>
          </cell>
          <cell r="O25">
            <v>89180.155487982658</v>
          </cell>
          <cell r="P25">
            <v>6.2844582411893644</v>
          </cell>
          <cell r="Q25">
            <v>2421.17534685088</v>
          </cell>
          <cell r="R25">
            <v>7.0221884458842148</v>
          </cell>
          <cell r="S25">
            <v>11210.535734585423</v>
          </cell>
          <cell r="T25">
            <v>6.2961561242804382</v>
          </cell>
          <cell r="U25">
            <v>39814.745257773211</v>
          </cell>
          <cell r="V25">
            <v>5.1250614106804528</v>
          </cell>
          <cell r="W25">
            <v>57222.524133940256</v>
          </cell>
          <cell r="X25">
            <v>5.7697616137477867</v>
          </cell>
          <cell r="Y25">
            <v>55706.720534515371</v>
          </cell>
          <cell r="Z25">
            <v>5.7730169732826147</v>
          </cell>
          <cell r="AA25">
            <v>1515.8035994248801</v>
          </cell>
          <cell r="AB25">
            <v>5.5454545454545459</v>
          </cell>
          <cell r="AC25">
            <v>7858.0304641453004</v>
          </cell>
          <cell r="AD25">
            <v>5.3846567104753333</v>
          </cell>
          <cell r="AE25">
            <v>18709.188628614687</v>
          </cell>
          <cell r="AF25">
            <v>5.5397822914791961</v>
          </cell>
        </row>
        <row r="26">
          <cell r="C26">
            <v>209500.76545615945</v>
          </cell>
          <cell r="D26">
            <v>5.3132850331551227</v>
          </cell>
          <cell r="E26">
            <v>206431.16258889204</v>
          </cell>
          <cell r="F26">
            <v>5.3071225236769974</v>
          </cell>
          <cell r="G26">
            <v>3069.6028672675197</v>
          </cell>
          <cell r="H26">
            <v>5.5907245015041669</v>
          </cell>
          <cell r="I26">
            <v>14770.618724286522</v>
          </cell>
          <cell r="J26">
            <v>5.6414245729158212</v>
          </cell>
          <cell r="K26">
            <v>73802.1168908166</v>
          </cell>
          <cell r="L26">
            <v>4.292252238690395</v>
          </cell>
          <cell r="M26">
            <v>147708.99600802592</v>
          </cell>
          <cell r="N26">
            <v>5.5010487161650463</v>
          </cell>
          <cell r="O26">
            <v>145481.75808968124</v>
          </cell>
          <cell r="P26">
            <v>5.4986274510689919</v>
          </cell>
          <cell r="Q26">
            <v>2227.2379183447201</v>
          </cell>
          <cell r="R26">
            <v>5.6150943825030657</v>
          </cell>
          <cell r="S26">
            <v>9876.6858115054802</v>
          </cell>
          <cell r="T26">
            <v>5.201037209037926</v>
          </cell>
          <cell r="U26">
            <v>56696.846645611178</v>
          </cell>
          <cell r="V26">
            <v>4.4511407911109453</v>
          </cell>
          <cell r="W26">
            <v>61791.769448135652</v>
          </cell>
          <cell r="X26">
            <v>4.8333917046126507</v>
          </cell>
          <cell r="Y26">
            <v>60949.404499212847</v>
          </cell>
          <cell r="Z26">
            <v>4.8159904842407881</v>
          </cell>
          <cell r="AA26">
            <v>842.36494892279995</v>
          </cell>
          <cell r="AB26">
            <v>5.5370672953214974</v>
          </cell>
          <cell r="AC26">
            <v>4893.9329127810406</v>
          </cell>
          <cell r="AD26">
            <v>6.8940412527416646</v>
          </cell>
          <cell r="AE26">
            <v>17105.270245205385</v>
          </cell>
          <cell r="AF26">
            <v>3.8307186618635902</v>
          </cell>
        </row>
        <row r="28">
          <cell r="C28">
            <v>1100711.7826098914</v>
          </cell>
          <cell r="D28">
            <v>5.3203901155577693</v>
          </cell>
          <cell r="E28">
            <v>1092253.2648610433</v>
          </cell>
          <cell r="F28">
            <v>5.2942366208653118</v>
          </cell>
          <cell r="G28">
            <v>8458.5177488488407</v>
          </cell>
          <cell r="H28">
            <v>9.0057361286526216</v>
          </cell>
          <cell r="I28">
            <v>167099.34733247076</v>
          </cell>
          <cell r="J28">
            <v>5.8845396415668763</v>
          </cell>
          <cell r="K28">
            <v>437507.96832135977</v>
          </cell>
          <cell r="L28">
            <v>4.8515558346451648</v>
          </cell>
          <cell r="M28">
            <v>987319.26530923566</v>
          </cell>
          <cell r="N28">
            <v>5.3111771805775208</v>
          </cell>
          <cell r="O28">
            <v>980505.49914441211</v>
          </cell>
          <cell r="P28">
            <v>5.2833929272501763</v>
          </cell>
          <cell r="Q28">
            <v>6813.7661648243602</v>
          </cell>
          <cell r="R28">
            <v>9.5404926400844943</v>
          </cell>
          <cell r="S28">
            <v>147026.15484404063</v>
          </cell>
          <cell r="T28">
            <v>5.8965931646354877</v>
          </cell>
          <cell r="U28">
            <v>420463.21599921386</v>
          </cell>
          <cell r="V28">
            <v>4.8580144885046286</v>
          </cell>
          <cell r="W28">
            <v>113392.51730066295</v>
          </cell>
          <cell r="X28">
            <v>5.4046490330648016</v>
          </cell>
          <cell r="Y28">
            <v>111747.76571663846</v>
          </cell>
          <cell r="Z28">
            <v>5.393939508197759</v>
          </cell>
          <cell r="AA28">
            <v>1644.7515840244801</v>
          </cell>
          <cell r="AB28">
            <v>6.30131284267478</v>
          </cell>
          <cell r="AC28">
            <v>20073.192488430675</v>
          </cell>
          <cell r="AD28">
            <v>5.798179059180578</v>
          </cell>
          <cell r="AE28">
            <v>17044.752322145527</v>
          </cell>
          <cell r="AF28">
            <v>4.691088741395891</v>
          </cell>
        </row>
        <row r="29">
          <cell r="C29">
            <v>9739.1345172010406</v>
          </cell>
          <cell r="D29">
            <v>5.2981508136271422</v>
          </cell>
          <cell r="E29">
            <v>8944.7776836899193</v>
          </cell>
          <cell r="F29">
            <v>5.0555206533545327</v>
          </cell>
          <cell r="G29">
            <v>794.35683351111993</v>
          </cell>
          <cell r="H29">
            <v>7.4978517454270808</v>
          </cell>
          <cell r="I29">
            <v>1572.3770335630797</v>
          </cell>
          <cell r="J29">
            <v>6.5462408386871855</v>
          </cell>
          <cell r="K29">
            <v>3583.7624288983193</v>
          </cell>
          <cell r="L29">
            <v>4.6684106878452587</v>
          </cell>
          <cell r="M29">
            <v>8476.6460193806397</v>
          </cell>
          <cell r="N29">
            <v>5.4239684994912913</v>
          </cell>
          <cell r="O29">
            <v>7682.2891858695202</v>
          </cell>
          <cell r="P29">
            <v>5.1544706013356683</v>
          </cell>
          <cell r="Q29">
            <v>794.35683351111993</v>
          </cell>
          <cell r="R29">
            <v>7.4978517454270808</v>
          </cell>
          <cell r="S29">
            <v>1572.3770335630797</v>
          </cell>
          <cell r="T29">
            <v>6.5462408386871855</v>
          </cell>
          <cell r="U29">
            <v>2767.1402322481194</v>
          </cell>
          <cell r="V29">
            <v>4.8656681299551607</v>
          </cell>
          <cell r="W29">
            <v>1262.4884978204</v>
          </cell>
          <cell r="X29">
            <v>4.5</v>
          </cell>
          <cell r="Y29">
            <v>1262.4884978204</v>
          </cell>
          <cell r="Z29">
            <v>4.5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816.62219665020007</v>
          </cell>
          <cell r="AF29">
            <v>4</v>
          </cell>
        </row>
        <row r="30">
          <cell r="C30">
            <v>561565.421172578</v>
          </cell>
          <cell r="D30">
            <v>7.7592428631065307</v>
          </cell>
          <cell r="E30">
            <v>541005.32532226318</v>
          </cell>
          <cell r="F30">
            <v>7.7055481865553137</v>
          </cell>
          <cell r="G30">
            <v>20560.095850315178</v>
          </cell>
          <cell r="H30">
            <v>9.1040353988666176</v>
          </cell>
          <cell r="I30">
            <v>69771.246851105709</v>
          </cell>
          <cell r="J30">
            <v>7.4114987425557528</v>
          </cell>
          <cell r="K30">
            <v>248501.86622429715</v>
          </cell>
          <cell r="L30">
            <v>7.8194770336079973</v>
          </cell>
          <cell r="M30">
            <v>268155.1774754895</v>
          </cell>
          <cell r="N30">
            <v>7.9861553133132324</v>
          </cell>
          <cell r="O30">
            <v>256543.58449226918</v>
          </cell>
          <cell r="P30">
            <v>7.91442423188309</v>
          </cell>
          <cell r="Q30">
            <v>11611.592983220582</v>
          </cell>
          <cell r="R30">
            <v>9.5193573779462586</v>
          </cell>
          <cell r="S30">
            <v>23063.22671684347</v>
          </cell>
          <cell r="T30">
            <v>7.7082040472077393</v>
          </cell>
          <cell r="U30">
            <v>129961.44183874359</v>
          </cell>
          <cell r="V30">
            <v>7.7682875256661159</v>
          </cell>
          <cell r="W30">
            <v>293410.24369708489</v>
          </cell>
          <cell r="X30">
            <v>7.5347994632709963</v>
          </cell>
          <cell r="Y30">
            <v>284461.74082998972</v>
          </cell>
          <cell r="Z30">
            <v>7.5016197168150205</v>
          </cell>
          <cell r="AA30">
            <v>8948.5028670946031</v>
          </cell>
          <cell r="AB30">
            <v>8.5331975182445401</v>
          </cell>
          <cell r="AC30">
            <v>46708.020134262195</v>
          </cell>
          <cell r="AD30">
            <v>7.2615833755591295</v>
          </cell>
          <cell r="AE30">
            <v>118540.42438555585</v>
          </cell>
          <cell r="AF30">
            <v>7.8781903593895111</v>
          </cell>
        </row>
        <row r="31">
          <cell r="C31">
            <v>13077.147737772861</v>
          </cell>
          <cell r="D31">
            <v>10.964691800104809</v>
          </cell>
          <cell r="E31">
            <v>12009.410777611021</v>
          </cell>
          <cell r="F31">
            <v>10.847683264084301</v>
          </cell>
          <cell r="G31">
            <v>1067.73696016184</v>
          </cell>
          <cell r="H31">
            <v>12.231889116372024</v>
          </cell>
          <cell r="I31">
            <v>1088.8295955336</v>
          </cell>
          <cell r="J31">
            <v>9</v>
          </cell>
          <cell r="K31">
            <v>3239.3339844118796</v>
          </cell>
          <cell r="L31">
            <v>9.1395271449528597</v>
          </cell>
          <cell r="M31">
            <v>9711.4835733598211</v>
          </cell>
          <cell r="N31">
            <v>10.544626480214106</v>
          </cell>
          <cell r="O31">
            <v>8817.4055154847811</v>
          </cell>
          <cell r="P31">
            <v>10.447752348745919</v>
          </cell>
          <cell r="Q31">
            <v>894.07805787503992</v>
          </cell>
          <cell r="R31">
            <v>11.5</v>
          </cell>
          <cell r="S31">
            <v>816.62219665019995</v>
          </cell>
          <cell r="T31">
            <v>9</v>
          </cell>
          <cell r="U31">
            <v>2420.0026190835601</v>
          </cell>
          <cell r="V31">
            <v>8.376334353665257</v>
          </cell>
          <cell r="W31">
            <v>3365.6641644130395</v>
          </cell>
          <cell r="X31">
            <v>12.361862989663079</v>
          </cell>
          <cell r="Y31">
            <v>3192.0052621262394</v>
          </cell>
          <cell r="Z31">
            <v>12.131796380301061</v>
          </cell>
          <cell r="AA31">
            <v>173.65890228680001</v>
          </cell>
          <cell r="AB31">
            <v>16</v>
          </cell>
          <cell r="AC31">
            <v>272.2073988834</v>
          </cell>
          <cell r="AD31">
            <v>0</v>
          </cell>
          <cell r="AE31">
            <v>819.33136532831986</v>
          </cell>
          <cell r="AF31">
            <v>12</v>
          </cell>
        </row>
        <row r="32">
          <cell r="C32">
            <v>21676.780084761784</v>
          </cell>
          <cell r="D32">
            <v>6.6943222100603537</v>
          </cell>
          <cell r="E32">
            <v>20693.595103331583</v>
          </cell>
          <cell r="F32">
            <v>6.5039435733012319</v>
          </cell>
          <cell r="G32">
            <v>983.18498143019997</v>
          </cell>
          <cell r="H32">
            <v>10.130638373049557</v>
          </cell>
          <cell r="I32">
            <v>2947.3063259959795</v>
          </cell>
          <cell r="J32">
            <v>5.4557622893207878</v>
          </cell>
          <cell r="K32">
            <v>7559.4466759033003</v>
          </cell>
          <cell r="L32">
            <v>5.7001772376409869</v>
          </cell>
          <cell r="M32">
            <v>18301.440880208385</v>
          </cell>
          <cell r="N32">
            <v>6.7116917861078482</v>
          </cell>
          <cell r="O32">
            <v>17516.889332882183</v>
          </cell>
          <cell r="P32">
            <v>6.586436924424965</v>
          </cell>
          <cell r="Q32">
            <v>784.55154732619997</v>
          </cell>
          <cell r="R32">
            <v>9.150990075406412</v>
          </cell>
          <cell r="S32">
            <v>2311.6793368631797</v>
          </cell>
          <cell r="T32">
            <v>5.5340859799981743</v>
          </cell>
          <cell r="U32">
            <v>6408.0873457074003</v>
          </cell>
          <cell r="V32">
            <v>6.0248091844383138</v>
          </cell>
          <cell r="W32">
            <v>3375.3392045533992</v>
          </cell>
          <cell r="X32">
            <v>6.5896707845043681</v>
          </cell>
          <cell r="Y32">
            <v>3176.7057704493996</v>
          </cell>
          <cell r="Z32">
            <v>5.9931413957671413</v>
          </cell>
          <cell r="AA32">
            <v>198.63343410399997</v>
          </cell>
          <cell r="AB32">
            <v>14</v>
          </cell>
          <cell r="AC32">
            <v>635.62698913279996</v>
          </cell>
          <cell r="AD32">
            <v>5</v>
          </cell>
          <cell r="AE32">
            <v>1151.3593301958999</v>
          </cell>
          <cell r="AF32">
            <v>4</v>
          </cell>
        </row>
        <row r="33">
          <cell r="C33">
            <v>217886.18234137344</v>
          </cell>
          <cell r="D33">
            <v>6.6498208958004144</v>
          </cell>
          <cell r="E33">
            <v>203284.56439913818</v>
          </cell>
          <cell r="F33">
            <v>6.6574617106638128</v>
          </cell>
          <cell r="G33">
            <v>14601.61794223546</v>
          </cell>
          <cell r="H33">
            <v>6.5463040199574509</v>
          </cell>
          <cell r="I33">
            <v>23791.134957244631</v>
          </cell>
          <cell r="J33">
            <v>6.1422107736753668</v>
          </cell>
          <cell r="K33">
            <v>121653.54323467349</v>
          </cell>
          <cell r="L33">
            <v>6.3454211428517784</v>
          </cell>
          <cell r="M33">
            <v>214995.14166112171</v>
          </cell>
          <cell r="N33">
            <v>6.5754026656364335</v>
          </cell>
          <cell r="O33">
            <v>201101.05110125418</v>
          </cell>
          <cell r="P33">
            <v>6.5899247616193106</v>
          </cell>
          <cell r="Q33">
            <v>13894.090559867742</v>
          </cell>
          <cell r="R33">
            <v>6.3704237182598646</v>
          </cell>
          <cell r="S33">
            <v>23518.927558361229</v>
          </cell>
          <cell r="T33">
            <v>6.1963518728266145</v>
          </cell>
          <cell r="U33">
            <v>121479.88433238669</v>
          </cell>
          <cell r="V33">
            <v>6.3381707959460991</v>
          </cell>
          <cell r="W33">
            <v>2891.04068025178</v>
          </cell>
          <cell r="X33">
            <v>11.728281388830066</v>
          </cell>
          <cell r="Y33">
            <v>2183.5132978840602</v>
          </cell>
          <cell r="Z33">
            <v>12.356022820131537</v>
          </cell>
          <cell r="AA33">
            <v>707.52738236771995</v>
          </cell>
          <cell r="AB33">
            <v>9.7909969853733436</v>
          </cell>
          <cell r="AC33">
            <v>272.2073988834</v>
          </cell>
          <cell r="AD33">
            <v>2</v>
          </cell>
          <cell r="AE33">
            <v>173.65890228680001</v>
          </cell>
          <cell r="AF33">
            <v>11</v>
          </cell>
        </row>
        <row r="34">
          <cell r="C34">
            <v>726271.83774476405</v>
          </cell>
          <cell r="D34">
            <v>7.9713487708309767</v>
          </cell>
          <cell r="E34">
            <v>700131.04992899974</v>
          </cell>
          <cell r="F34">
            <v>7.8910047251477238</v>
          </cell>
          <cell r="G34">
            <v>26140.787815764485</v>
          </cell>
          <cell r="H34">
            <v>10.034038433086449</v>
          </cell>
          <cell r="I34">
            <v>84830.809340241889</v>
          </cell>
          <cell r="J34">
            <v>7.52558217933914</v>
          </cell>
          <cell r="K34">
            <v>277476.72839442064</v>
          </cell>
          <cell r="L34">
            <v>7.67559916596446</v>
          </cell>
          <cell r="M34">
            <v>338081.16050336685</v>
          </cell>
          <cell r="N34">
            <v>8.0253865968224751</v>
          </cell>
          <cell r="O34">
            <v>325520.45221205172</v>
          </cell>
          <cell r="P34">
            <v>7.9729684758337314</v>
          </cell>
          <cell r="Q34">
            <v>12560.708291314899</v>
          </cell>
          <cell r="R34">
            <v>9.3556989123800918</v>
          </cell>
          <cell r="S34">
            <v>34811.866168235712</v>
          </cell>
          <cell r="T34">
            <v>7.2158062896018516</v>
          </cell>
          <cell r="U34">
            <v>137203.16127360499</v>
          </cell>
          <cell r="V34">
            <v>7.5835942159856256</v>
          </cell>
          <cell r="W34">
            <v>388190.67724139948</v>
          </cell>
          <cell r="X34">
            <v>7.9239932548053726</v>
          </cell>
          <cell r="Y34">
            <v>374610.59771694924</v>
          </cell>
          <cell r="Z34">
            <v>7.8192351556036392</v>
          </cell>
          <cell r="AA34">
            <v>13580.07952444958</v>
          </cell>
          <cell r="AB34">
            <v>10.64106369184759</v>
          </cell>
          <cell r="AC34">
            <v>50018.943172006148</v>
          </cell>
          <cell r="AD34">
            <v>7.7426012108269813</v>
          </cell>
          <cell r="AE34">
            <v>140273.56712081828</v>
          </cell>
          <cell r="AF34">
            <v>7.7653526665809327</v>
          </cell>
        </row>
        <row r="35">
          <cell r="C35">
            <v>110275.3077447258</v>
          </cell>
          <cell r="D35">
            <v>7.4699400193073417</v>
          </cell>
          <cell r="E35">
            <v>104782.1897908901</v>
          </cell>
          <cell r="F35">
            <v>7.2755395835564887</v>
          </cell>
          <cell r="G35">
            <v>5493.1179538356801</v>
          </cell>
          <cell r="H35">
            <v>11.20390661267362</v>
          </cell>
          <cell r="I35">
            <v>11340.010348129643</v>
          </cell>
          <cell r="J35">
            <v>7.3909255367886848</v>
          </cell>
          <cell r="K35">
            <v>50201.854366835432</v>
          </cell>
          <cell r="L35">
            <v>7.0335784958727565</v>
          </cell>
          <cell r="M35">
            <v>103964.62247087961</v>
          </cell>
          <cell r="N35">
            <v>7.1918710529129815</v>
          </cell>
          <cell r="O35">
            <v>100678.56075242213</v>
          </cell>
          <cell r="P35">
            <v>7.1581458050988758</v>
          </cell>
          <cell r="Q35">
            <v>3286.0617184574803</v>
          </cell>
          <cell r="R35">
            <v>8.2828582667353814</v>
          </cell>
          <cell r="S35">
            <v>10235.260323280141</v>
          </cell>
          <cell r="T35">
            <v>6.995242223797268</v>
          </cell>
          <cell r="U35">
            <v>48319.324329657771</v>
          </cell>
          <cell r="V35">
            <v>6.9451748124963508</v>
          </cell>
          <cell r="W35">
            <v>6310.6852738461603</v>
          </cell>
          <cell r="X35">
            <v>11.751299876098606</v>
          </cell>
          <cell r="Y35">
            <v>4103.6290384679596</v>
          </cell>
          <cell r="Z35">
            <v>9.9717940167048997</v>
          </cell>
          <cell r="AA35">
            <v>2207.0562353781997</v>
          </cell>
          <cell r="AB35">
            <v>15.059974934611812</v>
          </cell>
          <cell r="AC35">
            <v>1104.7500248495001</v>
          </cell>
          <cell r="AD35">
            <v>11.056842371320386</v>
          </cell>
          <cell r="AE35">
            <v>1882.5300371776598</v>
          </cell>
          <cell r="AF35">
            <v>9.1059060999668535</v>
          </cell>
        </row>
        <row r="36">
          <cell r="C36">
            <v>170537.80191815845</v>
          </cell>
          <cell r="D36">
            <v>7.8592303373006631</v>
          </cell>
          <cell r="E36">
            <v>164424.18009109722</v>
          </cell>
          <cell r="F36">
            <v>7.8348580956641811</v>
          </cell>
          <cell r="G36">
            <v>6113.6218270612408</v>
          </cell>
          <cell r="H36">
            <v>8.4840803370569269</v>
          </cell>
          <cell r="I36">
            <v>30769.713347860117</v>
          </cell>
          <cell r="J36">
            <v>8.6752319878797195</v>
          </cell>
          <cell r="K36">
            <v>51927.03099793462</v>
          </cell>
          <cell r="L36">
            <v>7.2735834899510348</v>
          </cell>
          <cell r="M36">
            <v>37618.783604317752</v>
          </cell>
          <cell r="N36">
            <v>8.4188834723232002</v>
          </cell>
          <cell r="O36">
            <v>36764.720458532072</v>
          </cell>
          <cell r="P36">
            <v>8.357379256409839</v>
          </cell>
          <cell r="Q36">
            <v>854.06314578567992</v>
          </cell>
          <cell r="R36">
            <v>11.034273514862361</v>
          </cell>
          <cell r="S36">
            <v>6414.4199404998189</v>
          </cell>
          <cell r="T36">
            <v>8.8209900699076389</v>
          </cell>
          <cell r="U36">
            <v>10893.739020716981</v>
          </cell>
          <cell r="V36">
            <v>7.2103469568846643</v>
          </cell>
          <cell r="W36">
            <v>132919.01831384146</v>
          </cell>
          <cell r="X36">
            <v>7.693704877539763</v>
          </cell>
          <cell r="Y36">
            <v>127659.45963256592</v>
          </cell>
          <cell r="Z36">
            <v>7.6772709587131533</v>
          </cell>
          <cell r="AA36">
            <v>5259.558681275561</v>
          </cell>
          <cell r="AB36">
            <v>8.0699722075000437</v>
          </cell>
          <cell r="AC36">
            <v>24355.293407360303</v>
          </cell>
          <cell r="AD36">
            <v>8.6341790841841792</v>
          </cell>
          <cell r="AE36">
            <v>41033.291977217603</v>
          </cell>
          <cell r="AF36">
            <v>7.2909279027396625</v>
          </cell>
        </row>
        <row r="37">
          <cell r="C37">
            <v>25151.420191202542</v>
          </cell>
          <cell r="D37">
            <v>12.763524597289914</v>
          </cell>
          <cell r="E37">
            <v>21745.057533878637</v>
          </cell>
          <cell r="F37">
            <v>12.718912734886134</v>
          </cell>
          <cell r="G37">
            <v>3406.3626573238998</v>
          </cell>
          <cell r="H37">
            <v>13.045710084840968</v>
          </cell>
          <cell r="I37">
            <v>794.35683351111993</v>
          </cell>
          <cell r="J37">
            <v>11.125537063643229</v>
          </cell>
          <cell r="K37">
            <v>8710.9704225358619</v>
          </cell>
          <cell r="L37">
            <v>11.670883250165003</v>
          </cell>
          <cell r="M37">
            <v>17269.529990834755</v>
          </cell>
          <cell r="N37">
            <v>12.966130914125523</v>
          </cell>
          <cell r="O37">
            <v>15816.937560237833</v>
          </cell>
          <cell r="P37">
            <v>13.025069722801</v>
          </cell>
          <cell r="Q37">
            <v>1452.5924305969199</v>
          </cell>
          <cell r="R37">
            <v>12.33241961332571</v>
          </cell>
          <cell r="S37">
            <v>620.69793122431997</v>
          </cell>
          <cell r="T37">
            <v>10.880879773874808</v>
          </cell>
          <cell r="U37">
            <v>5580.3172136377407</v>
          </cell>
          <cell r="V37">
            <v>12.52274646117675</v>
          </cell>
          <cell r="W37">
            <v>7881.8902003677813</v>
          </cell>
          <cell r="X37">
            <v>12.324712156553359</v>
          </cell>
          <cell r="Y37">
            <v>5928.1199736408007</v>
          </cell>
          <cell r="Z37">
            <v>11.912307442001225</v>
          </cell>
          <cell r="AA37">
            <v>1953.7702267269799</v>
          </cell>
          <cell r="AB37">
            <v>13.576028504871205</v>
          </cell>
          <cell r="AC37">
            <v>173.65890228680001</v>
          </cell>
          <cell r="AD37">
            <v>12</v>
          </cell>
          <cell r="AE37">
            <v>3130.6532088981198</v>
          </cell>
          <cell r="AF37">
            <v>10.152456703729772</v>
          </cell>
        </row>
        <row r="38">
          <cell r="C38">
            <v>49121.806723886235</v>
          </cell>
          <cell r="D38">
            <v>13.03005169065397</v>
          </cell>
          <cell r="E38">
            <v>45810.362534741864</v>
          </cell>
          <cell r="F38">
            <v>12.95855643730121</v>
          </cell>
          <cell r="G38">
            <v>3311.4441891443803</v>
          </cell>
          <cell r="H38">
            <v>13.999822468397724</v>
          </cell>
          <cell r="I38">
            <v>2745.0199865508398</v>
          </cell>
          <cell r="J38">
            <v>10.224566335623299</v>
          </cell>
          <cell r="K38">
            <v>19795.555933460306</v>
          </cell>
          <cell r="L38">
            <v>12.667352386189478</v>
          </cell>
          <cell r="M38">
            <v>25773.226678889838</v>
          </cell>
          <cell r="N38">
            <v>12.436646286978942</v>
          </cell>
          <cell r="O38">
            <v>24879.717447914838</v>
          </cell>
          <cell r="P38">
            <v>12.460200273779854</v>
          </cell>
          <cell r="Q38">
            <v>893.50923097500004</v>
          </cell>
          <cell r="R38">
            <v>11.789942484306968</v>
          </cell>
          <cell r="S38">
            <v>558.79878617190002</v>
          </cell>
          <cell r="T38">
            <v>8</v>
          </cell>
          <cell r="U38">
            <v>9288.7413124677405</v>
          </cell>
          <cell r="V38">
            <v>11.793840010730731</v>
          </cell>
          <cell r="W38">
            <v>23348.58004499639</v>
          </cell>
          <cell r="X38">
            <v>13.691731130108144</v>
          </cell>
          <cell r="Y38">
            <v>20930.645086827008</v>
          </cell>
          <cell r="Z38">
            <v>13.558320981982796</v>
          </cell>
          <cell r="AA38">
            <v>2417.93495816938</v>
          </cell>
          <cell r="AB38">
            <v>14.816448307922752</v>
          </cell>
          <cell r="AC38">
            <v>2186.22120037894</v>
          </cell>
          <cell r="AD38">
            <v>10.793166149717914</v>
          </cell>
          <cell r="AE38">
            <v>10506.814620992562</v>
          </cell>
          <cell r="AF38">
            <v>13.438047736259652</v>
          </cell>
        </row>
        <row r="39">
          <cell r="C39">
            <v>5924.7061307019203</v>
          </cell>
          <cell r="D39">
            <v>11.105284960598601</v>
          </cell>
          <cell r="E39">
            <v>5924.7061307019203</v>
          </cell>
          <cell r="F39">
            <v>11.105284960598601</v>
          </cell>
          <cell r="G39">
            <v>0</v>
          </cell>
          <cell r="H39">
            <v>0</v>
          </cell>
          <cell r="I39">
            <v>1436.1474001071999</v>
          </cell>
          <cell r="J39">
            <v>13.137240086343844</v>
          </cell>
          <cell r="K39">
            <v>2013.3955928640798</v>
          </cell>
          <cell r="L39">
            <v>7.9940377447508348</v>
          </cell>
          <cell r="M39">
            <v>4788.0744365253995</v>
          </cell>
          <cell r="N39">
            <v>10.441863265882898</v>
          </cell>
          <cell r="O39">
            <v>4788.0744365253995</v>
          </cell>
          <cell r="P39">
            <v>10.441863265882898</v>
          </cell>
          <cell r="Q39">
            <v>0</v>
          </cell>
          <cell r="R39">
            <v>0</v>
          </cell>
          <cell r="S39">
            <v>1088.8295955336</v>
          </cell>
          <cell r="T39">
            <v>13.5</v>
          </cell>
          <cell r="U39">
            <v>1640.8630687494799</v>
          </cell>
          <cell r="V39">
            <v>6.4034426167925584</v>
          </cell>
          <cell r="W39">
            <v>1136.6316941765201</v>
          </cell>
          <cell r="X39">
            <v>13.899956685291251</v>
          </cell>
          <cell r="Y39">
            <v>1136.6316941765201</v>
          </cell>
          <cell r="Z39">
            <v>13.899956685291251</v>
          </cell>
          <cell r="AA39">
            <v>0</v>
          </cell>
          <cell r="AB39">
            <v>0</v>
          </cell>
          <cell r="AC39">
            <v>347.31780457360003</v>
          </cell>
          <cell r="AD39">
            <v>12</v>
          </cell>
          <cell r="AE39">
            <v>372.53252411459999</v>
          </cell>
          <cell r="AF39">
            <v>15</v>
          </cell>
        </row>
        <row r="40">
          <cell r="C40">
            <v>40689.69514080698</v>
          </cell>
          <cell r="D40">
            <v>13.313812676882106</v>
          </cell>
          <cell r="E40">
            <v>37689.17255599334</v>
          </cell>
          <cell r="F40">
            <v>13.330029400672434</v>
          </cell>
          <cell r="G40">
            <v>3000.5225848136397</v>
          </cell>
          <cell r="H40">
            <v>13.110116525978265</v>
          </cell>
          <cell r="I40">
            <v>5793.0706915893206</v>
          </cell>
          <cell r="J40">
            <v>12.276358455126244</v>
          </cell>
          <cell r="K40">
            <v>9082.2557539715035</v>
          </cell>
          <cell r="L40">
            <v>11.810985021331726</v>
          </cell>
          <cell r="M40">
            <v>23128.816374073842</v>
          </cell>
          <cell r="N40">
            <v>12.793788967793363</v>
          </cell>
          <cell r="O40">
            <v>21252.602537116229</v>
          </cell>
          <cell r="P40">
            <v>12.8515299437772</v>
          </cell>
          <cell r="Q40">
            <v>1876.2138369575998</v>
          </cell>
          <cell r="R40">
            <v>12.139734515940638</v>
          </cell>
          <cell r="S40">
            <v>3078.7487119173397</v>
          </cell>
          <cell r="T40">
            <v>10.102026750787784</v>
          </cell>
          <cell r="U40">
            <v>4950.0205132091005</v>
          </cell>
          <cell r="V40">
            <v>9.8464501678487011</v>
          </cell>
          <cell r="W40">
            <v>17560.87876673312</v>
          </cell>
          <cell r="X40">
            <v>13.998717631665064</v>
          </cell>
          <cell r="Y40">
            <v>16436.570018877079</v>
          </cell>
          <cell r="Z40">
            <v>13.94873261916273</v>
          </cell>
          <cell r="AA40">
            <v>1124.3087478560399</v>
          </cell>
          <cell r="AB40">
            <v>14.7294618862622</v>
          </cell>
          <cell r="AC40">
            <v>2714.3219796719795</v>
          </cell>
          <cell r="AD40">
            <v>14.74261742666582</v>
          </cell>
          <cell r="AE40">
            <v>4132.2352407624003</v>
          </cell>
          <cell r="AF40">
            <v>14.164308890149277</v>
          </cell>
        </row>
        <row r="41">
          <cell r="C41">
            <v>77740.012487422224</v>
          </cell>
          <cell r="D41">
            <v>8.4957435805462591</v>
          </cell>
          <cell r="E41">
            <v>73067.084217266703</v>
          </cell>
          <cell r="F41">
            <v>8.5085214180615605</v>
          </cell>
          <cell r="G41">
            <v>4672.9282701555194</v>
          </cell>
          <cell r="H41">
            <v>8.3063364955683721</v>
          </cell>
          <cell r="I41">
            <v>8649.583058696302</v>
          </cell>
          <cell r="J41">
            <v>8.4213151715381436</v>
          </cell>
          <cell r="K41">
            <v>39883.499213119809</v>
          </cell>
          <cell r="L41">
            <v>7.2224923184110104</v>
          </cell>
          <cell r="M41">
            <v>50273.930007083298</v>
          </cell>
          <cell r="N41">
            <v>7.5811097111731929</v>
          </cell>
          <cell r="O41">
            <v>48564.921241346914</v>
          </cell>
          <cell r="P41">
            <v>7.601725032339024</v>
          </cell>
          <cell r="Q41">
            <v>1709.0087657363799</v>
          </cell>
          <cell r="R41">
            <v>6.9927580992556404</v>
          </cell>
          <cell r="S41">
            <v>2502.5493412473402</v>
          </cell>
          <cell r="T41">
            <v>9.3538454062198699</v>
          </cell>
          <cell r="U41">
            <v>30762.736648962244</v>
          </cell>
          <cell r="V41">
            <v>6.4585173278885373</v>
          </cell>
          <cell r="W41">
            <v>27466.082480338951</v>
          </cell>
          <cell r="X41">
            <v>10.036428012845471</v>
          </cell>
          <cell r="Y41">
            <v>24502.162975919819</v>
          </cell>
          <cell r="Z41">
            <v>10.17160975726955</v>
          </cell>
          <cell r="AA41">
            <v>2963.9195044191397</v>
          </cell>
          <cell r="AB41">
            <v>8.9713948724898192</v>
          </cell>
          <cell r="AC41">
            <v>6147.0337174489605</v>
          </cell>
          <cell r="AD41">
            <v>8.0942491052075507</v>
          </cell>
          <cell r="AE41">
            <v>9120.7625641575614</v>
          </cell>
          <cell r="AF41">
            <v>9.4716234450099854</v>
          </cell>
        </row>
        <row r="42">
          <cell r="C42">
            <v>98150.618457679317</v>
          </cell>
          <cell r="D42">
            <v>11.060588093948708</v>
          </cell>
          <cell r="E42">
            <v>93573.789791797783</v>
          </cell>
          <cell r="F42">
            <v>11.067137292954849</v>
          </cell>
          <cell r="G42">
            <v>4576.8286658815005</v>
          </cell>
          <cell r="H42">
            <v>10.933663071847022</v>
          </cell>
          <cell r="I42">
            <v>7110.5222206921808</v>
          </cell>
          <cell r="J42">
            <v>9.5772270659933003</v>
          </cell>
          <cell r="K42">
            <v>35579.807414074887</v>
          </cell>
          <cell r="L42">
            <v>9.7084738757985267</v>
          </cell>
          <cell r="M42">
            <v>53125.388474807907</v>
          </cell>
          <cell r="N42">
            <v>10.332683019520898</v>
          </cell>
          <cell r="O42">
            <v>51680.885061247114</v>
          </cell>
          <cell r="P42">
            <v>10.403186195658153</v>
          </cell>
          <cell r="Q42">
            <v>1444.5034135608</v>
          </cell>
          <cell r="R42">
            <v>7.9809079865546195</v>
          </cell>
          <cell r="S42">
            <v>2336.0232790704999</v>
          </cell>
          <cell r="T42">
            <v>8.4417848327326279</v>
          </cell>
          <cell r="U42">
            <v>20343.835745031301</v>
          </cell>
          <cell r="V42">
            <v>9.0652991846506126</v>
          </cell>
          <cell r="W42">
            <v>45025.229982871409</v>
          </cell>
          <cell r="X42">
            <v>11.888232890152562</v>
          </cell>
          <cell r="Y42">
            <v>41892.904730550705</v>
          </cell>
          <cell r="Z42">
            <v>11.856757648973051</v>
          </cell>
          <cell r="AA42">
            <v>3132.3252523207002</v>
          </cell>
          <cell r="AB42">
            <v>12.295355889971129</v>
          </cell>
          <cell r="AC42">
            <v>4774.4989416216795</v>
          </cell>
          <cell r="AD42">
            <v>10.068031177731683</v>
          </cell>
          <cell r="AE42">
            <v>15235.971669043578</v>
          </cell>
          <cell r="AF42">
            <v>10.551982211607855</v>
          </cell>
        </row>
        <row r="43">
          <cell r="C43">
            <v>131564.77811025985</v>
          </cell>
          <cell r="D43">
            <v>13.988095397498594</v>
          </cell>
          <cell r="E43">
            <v>125822.27170030572</v>
          </cell>
          <cell r="F43">
            <v>13.968877420385947</v>
          </cell>
          <cell r="G43">
            <v>5742.5064099541205</v>
          </cell>
          <cell r="H43">
            <v>14.404437472090398</v>
          </cell>
          <cell r="I43">
            <v>19858.612053344161</v>
          </cell>
          <cell r="J43">
            <v>14.303613728919249</v>
          </cell>
          <cell r="K43">
            <v>18943.628432274625</v>
          </cell>
          <cell r="L43">
            <v>10.762315400809797</v>
          </cell>
          <cell r="M43">
            <v>44434.976892269377</v>
          </cell>
          <cell r="N43">
            <v>13.691380996544254</v>
          </cell>
          <cell r="O43">
            <v>42523.866575005537</v>
          </cell>
          <cell r="P43">
            <v>13.641631593743963</v>
          </cell>
          <cell r="Q43">
            <v>1911.1103172638398</v>
          </cell>
          <cell r="R43">
            <v>14.777013653543326</v>
          </cell>
          <cell r="S43">
            <v>5075.5490414107207</v>
          </cell>
          <cell r="T43">
            <v>13.130365285574973</v>
          </cell>
          <cell r="U43">
            <v>8837.8643519982215</v>
          </cell>
          <cell r="V43">
            <v>10.444689896945034</v>
          </cell>
          <cell r="W43">
            <v>87129.80121799036</v>
          </cell>
          <cell r="X43">
            <v>14.137647408105579</v>
          </cell>
          <cell r="Y43">
            <v>83298.405125300065</v>
          </cell>
          <cell r="Z43">
            <v>14.133897289230196</v>
          </cell>
          <cell r="AA43">
            <v>3831.3960926902801</v>
          </cell>
          <cell r="AB43">
            <v>14.218595505581142</v>
          </cell>
          <cell r="AC43">
            <v>14783.063011933438</v>
          </cell>
          <cell r="AD43">
            <v>14.70643146751277</v>
          </cell>
          <cell r="AE43">
            <v>10105.764080276402</v>
          </cell>
          <cell r="AF43">
            <v>11.014331405752085</v>
          </cell>
        </row>
        <row r="44">
          <cell r="C44">
            <v>63524.315807424689</v>
          </cell>
          <cell r="D44">
            <v>11.349243613851856</v>
          </cell>
          <cell r="E44">
            <v>61024.30166329653</v>
          </cell>
          <cell r="F44">
            <v>11.453752607722262</v>
          </cell>
          <cell r="G44">
            <v>2500.0141441281598</v>
          </cell>
          <cell r="H44">
            <v>8.837250041676187</v>
          </cell>
          <cell r="I44">
            <v>5751.78226619622</v>
          </cell>
          <cell r="J44">
            <v>10.139886375915435</v>
          </cell>
          <cell r="K44">
            <v>13452.88657921732</v>
          </cell>
          <cell r="L44">
            <v>10.407993322605392</v>
          </cell>
          <cell r="M44">
            <v>19923.47823483574</v>
          </cell>
          <cell r="N44">
            <v>11.16891147236201</v>
          </cell>
          <cell r="O44">
            <v>19204.231807014818</v>
          </cell>
          <cell r="P44">
            <v>11.281773351168153</v>
          </cell>
          <cell r="Q44">
            <v>719.24642782091996</v>
          </cell>
          <cell r="R44">
            <v>8.2707716439393284</v>
          </cell>
          <cell r="S44">
            <v>1728.4902173831999</v>
          </cell>
          <cell r="T44">
            <v>12.228315840933574</v>
          </cell>
          <cell r="U44">
            <v>2344.9901963026</v>
          </cell>
          <cell r="V44">
            <v>11.24441238914145</v>
          </cell>
          <cell r="W44">
            <v>43600.83757258892</v>
          </cell>
          <cell r="X44">
            <v>11.428970131390329</v>
          </cell>
          <cell r="Y44">
            <v>41820.069856281676</v>
          </cell>
          <cell r="Z44">
            <v>11.530067408735034</v>
          </cell>
          <cell r="AA44">
            <v>1780.7677163072399</v>
          </cell>
          <cell r="AB44">
            <v>9.0660488683164484</v>
          </cell>
          <cell r="AC44">
            <v>4023.2920488130198</v>
          </cell>
          <cell r="AD44">
            <v>9.2426534989127127</v>
          </cell>
          <cell r="AE44">
            <v>11107.89638291472</v>
          </cell>
          <cell r="AF44">
            <v>10.231416728494874</v>
          </cell>
        </row>
        <row r="45">
          <cell r="C45">
            <v>24361.165518881964</v>
          </cell>
          <cell r="D45">
            <v>9.3876952245542089</v>
          </cell>
          <cell r="E45">
            <v>21543.982836598858</v>
          </cell>
          <cell r="F45">
            <v>8.9745839349283134</v>
          </cell>
          <cell r="G45">
            <v>2817.1826822831199</v>
          </cell>
          <cell r="H45">
            <v>12.364826781484508</v>
          </cell>
          <cell r="I45">
            <v>5753.3287536734615</v>
          </cell>
          <cell r="J45">
            <v>7.3713067938293966</v>
          </cell>
          <cell r="K45">
            <v>5969.6221456189005</v>
          </cell>
          <cell r="L45">
            <v>10.358257121369325</v>
          </cell>
          <cell r="M45">
            <v>13709.046070121964</v>
          </cell>
          <cell r="N45">
            <v>9.1433175680739947</v>
          </cell>
          <cell r="O45">
            <v>12170.512502698943</v>
          </cell>
          <cell r="P45">
            <v>8.571001033313367</v>
          </cell>
          <cell r="Q45">
            <v>1538.53356742302</v>
          </cell>
          <cell r="R45">
            <v>13.458139136084263</v>
          </cell>
          <cell r="S45">
            <v>4050.6571566985399</v>
          </cell>
          <cell r="T45">
            <v>7.4184063993181981</v>
          </cell>
          <cell r="U45">
            <v>2172.9799437757001</v>
          </cell>
          <cell r="V45">
            <v>9.7488826648716049</v>
          </cell>
          <cell r="W45">
            <v>10652.119448760021</v>
          </cell>
          <cell r="X45">
            <v>9.7093463150238861</v>
          </cell>
          <cell r="Y45">
            <v>9373.4703338999207</v>
          </cell>
          <cell r="Z45">
            <v>9.5124794391942586</v>
          </cell>
          <cell r="AA45">
            <v>1278.6491148601001</v>
          </cell>
          <cell r="AB45">
            <v>11.049299528791678</v>
          </cell>
          <cell r="AC45">
            <v>1702.6715969749198</v>
          </cell>
          <cell r="AD45">
            <v>7.2278749091914767</v>
          </cell>
          <cell r="AE45">
            <v>3796.6422018431999</v>
          </cell>
          <cell r="AF45">
            <v>10.707028062064213</v>
          </cell>
        </row>
        <row r="46">
          <cell r="C46">
            <v>191554.26657947834</v>
          </cell>
          <cell r="D46">
            <v>7.176608352980189</v>
          </cell>
          <cell r="E46">
            <v>184416.73585388786</v>
          </cell>
          <cell r="F46">
            <v>7.1297283941731866</v>
          </cell>
          <cell r="G46">
            <v>7137.5307255906419</v>
          </cell>
          <cell r="H46">
            <v>8.2754411734735651</v>
          </cell>
          <cell r="I46">
            <v>51443.352684929974</v>
          </cell>
          <cell r="J46">
            <v>6.8509901016198977</v>
          </cell>
          <cell r="K46">
            <v>53503.136424713761</v>
          </cell>
          <cell r="L46">
            <v>7.3298968617617968</v>
          </cell>
          <cell r="M46">
            <v>67330.883839503513</v>
          </cell>
          <cell r="N46">
            <v>7.7050114726652739</v>
          </cell>
          <cell r="O46">
            <v>65354.832496138639</v>
          </cell>
          <cell r="P46">
            <v>7.7169928426191383</v>
          </cell>
          <cell r="Q46">
            <v>1976.0513433648798</v>
          </cell>
          <cell r="R46">
            <v>7.3390982254844941</v>
          </cell>
          <cell r="S46">
            <v>9979.1942187761015</v>
          </cell>
          <cell r="T46">
            <v>8.8051648561451739</v>
          </cell>
          <cell r="U46">
            <v>25903.672761773425</v>
          </cell>
          <cell r="V46">
            <v>6.8466515985845762</v>
          </cell>
          <cell r="W46">
            <v>124223.38273997611</v>
          </cell>
          <cell r="X46">
            <v>6.8603369036835309</v>
          </cell>
          <cell r="Y46">
            <v>119061.9033577503</v>
          </cell>
          <cell r="Z46">
            <v>6.7727977045694807</v>
          </cell>
          <cell r="AA46">
            <v>5161.4793822257598</v>
          </cell>
          <cell r="AB46">
            <v>8.6581354041936436</v>
          </cell>
          <cell r="AC46">
            <v>41464.158466153851</v>
          </cell>
          <cell r="AD46">
            <v>6.3020098611198963</v>
          </cell>
          <cell r="AE46">
            <v>27599.463662940263</v>
          </cell>
          <cell r="AF46">
            <v>7.8112005486862186</v>
          </cell>
        </row>
        <row r="47">
          <cell r="C47">
            <v>133091.12347049423</v>
          </cell>
          <cell r="D47">
            <v>6.5250069178213028</v>
          </cell>
          <cell r="E47">
            <v>125542.44118904795</v>
          </cell>
          <cell r="F47">
            <v>6.4388385648446667</v>
          </cell>
          <cell r="G47">
            <v>7548.6822814462803</v>
          </cell>
          <cell r="H47">
            <v>7.8616563493252301</v>
          </cell>
          <cell r="I47">
            <v>13270.991510297963</v>
          </cell>
          <cell r="J47">
            <v>6.5295577433306686</v>
          </cell>
          <cell r="K47">
            <v>88947.243787096857</v>
          </cell>
          <cell r="L47">
            <v>6.3931532954012376</v>
          </cell>
          <cell r="M47">
            <v>11175.964328677743</v>
          </cell>
          <cell r="N47">
            <v>5.5070032777853077</v>
          </cell>
          <cell r="O47">
            <v>10903.756929794343</v>
          </cell>
          <cell r="P47">
            <v>5.4890053943834562</v>
          </cell>
          <cell r="Q47">
            <v>272.2073988834</v>
          </cell>
          <cell r="R47">
            <v>6</v>
          </cell>
          <cell r="S47">
            <v>272.2073988834</v>
          </cell>
          <cell r="T47">
            <v>6</v>
          </cell>
          <cell r="U47">
            <v>6721.5639738503996</v>
          </cell>
          <cell r="V47">
            <v>4.2363050479920137</v>
          </cell>
          <cell r="W47">
            <v>121915.15914181648</v>
          </cell>
          <cell r="X47">
            <v>6.595554596738868</v>
          </cell>
          <cell r="Y47">
            <v>114638.68425925354</v>
          </cell>
          <cell r="Z47">
            <v>6.5065641556935079</v>
          </cell>
          <cell r="AA47">
            <v>7276.4748825628803</v>
          </cell>
          <cell r="AB47">
            <v>7.9345727981945995</v>
          </cell>
          <cell r="AC47">
            <v>12998.784111414563</v>
          </cell>
          <cell r="AD47">
            <v>6.5418168570228836</v>
          </cell>
          <cell r="AE47">
            <v>82225.679813246476</v>
          </cell>
          <cell r="AF47">
            <v>6.5017580533372632</v>
          </cell>
        </row>
        <row r="48">
          <cell r="C48">
            <v>2043.5282022087597</v>
          </cell>
          <cell r="D48">
            <v>18.489704069462725</v>
          </cell>
          <cell r="E48">
            <v>2043.5282022087597</v>
          </cell>
          <cell r="F48">
            <v>18.489704069462725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2043.5282022087597</v>
          </cell>
          <cell r="N48">
            <v>18.489704069462725</v>
          </cell>
          <cell r="O48">
            <v>2043.5282022087597</v>
          </cell>
          <cell r="P48">
            <v>18.489704069462725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C49">
            <v>991.45382670431991</v>
          </cell>
          <cell r="D49">
            <v>8.7053546028876632</v>
          </cell>
          <cell r="E49">
            <v>991.45382670431991</v>
          </cell>
          <cell r="F49">
            <v>8.7053546028876632</v>
          </cell>
          <cell r="G49">
            <v>0</v>
          </cell>
          <cell r="H49">
            <v>0</v>
          </cell>
          <cell r="I49">
            <v>272.2073988834</v>
          </cell>
          <cell r="J49">
            <v>6</v>
          </cell>
          <cell r="K49">
            <v>0</v>
          </cell>
          <cell r="L49">
            <v>0</v>
          </cell>
          <cell r="M49">
            <v>544.41479776680001</v>
          </cell>
          <cell r="N49">
            <v>6</v>
          </cell>
          <cell r="O49">
            <v>544.41479776680001</v>
          </cell>
          <cell r="P49">
            <v>6</v>
          </cell>
          <cell r="Q49">
            <v>0</v>
          </cell>
          <cell r="R49">
            <v>0</v>
          </cell>
          <cell r="S49">
            <v>272.2073988834</v>
          </cell>
          <cell r="T49">
            <v>6</v>
          </cell>
          <cell r="U49">
            <v>0</v>
          </cell>
          <cell r="V49">
            <v>0</v>
          </cell>
          <cell r="W49">
            <v>447.03902893751996</v>
          </cell>
          <cell r="X49">
            <v>12</v>
          </cell>
          <cell r="Y49">
            <v>447.03902893751996</v>
          </cell>
          <cell r="Z49">
            <v>12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</row>
        <row r="50">
          <cell r="C50">
            <v>158771.30117603968</v>
          </cell>
          <cell r="D50">
            <v>8.7236600129625153</v>
          </cell>
          <cell r="E50">
            <v>0</v>
          </cell>
          <cell r="F50">
            <v>0</v>
          </cell>
          <cell r="G50">
            <v>158771.30117603968</v>
          </cell>
          <cell r="H50">
            <v>8.7236600129625153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37514.681801847801</v>
          </cell>
          <cell r="N50">
            <v>8.9533842608609095</v>
          </cell>
          <cell r="O50">
            <v>0</v>
          </cell>
          <cell r="P50">
            <v>0</v>
          </cell>
          <cell r="Q50">
            <v>37514.681801847801</v>
          </cell>
          <cell r="R50">
            <v>8.9533842608609095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121256.6193741926</v>
          </cell>
          <cell r="X50">
            <v>8.6514116213068011</v>
          </cell>
          <cell r="Y50">
            <v>0</v>
          </cell>
          <cell r="Z50">
            <v>0</v>
          </cell>
          <cell r="AA50">
            <v>121256.6193741926</v>
          </cell>
          <cell r="AB50">
            <v>8.6514116213068011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C51">
            <v>913.78611075035997</v>
          </cell>
          <cell r="D51">
            <v>10.570129815644272</v>
          </cell>
          <cell r="E51">
            <v>913.78611075035997</v>
          </cell>
          <cell r="F51">
            <v>10.570129815644272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587.13723209028001</v>
          </cell>
          <cell r="N51">
            <v>11.443658380346328</v>
          </cell>
          <cell r="O51">
            <v>587.13723209028001</v>
          </cell>
          <cell r="P51">
            <v>11.443658380346328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326.64887866008002</v>
          </cell>
          <cell r="X51">
            <v>9</v>
          </cell>
          <cell r="Y51">
            <v>326.64887866008002</v>
          </cell>
          <cell r="Z51">
            <v>9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3">
          <cell r="C53">
            <v>101950.36696812963</v>
          </cell>
          <cell r="D53">
            <v>12.815442457084096</v>
          </cell>
          <cell r="E53">
            <v>96154.106732414555</v>
          </cell>
          <cell r="F53">
            <v>12.819086177218807</v>
          </cell>
          <cell r="G53">
            <v>5796.2602357150408</v>
          </cell>
          <cell r="H53">
            <v>12.755721868157615</v>
          </cell>
          <cell r="I53">
            <v>5457.7905334007601</v>
          </cell>
          <cell r="J53">
            <v>13.04446863917938</v>
          </cell>
          <cell r="K53">
            <v>21216.252970690995</v>
          </cell>
          <cell r="L53">
            <v>11.070589061377555</v>
          </cell>
          <cell r="M53">
            <v>50883.455846008961</v>
          </cell>
          <cell r="N53">
            <v>13.351451403877087</v>
          </cell>
          <cell r="O53">
            <v>48899.668143556577</v>
          </cell>
          <cell r="P53">
            <v>13.369991143991871</v>
          </cell>
          <cell r="Q53">
            <v>1983.78770245238</v>
          </cell>
          <cell r="R53">
            <v>12.898269263308217</v>
          </cell>
          <cell r="S53">
            <v>2950.0701488565001</v>
          </cell>
          <cell r="T53">
            <v>15.560130583781886</v>
          </cell>
          <cell r="U53">
            <v>8401.8746333715026</v>
          </cell>
          <cell r="V53">
            <v>11.321892057896152</v>
          </cell>
          <cell r="W53">
            <v>51066.911122120728</v>
          </cell>
          <cell r="X53">
            <v>12.277800631788129</v>
          </cell>
          <cell r="Y53">
            <v>47254.438588858065</v>
          </cell>
          <cell r="Z53">
            <v>12.244704554588536</v>
          </cell>
          <cell r="AA53">
            <v>3812.4725332626599</v>
          </cell>
          <cell r="AB53">
            <v>12.681548541779735</v>
          </cell>
          <cell r="AC53">
            <v>2507.72038454426</v>
          </cell>
          <cell r="AD53">
            <v>10.085056077425666</v>
          </cell>
          <cell r="AE53">
            <v>12814.3783373195</v>
          </cell>
          <cell r="AF53">
            <v>10.905819751766126</v>
          </cell>
        </row>
        <row r="54">
          <cell r="C54">
            <v>129507.91457596011</v>
          </cell>
          <cell r="D54">
            <v>15.396737444351386</v>
          </cell>
          <cell r="E54">
            <v>123446.06292883272</v>
          </cell>
          <cell r="F54">
            <v>15.408862097077604</v>
          </cell>
          <cell r="G54">
            <v>6061.8516471273606</v>
          </cell>
          <cell r="H54">
            <v>15.149825983867027</v>
          </cell>
          <cell r="I54">
            <v>13011.426914336163</v>
          </cell>
          <cell r="J54">
            <v>14.803408351625579</v>
          </cell>
          <cell r="K54">
            <v>18166.149364446705</v>
          </cell>
          <cell r="L54">
            <v>14.438056885740325</v>
          </cell>
          <cell r="M54">
            <v>55126.699118229131</v>
          </cell>
          <cell r="N54">
            <v>15.358564973689568</v>
          </cell>
          <cell r="O54">
            <v>52595.699884364818</v>
          </cell>
          <cell r="P54">
            <v>15.383028720208799</v>
          </cell>
          <cell r="Q54">
            <v>2530.9992338643196</v>
          </cell>
          <cell r="R54">
            <v>14.850193476473251</v>
          </cell>
          <cell r="S54">
            <v>3437.25879539578</v>
          </cell>
          <cell r="T54">
            <v>12.607004553511125</v>
          </cell>
          <cell r="U54">
            <v>8767.5405681699012</v>
          </cell>
          <cell r="V54">
            <v>13.649663560117798</v>
          </cell>
          <cell r="W54">
            <v>74381.215457730767</v>
          </cell>
          <cell r="X54">
            <v>15.425028489231778</v>
          </cell>
          <cell r="Y54">
            <v>70850.36304446774</v>
          </cell>
          <cell r="Z54">
            <v>15.428039479922317</v>
          </cell>
          <cell r="AA54">
            <v>3530.85241326304</v>
          </cell>
          <cell r="AB54">
            <v>15.364609712522974</v>
          </cell>
          <cell r="AC54">
            <v>9574.1681189403826</v>
          </cell>
          <cell r="AD54">
            <v>15.591947698284262</v>
          </cell>
          <cell r="AE54">
            <v>9398.6087962767997</v>
          </cell>
          <cell r="AF54">
            <v>15.173513655555894</v>
          </cell>
        </row>
        <row r="55">
          <cell r="C55">
            <v>232115.41488820597</v>
          </cell>
          <cell r="D55">
            <v>11.388577501175433</v>
          </cell>
          <cell r="E55">
            <v>218637.42822780192</v>
          </cell>
          <cell r="F55">
            <v>11.299167127778039</v>
          </cell>
          <cell r="G55">
            <v>13477.986660404094</v>
          </cell>
          <cell r="H55">
            <v>12.824038687431679</v>
          </cell>
          <cell r="I55">
            <v>30419.300718857419</v>
          </cell>
          <cell r="J55">
            <v>11.048681493126445</v>
          </cell>
          <cell r="K55">
            <v>58622.302175431571</v>
          </cell>
          <cell r="L55">
            <v>9.8760366073568004</v>
          </cell>
          <cell r="M55">
            <v>133574.8813522069</v>
          </cell>
          <cell r="N55">
            <v>10.574184859939512</v>
          </cell>
          <cell r="O55">
            <v>126665.76618625858</v>
          </cell>
          <cell r="P55">
            <v>10.525061667014553</v>
          </cell>
          <cell r="Q55">
            <v>6909.1151659483603</v>
          </cell>
          <cell r="R55">
            <v>11.460692987991557</v>
          </cell>
          <cell r="S55">
            <v>15139.463113333235</v>
          </cell>
          <cell r="T55">
            <v>9.4435119733019555</v>
          </cell>
          <cell r="U55">
            <v>38616.33121827204</v>
          </cell>
          <cell r="V55">
            <v>9.2030083886514014</v>
          </cell>
          <cell r="W55">
            <v>98540.533536000672</v>
          </cell>
          <cell r="X55">
            <v>12.479165912128225</v>
          </cell>
          <cell r="Y55">
            <v>91971.662041544929</v>
          </cell>
          <cell r="Z55">
            <v>12.351739446650628</v>
          </cell>
          <cell r="AA55">
            <v>6568.8714944557396</v>
          </cell>
          <cell r="AB55">
            <v>14.258000739571459</v>
          </cell>
          <cell r="AC55">
            <v>15279.837605524157</v>
          </cell>
          <cell r="AD55">
            <v>12.610508675611911</v>
          </cell>
          <cell r="AE55">
            <v>20005.970957159487</v>
          </cell>
          <cell r="AF55">
            <v>11.158974816001709</v>
          </cell>
        </row>
        <row r="56">
          <cell r="C56">
            <v>120740.27186742669</v>
          </cell>
          <cell r="D56">
            <v>11.882308119700607</v>
          </cell>
          <cell r="E56">
            <v>112217.4091485235</v>
          </cell>
          <cell r="F56">
            <v>11.860923312144344</v>
          </cell>
          <cell r="G56">
            <v>8522.8627189031431</v>
          </cell>
          <cell r="H56">
            <v>12.159108971974863</v>
          </cell>
          <cell r="I56">
            <v>5138.99175242816</v>
          </cell>
          <cell r="J56">
            <v>10.749702859165636</v>
          </cell>
          <cell r="K56">
            <v>50434.740050050372</v>
          </cell>
          <cell r="L56">
            <v>11.145754812062171</v>
          </cell>
          <cell r="M56">
            <v>55892.614207200611</v>
          </cell>
          <cell r="N56">
            <v>10.973643430095814</v>
          </cell>
          <cell r="O56">
            <v>52845.309231967047</v>
          </cell>
          <cell r="P56">
            <v>10.930836123497309</v>
          </cell>
          <cell r="Q56">
            <v>3047.3049752335596</v>
          </cell>
          <cell r="R56">
            <v>11.691754545555387</v>
          </cell>
          <cell r="S56">
            <v>2805.1562281337397</v>
          </cell>
          <cell r="T56">
            <v>10.094405171381013</v>
          </cell>
          <cell r="U56">
            <v>23917.626889725034</v>
          </cell>
          <cell r="V56">
            <v>9.895009300531207</v>
          </cell>
          <cell r="W56">
            <v>64847.657660225952</v>
          </cell>
          <cell r="X56">
            <v>12.643352623730287</v>
          </cell>
          <cell r="Y56">
            <v>59372.099916556377</v>
          </cell>
          <cell r="Z56">
            <v>12.664085139440804</v>
          </cell>
          <cell r="AA56">
            <v>5475.5577436695803</v>
          </cell>
          <cell r="AB56">
            <v>12.419205118430812</v>
          </cell>
          <cell r="AC56">
            <v>2333.8355242944199</v>
          </cell>
          <cell r="AD56">
            <v>11.537338650563756</v>
          </cell>
          <cell r="AE56">
            <v>26517.113160325338</v>
          </cell>
          <cell r="AF56">
            <v>12.228230229676711</v>
          </cell>
        </row>
        <row r="57">
          <cell r="C57">
            <v>833160.92553205357</v>
          </cell>
          <cell r="D57">
            <v>7.6560579561661566</v>
          </cell>
          <cell r="E57">
            <v>801258.94628543395</v>
          </cell>
          <cell r="F57">
            <v>7.5559246047697259</v>
          </cell>
          <cell r="G57">
            <v>31901.979246621271</v>
          </cell>
          <cell r="H57">
            <v>10.042095856182632</v>
          </cell>
          <cell r="I57">
            <v>106740.02169672113</v>
          </cell>
          <cell r="J57">
            <v>8.0689713240523115</v>
          </cell>
          <cell r="K57">
            <v>339486.06071255455</v>
          </cell>
          <cell r="L57">
            <v>7.2452077564870097</v>
          </cell>
          <cell r="M57">
            <v>309887.03748902737</v>
          </cell>
          <cell r="N57">
            <v>7.4910193319626783</v>
          </cell>
          <cell r="O57">
            <v>299849.55001213745</v>
          </cell>
          <cell r="P57">
            <v>7.4011731339175117</v>
          </cell>
          <cell r="Q57">
            <v>10037.487476889761</v>
          </cell>
          <cell r="R57">
            <v>10.118185771766308</v>
          </cell>
          <cell r="S57">
            <v>27228.411935644352</v>
          </cell>
          <cell r="T57">
            <v>7.6454492427770173</v>
          </cell>
          <cell r="U57">
            <v>136661.15378272932</v>
          </cell>
          <cell r="V57">
            <v>6.8260002490057898</v>
          </cell>
          <cell r="W57">
            <v>523273.88804302987</v>
          </cell>
          <cell r="X57">
            <v>7.7520475334333518</v>
          </cell>
          <cell r="Y57">
            <v>501409.3962732986</v>
          </cell>
          <cell r="Z57">
            <v>7.6470048504270336</v>
          </cell>
          <cell r="AA57">
            <v>21864.49176973151</v>
          </cell>
          <cell r="AB57">
            <v>10.009186370583958</v>
          </cell>
          <cell r="AC57">
            <v>79511.609761076819</v>
          </cell>
          <cell r="AD57">
            <v>8.2103751136242398</v>
          </cell>
          <cell r="AE57">
            <v>202824.90692982305</v>
          </cell>
          <cell r="AF57">
            <v>7.5159739611083127</v>
          </cell>
        </row>
        <row r="58">
          <cell r="C58">
            <v>638563.4299252627</v>
          </cell>
          <cell r="D58">
            <v>5.0985823529075791</v>
          </cell>
          <cell r="E58">
            <v>636305.43807528995</v>
          </cell>
          <cell r="F58">
            <v>5.0800539896569425</v>
          </cell>
          <cell r="G58">
            <v>2257.9918499730602</v>
          </cell>
          <cell r="H58">
            <v>12.032384537434462</v>
          </cell>
          <cell r="I58">
            <v>77654.723635126837</v>
          </cell>
          <cell r="J58">
            <v>5.7379346357442298</v>
          </cell>
          <cell r="K58">
            <v>295427.27684727445</v>
          </cell>
          <cell r="L58">
            <v>4.8396945593091045</v>
          </cell>
          <cell r="M58">
            <v>572230.9301080904</v>
          </cell>
          <cell r="N58">
            <v>5.10211327827259</v>
          </cell>
          <cell r="O58">
            <v>570299.58713677723</v>
          </cell>
          <cell r="P58">
            <v>5.0816329229045802</v>
          </cell>
          <cell r="Q58">
            <v>1931.3429713129801</v>
          </cell>
          <cell r="R58">
            <v>12.032384537434462</v>
          </cell>
          <cell r="S58">
            <v>71530.057160250319</v>
          </cell>
          <cell r="T58">
            <v>5.7732188774860962</v>
          </cell>
          <cell r="U58">
            <v>285556.03566288855</v>
          </cell>
          <cell r="V58">
            <v>4.8567218850360474</v>
          </cell>
          <cell r="W58">
            <v>66332.499817171483</v>
          </cell>
          <cell r="X58">
            <v>5.0651464017678904</v>
          </cell>
          <cell r="Y58">
            <v>66005.850938511401</v>
          </cell>
          <cell r="Z58">
            <v>5.0651464017678904</v>
          </cell>
          <cell r="AA58">
            <v>326.64887866008002</v>
          </cell>
          <cell r="AB58">
            <v>0</v>
          </cell>
          <cell r="AC58">
            <v>6124.6664748764997</v>
          </cell>
          <cell r="AD58">
            <v>5.3316062176165806</v>
          </cell>
          <cell r="AE58">
            <v>9871.2411843861009</v>
          </cell>
          <cell r="AF58">
            <v>4.333211344801783</v>
          </cell>
        </row>
        <row r="59">
          <cell r="C59">
            <v>588224.2497567964</v>
          </cell>
          <cell r="D59">
            <v>7.1126805115968645</v>
          </cell>
          <cell r="E59">
            <v>564550.62232689396</v>
          </cell>
          <cell r="F59">
            <v>7.0858862418328501</v>
          </cell>
          <cell r="G59">
            <v>23673.627429902674</v>
          </cell>
          <cell r="H59">
            <v>7.7256207024168724</v>
          </cell>
          <cell r="I59">
            <v>86302.47981244589</v>
          </cell>
          <cell r="J59">
            <v>7.2075197189445692</v>
          </cell>
          <cell r="K59">
            <v>244370.52902318322</v>
          </cell>
          <cell r="L59">
            <v>7.096236846322185</v>
          </cell>
          <cell r="M59">
            <v>360217.51630549948</v>
          </cell>
          <cell r="N59">
            <v>7.2518416232947374</v>
          </cell>
          <cell r="O59">
            <v>340664.62099939212</v>
          </cell>
          <cell r="P59">
            <v>7.2382216566248463</v>
          </cell>
          <cell r="Q59">
            <v>19552.895306107159</v>
          </cell>
          <cell r="R59">
            <v>7.4888833608783889</v>
          </cell>
          <cell r="S59">
            <v>41480.350322239712</v>
          </cell>
          <cell r="T59">
            <v>7.3035367794926014</v>
          </cell>
          <cell r="U59">
            <v>168380.73031031658</v>
          </cell>
          <cell r="V59">
            <v>7.0840782179211068</v>
          </cell>
          <cell r="W59">
            <v>228006.73345129623</v>
          </cell>
          <cell r="X59">
            <v>6.874917162568547</v>
          </cell>
          <cell r="Y59">
            <v>223886.00132750074</v>
          </cell>
          <cell r="Z59">
            <v>6.8345772833609786</v>
          </cell>
          <cell r="AA59">
            <v>4120.7321237955193</v>
          </cell>
          <cell r="AB59">
            <v>8.7921087978702221</v>
          </cell>
          <cell r="AC59">
            <v>44822.129490206207</v>
          </cell>
          <cell r="AD59">
            <v>7.1163426645374139</v>
          </cell>
          <cell r="AE59">
            <v>75989.798712867749</v>
          </cell>
          <cell r="AF59">
            <v>7.1250514823335065</v>
          </cell>
        </row>
        <row r="60">
          <cell r="C60">
            <v>189987.73466493736</v>
          </cell>
          <cell r="D60">
            <v>7.5123299098634382</v>
          </cell>
          <cell r="E60">
            <v>180233.74279950093</v>
          </cell>
          <cell r="F60">
            <v>7.4720284522026867</v>
          </cell>
          <cell r="G60">
            <v>9753.9918654366411</v>
          </cell>
          <cell r="H60">
            <v>8.218796228393682</v>
          </cell>
          <cell r="I60">
            <v>13349.630795134843</v>
          </cell>
          <cell r="J60">
            <v>7.5513319504305585</v>
          </cell>
          <cell r="K60">
            <v>99975.736283906866</v>
          </cell>
          <cell r="L60">
            <v>7.8075292758926622</v>
          </cell>
          <cell r="M60">
            <v>152642.33204514423</v>
          </cell>
          <cell r="N60">
            <v>7.3647391140161291</v>
          </cell>
          <cell r="O60">
            <v>146853.17045548171</v>
          </cell>
          <cell r="P60">
            <v>7.3180351586982839</v>
          </cell>
          <cell r="Q60">
            <v>5789.1615896626599</v>
          </cell>
          <cell r="R60">
            <v>8.4807446873080519</v>
          </cell>
          <cell r="S60">
            <v>11748.825217756941</v>
          </cell>
          <cell r="T60">
            <v>7.2028724332378156</v>
          </cell>
          <cell r="U60">
            <v>73339.507841997824</v>
          </cell>
          <cell r="V60">
            <v>7.5181013428447612</v>
          </cell>
          <cell r="W60">
            <v>37345.402619793873</v>
          </cell>
          <cell r="X60">
            <v>8.0932875504021808</v>
          </cell>
          <cell r="Y60">
            <v>33380.572344019856</v>
          </cell>
          <cell r="Z60">
            <v>8.1244932155848986</v>
          </cell>
          <cell r="AA60">
            <v>3964.8302757739798</v>
          </cell>
          <cell r="AB60">
            <v>7.8363178241895177</v>
          </cell>
          <cell r="AC60">
            <v>1600.8055773778999</v>
          </cell>
          <cell r="AD60">
            <v>10.004172597016398</v>
          </cell>
          <cell r="AE60">
            <v>26636.228441909039</v>
          </cell>
          <cell r="AF60">
            <v>8.5539875299402475</v>
          </cell>
        </row>
        <row r="61">
          <cell r="C61">
            <v>938776.87820327096</v>
          </cell>
          <cell r="D61">
            <v>5.9818518942983268</v>
          </cell>
          <cell r="E61">
            <v>911296.38933346921</v>
          </cell>
          <cell r="F61">
            <v>5.9576898558113527</v>
          </cell>
          <cell r="G61">
            <v>27480.488869802019</v>
          </cell>
          <cell r="H61">
            <v>6.7553394490251799</v>
          </cell>
          <cell r="I61">
            <v>177754.89577873549</v>
          </cell>
          <cell r="J61">
            <v>6.0323761303497845</v>
          </cell>
          <cell r="K61">
            <v>368146.80302706832</v>
          </cell>
          <cell r="L61">
            <v>6.0119300754574905</v>
          </cell>
          <cell r="M61">
            <v>627599.10896952986</v>
          </cell>
          <cell r="N61">
            <v>5.8582673345334362</v>
          </cell>
          <cell r="O61">
            <v>614094.95735623641</v>
          </cell>
          <cell r="P61">
            <v>5.8413468927686925</v>
          </cell>
          <cell r="Q61">
            <v>13504.151613294684</v>
          </cell>
          <cell r="R61">
            <v>6.598100773513627</v>
          </cell>
          <cell r="S61">
            <v>105014.8942739278</v>
          </cell>
          <cell r="T61">
            <v>6.1038736812503034</v>
          </cell>
          <cell r="U61">
            <v>253407.30333945047</v>
          </cell>
          <cell r="V61">
            <v>5.7393238011460603</v>
          </cell>
          <cell r="W61">
            <v>311177.76923374133</v>
          </cell>
          <cell r="X61">
            <v>6.2339658022057653</v>
          </cell>
          <cell r="Y61">
            <v>297201.43197723321</v>
          </cell>
          <cell r="Z61">
            <v>6.2010330806445486</v>
          </cell>
          <cell r="AA61">
            <v>13976.337256507322</v>
          </cell>
          <cell r="AB61">
            <v>6.9096669349274453</v>
          </cell>
          <cell r="AC61">
            <v>72740.001504809479</v>
          </cell>
          <cell r="AD61">
            <v>5.92280721728818</v>
          </cell>
          <cell r="AE61">
            <v>114739.49968761372</v>
          </cell>
          <cell r="AF61">
            <v>6.5847727927137942</v>
          </cell>
        </row>
        <row r="62">
          <cell r="C62">
            <v>555.70848731776005</v>
          </cell>
          <cell r="D62">
            <v>14.75</v>
          </cell>
          <cell r="E62">
            <v>555.70848731776005</v>
          </cell>
          <cell r="F62">
            <v>14.75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555.70848731776005</v>
          </cell>
          <cell r="N62">
            <v>14.75</v>
          </cell>
          <cell r="O62">
            <v>555.70848731776005</v>
          </cell>
          <cell r="P62">
            <v>14.75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</row>
        <row r="63">
          <cell r="C63">
            <v>2720.6894063375598</v>
          </cell>
          <cell r="D63">
            <v>4.9086532276643009</v>
          </cell>
          <cell r="E63">
            <v>2720.6894063375598</v>
          </cell>
          <cell r="F63">
            <v>4.9086532276643009</v>
          </cell>
          <cell r="G63">
            <v>0</v>
          </cell>
          <cell r="H63">
            <v>0</v>
          </cell>
          <cell r="I63">
            <v>260.48835343019999</v>
          </cell>
          <cell r="J63">
            <v>0</v>
          </cell>
          <cell r="K63">
            <v>1687.6858730770798</v>
          </cell>
          <cell r="L63">
            <v>4.2692307692307692</v>
          </cell>
          <cell r="M63">
            <v>1861.3447753638798</v>
          </cell>
          <cell r="N63">
            <v>5.7992095677701032</v>
          </cell>
          <cell r="O63">
            <v>1861.3447753638798</v>
          </cell>
          <cell r="P63">
            <v>5.7992095677701032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1415.4784741936799</v>
          </cell>
          <cell r="V63">
            <v>4.8095238095238093</v>
          </cell>
          <cell r="W63">
            <v>859.34463097368007</v>
          </cell>
          <cell r="X63">
            <v>2.5454545454545459</v>
          </cell>
          <cell r="Y63">
            <v>859.34463097368007</v>
          </cell>
          <cell r="Z63">
            <v>2.5454545454545459</v>
          </cell>
          <cell r="AA63">
            <v>0</v>
          </cell>
          <cell r="AB63">
            <v>0</v>
          </cell>
          <cell r="AC63">
            <v>260.48835343019999</v>
          </cell>
          <cell r="AD63">
            <v>0</v>
          </cell>
          <cell r="AE63">
            <v>272.2073988834</v>
          </cell>
          <cell r="AF63">
            <v>2</v>
          </cell>
        </row>
        <row r="64">
          <cell r="C64">
            <v>158771.30117603968</v>
          </cell>
          <cell r="D64">
            <v>8.7236600129625153</v>
          </cell>
          <cell r="E64">
            <v>0</v>
          </cell>
          <cell r="F64">
            <v>0</v>
          </cell>
          <cell r="G64">
            <v>158771.30117603968</v>
          </cell>
          <cell r="H64">
            <v>8.7236600129625153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37514.681801847801</v>
          </cell>
          <cell r="N64">
            <v>8.9533842608609095</v>
          </cell>
          <cell r="O64">
            <v>0</v>
          </cell>
          <cell r="P64">
            <v>0</v>
          </cell>
          <cell r="Q64">
            <v>37514.681801847801</v>
          </cell>
          <cell r="R64">
            <v>8.9533842608609095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121256.6193741926</v>
          </cell>
          <cell r="X64">
            <v>8.6514116213068011</v>
          </cell>
          <cell r="Y64">
            <v>0</v>
          </cell>
          <cell r="Z64">
            <v>0</v>
          </cell>
          <cell r="AA64">
            <v>121256.6193741926</v>
          </cell>
          <cell r="AB64">
            <v>8.6514116213068011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</row>
        <row r="65">
          <cell r="C65">
            <v>260.48835343019999</v>
          </cell>
          <cell r="D65">
            <v>12</v>
          </cell>
          <cell r="E65">
            <v>260.48835343019999</v>
          </cell>
          <cell r="F65">
            <v>12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260.48835343019999</v>
          </cell>
          <cell r="N65">
            <v>12</v>
          </cell>
          <cell r="O65">
            <v>260.48835343019999</v>
          </cell>
          <cell r="P65">
            <v>12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</row>
        <row r="75">
          <cell r="C75">
            <v>287698.3416999238</v>
          </cell>
          <cell r="D75">
            <v>9.1454203634263731</v>
          </cell>
          <cell r="E75">
            <v>516089.74999062263</v>
          </cell>
          <cell r="F75">
            <v>7.3607400544186588</v>
          </cell>
          <cell r="G75">
            <v>1497533.5363275504</v>
          </cell>
          <cell r="H75">
            <v>6.9659750274843795</v>
          </cell>
          <cell r="I75">
            <v>55058.981116171199</v>
          </cell>
          <cell r="J75">
            <v>6.9294332335282585</v>
          </cell>
          <cell r="K75">
            <v>164243.80708725628</v>
          </cell>
          <cell r="L75">
            <v>7.3881049163381309</v>
          </cell>
          <cell r="M75">
            <v>102800.92783661379</v>
          </cell>
          <cell r="N75">
            <v>9.0002626997693458</v>
          </cell>
          <cell r="O75">
            <v>281334.48719553457</v>
          </cell>
          <cell r="P75">
            <v>6.8410921508536076</v>
          </cell>
          <cell r="Q75">
            <v>998463.5827211244</v>
          </cell>
          <cell r="R75">
            <v>6.4488621805904591</v>
          </cell>
          <cell r="S75">
            <v>18605.960918343088</v>
          </cell>
          <cell r="T75">
            <v>7.5895865849083526</v>
          </cell>
          <cell r="U75">
            <v>42145.487360862542</v>
          </cell>
          <cell r="V75">
            <v>6.9268180291208408</v>
          </cell>
          <cell r="W75">
            <v>184897.41386331065</v>
          </cell>
          <cell r="X75">
            <v>9.2258931482479305</v>
          </cell>
          <cell r="Y75">
            <v>234755.26279507732</v>
          </cell>
          <cell r="Z75">
            <v>7.978989899749787</v>
          </cell>
          <cell r="AA75">
            <v>499069.9536065656</v>
          </cell>
          <cell r="AB75">
            <v>7.9326570614952496</v>
          </cell>
          <cell r="AC75">
            <v>36453.020197828053</v>
          </cell>
          <cell r="AD75">
            <v>6.5840793831823738</v>
          </cell>
          <cell r="AE75">
            <v>122098.31972639449</v>
          </cell>
          <cell r="AF75">
            <v>7.5456009539626612</v>
          </cell>
        </row>
        <row r="76">
          <cell r="C76">
            <v>54963.042573772145</v>
          </cell>
          <cell r="D76">
            <v>11.04850260416667</v>
          </cell>
          <cell r="E76">
            <v>55536.11695131856</v>
          </cell>
          <cell r="F76">
            <v>9.3078219824679742</v>
          </cell>
          <cell r="G76">
            <v>171574.9954593587</v>
          </cell>
          <cell r="H76">
            <v>8.7215444998408795</v>
          </cell>
          <cell r="I76">
            <v>5574.4507634062811</v>
          </cell>
          <cell r="J76">
            <v>11.996655518394652</v>
          </cell>
          <cell r="K76">
            <v>17053.304204563756</v>
          </cell>
          <cell r="L76">
            <v>8.4275210084033603</v>
          </cell>
          <cell r="M76">
            <v>23339.756467345913</v>
          </cell>
          <cell r="N76">
            <v>10.633410672853827</v>
          </cell>
          <cell r="O76">
            <v>24763.759466097661</v>
          </cell>
          <cell r="P76">
            <v>8.8181148748159046</v>
          </cell>
          <cell r="Q76">
            <v>92924.878613666457</v>
          </cell>
          <cell r="R76">
            <v>8.2958720126407268</v>
          </cell>
          <cell r="S76">
            <v>3264.7873629918395</v>
          </cell>
          <cell r="T76">
            <v>12.297752808988765</v>
          </cell>
          <cell r="U76">
            <v>5053.4740565458806</v>
          </cell>
          <cell r="V76">
            <v>7.745704467353951</v>
          </cell>
          <cell r="W76">
            <v>31623.286106426265</v>
          </cell>
          <cell r="X76">
            <v>11.350196739741424</v>
          </cell>
          <cell r="Y76">
            <v>30772.357485220928</v>
          </cell>
          <cell r="Z76">
            <v>9.7213930348258764</v>
          </cell>
          <cell r="AA76">
            <v>78650.116845691533</v>
          </cell>
          <cell r="AB76">
            <v>9.215398716773608</v>
          </cell>
          <cell r="AC76">
            <v>2309.6634004144398</v>
          </cell>
          <cell r="AD76">
            <v>11.553719008264464</v>
          </cell>
          <cell r="AE76">
            <v>11999.830148017878</v>
          </cell>
          <cell r="AF76">
            <v>8.7276853252647477</v>
          </cell>
        </row>
        <row r="77">
          <cell r="C77">
            <v>24650.409172306387</v>
          </cell>
          <cell r="D77">
            <v>10.45410235580828</v>
          </cell>
          <cell r="E77">
            <v>34959.484402303955</v>
          </cell>
          <cell r="F77">
            <v>8.448009506833035</v>
          </cell>
          <cell r="G77">
            <v>116995.09268725608</v>
          </cell>
          <cell r="H77">
            <v>7.8299082568807332</v>
          </cell>
          <cell r="I77">
            <v>1032.8938573408</v>
          </cell>
          <cell r="J77">
            <v>8.25</v>
          </cell>
          <cell r="K77">
            <v>11759.099298956797</v>
          </cell>
          <cell r="L77">
            <v>8.3781362007168418</v>
          </cell>
          <cell r="M77">
            <v>12096.7761369336</v>
          </cell>
          <cell r="N77">
            <v>9.5442404006677748</v>
          </cell>
          <cell r="O77">
            <v>12593.359722193603</v>
          </cell>
          <cell r="P77">
            <v>7.8843648208469066</v>
          </cell>
          <cell r="Q77">
            <v>66125.070213221494</v>
          </cell>
          <cell r="R77">
            <v>7.5548661005878541</v>
          </cell>
          <cell r="S77">
            <v>198.63343410399997</v>
          </cell>
          <cell r="T77">
            <v>12</v>
          </cell>
          <cell r="U77">
            <v>2244.5578053751997</v>
          </cell>
          <cell r="V77">
            <v>8.9890109890109891</v>
          </cell>
          <cell r="W77">
            <v>12553.633035372806</v>
          </cell>
          <cell r="X77">
            <v>11.316455696202535</v>
          </cell>
          <cell r="Y77">
            <v>22366.124680110406</v>
          </cell>
          <cell r="Z77">
            <v>8.7717492984097287</v>
          </cell>
          <cell r="AA77">
            <v>50870.022474034347</v>
          </cell>
          <cell r="AB77">
            <v>8.1825795644891119</v>
          </cell>
          <cell r="AC77">
            <v>834.26042323679985</v>
          </cell>
          <cell r="AD77">
            <v>7.3571428571428568</v>
          </cell>
          <cell r="AE77">
            <v>9514.541493581597</v>
          </cell>
          <cell r="AF77">
            <v>8.2591006423982893</v>
          </cell>
        </row>
        <row r="78">
          <cell r="C78">
            <v>107177.60718777069</v>
          </cell>
          <cell r="D78">
            <v>9.5858009275775977</v>
          </cell>
          <cell r="E78">
            <v>161008.55692233014</v>
          </cell>
          <cell r="F78">
            <v>8.3303953664064494</v>
          </cell>
          <cell r="G78">
            <v>504409.03765116382</v>
          </cell>
          <cell r="H78">
            <v>7.7432593653066126</v>
          </cell>
          <cell r="I78">
            <v>15460.099750755899</v>
          </cell>
          <cell r="J78">
            <v>8.6684073107049606</v>
          </cell>
          <cell r="K78">
            <v>66236.282787575838</v>
          </cell>
          <cell r="L78">
            <v>7.8294294294294344</v>
          </cell>
          <cell r="M78">
            <v>44145.104107580082</v>
          </cell>
          <cell r="N78">
            <v>8.9588080631025395</v>
          </cell>
          <cell r="O78">
            <v>77114.232491722258</v>
          </cell>
          <cell r="P78">
            <v>7.6273784355179712</v>
          </cell>
          <cell r="Q78">
            <v>298510.31157302728</v>
          </cell>
          <cell r="R78">
            <v>7.2785549368463931</v>
          </cell>
          <cell r="S78">
            <v>6295.7996575367406</v>
          </cell>
          <cell r="T78">
            <v>8.2993197278911541</v>
          </cell>
          <cell r="U78">
            <v>19930.490040131092</v>
          </cell>
          <cell r="V78">
            <v>6.5378640776699033</v>
          </cell>
          <cell r="W78">
            <v>63032.50308019029</v>
          </cell>
          <cell r="X78">
            <v>10.016245487364625</v>
          </cell>
          <cell r="Y78">
            <v>83894.324430607987</v>
          </cell>
          <cell r="Z78">
            <v>8.9701779701779678</v>
          </cell>
          <cell r="AA78">
            <v>205898.72607813898</v>
          </cell>
          <cell r="AB78">
            <v>8.3999999999999968</v>
          </cell>
          <cell r="AC78">
            <v>9164.3000932191608</v>
          </cell>
          <cell r="AD78">
            <v>8.898305084745763</v>
          </cell>
          <cell r="AE78">
            <v>46305.792747444757</v>
          </cell>
          <cell r="AF78">
            <v>8.4078260869565202</v>
          </cell>
        </row>
        <row r="79">
          <cell r="C79">
            <v>100907.28276607675</v>
          </cell>
          <cell r="D79">
            <v>7.214348462664713</v>
          </cell>
          <cell r="E79">
            <v>264585.59171466134</v>
          </cell>
          <cell r="F79">
            <v>6.1802432308398298</v>
          </cell>
          <cell r="G79">
            <v>704554.4105299114</v>
          </cell>
          <cell r="H79">
            <v>5.7081667356036592</v>
          </cell>
          <cell r="I79">
            <v>32991.536744668141</v>
          </cell>
          <cell r="J79">
            <v>5.224580017683464</v>
          </cell>
          <cell r="K79">
            <v>69195.12079616054</v>
          </cell>
          <cell r="L79">
            <v>6.5015210777922583</v>
          </cell>
          <cell r="M79">
            <v>23219.291124754047</v>
          </cell>
          <cell r="N79">
            <v>7.0562659846547335</v>
          </cell>
          <cell r="O79">
            <v>166863.13551552387</v>
          </cell>
          <cell r="P79">
            <v>6.0717153284671586</v>
          </cell>
          <cell r="Q79">
            <v>540903.32232120726</v>
          </cell>
          <cell r="R79">
            <v>5.4217316864375604</v>
          </cell>
          <cell r="S79">
            <v>8846.740463710501</v>
          </cell>
          <cell r="T79">
            <v>5.4061538461538472</v>
          </cell>
          <cell r="U79">
            <v>14916.965458810324</v>
          </cell>
          <cell r="V79">
            <v>6.8950749464668117</v>
          </cell>
          <cell r="W79">
            <v>77687.991641322602</v>
          </cell>
          <cell r="X79">
            <v>7.261298898594756</v>
          </cell>
          <cell r="Y79">
            <v>97722.456199140943</v>
          </cell>
          <cell r="Z79">
            <v>6.3640296662546403</v>
          </cell>
          <cell r="AA79">
            <v>163651.08820869992</v>
          </cell>
          <cell r="AB79">
            <v>6.574838112858469</v>
          </cell>
          <cell r="AC79">
            <v>24144.796280957613</v>
          </cell>
          <cell r="AD79">
            <v>5.1513647642679903</v>
          </cell>
          <cell r="AE79">
            <v>54278.155337350167</v>
          </cell>
          <cell r="AF79">
            <v>6.4013086150490697</v>
          </cell>
        </row>
        <row r="81">
          <cell r="C81">
            <v>326.64887866008002</v>
          </cell>
          <cell r="D81">
            <v>4</v>
          </cell>
          <cell r="E81">
            <v>1869.6732179732999</v>
          </cell>
          <cell r="F81">
            <v>3.616886488754727</v>
          </cell>
          <cell r="G81">
            <v>952.72589609190004</v>
          </cell>
          <cell r="H81">
            <v>2</v>
          </cell>
          <cell r="I81">
            <v>3838.1243242559399</v>
          </cell>
          <cell r="J81">
            <v>3.3546099290780145</v>
          </cell>
          <cell r="K81">
            <v>0</v>
          </cell>
          <cell r="L81">
            <v>0</v>
          </cell>
          <cell r="M81">
            <v>326.64887866008002</v>
          </cell>
          <cell r="N81">
            <v>4</v>
          </cell>
          <cell r="O81">
            <v>1224.9332949753</v>
          </cell>
          <cell r="P81">
            <v>3.1111111111111112</v>
          </cell>
          <cell r="Q81">
            <v>680.51849720849998</v>
          </cell>
          <cell r="R81">
            <v>1.6</v>
          </cell>
          <cell r="S81">
            <v>2095.99697140218</v>
          </cell>
          <cell r="T81">
            <v>2.7402597402597402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644.739922998</v>
          </cell>
          <cell r="Z81">
            <v>4.5778027865598077</v>
          </cell>
          <cell r="AA81">
            <v>272.2073988834</v>
          </cell>
          <cell r="AB81">
            <v>3</v>
          </cell>
          <cell r="AC81">
            <v>1742.1273528537599</v>
          </cell>
          <cell r="AD81">
            <v>4.09375</v>
          </cell>
          <cell r="AE81">
            <v>0</v>
          </cell>
          <cell r="AF81">
            <v>0</v>
          </cell>
        </row>
        <row r="82">
          <cell r="C82">
            <v>10083.942551035721</v>
          </cell>
          <cell r="D82">
            <v>5.1429807090049859</v>
          </cell>
          <cell r="E82">
            <v>13284.363333232441</v>
          </cell>
          <cell r="F82">
            <v>5.3584529738168589</v>
          </cell>
          <cell r="G82">
            <v>18968.378725818613</v>
          </cell>
          <cell r="H82">
            <v>4.9542627081843209</v>
          </cell>
          <cell r="I82">
            <v>7172.3384099920995</v>
          </cell>
          <cell r="J82">
            <v>4.8538697444736174</v>
          </cell>
          <cell r="K82">
            <v>3484.7726858598598</v>
          </cell>
          <cell r="L82">
            <v>5.8822710216789105</v>
          </cell>
          <cell r="M82">
            <v>4367.5871744843198</v>
          </cell>
          <cell r="N82">
            <v>5.2054668680658436</v>
          </cell>
          <cell r="O82">
            <v>10707.038445321241</v>
          </cell>
          <cell r="P82">
            <v>5.2754382168519296</v>
          </cell>
          <cell r="Q82">
            <v>14492.340688655722</v>
          </cell>
          <cell r="R82">
            <v>5.0083937503561513</v>
          </cell>
          <cell r="S82">
            <v>1726.4138036894999</v>
          </cell>
          <cell r="T82">
            <v>5.5112162943002581</v>
          </cell>
          <cell r="U82">
            <v>1948.9040613887398</v>
          </cell>
          <cell r="V82">
            <v>6.1064025625384799</v>
          </cell>
          <cell r="W82">
            <v>5716.3553765513998</v>
          </cell>
          <cell r="X82">
            <v>5.0952380952380967</v>
          </cell>
          <cell r="Y82">
            <v>2577.3248879111998</v>
          </cell>
          <cell r="Z82">
            <v>5.703323035997057</v>
          </cell>
          <cell r="AA82">
            <v>4476.0380371628798</v>
          </cell>
          <cell r="AB82">
            <v>4.7627082211423062</v>
          </cell>
          <cell r="AC82">
            <v>5445.9246063025994</v>
          </cell>
          <cell r="AD82">
            <v>4.6454841645272813</v>
          </cell>
          <cell r="AE82">
            <v>1535.8686244711198</v>
          </cell>
          <cell r="AF82">
            <v>5.6455329648040236</v>
          </cell>
        </row>
        <row r="83">
          <cell r="C83">
            <v>47928.795765439303</v>
          </cell>
          <cell r="D83">
            <v>8.111580802653565</v>
          </cell>
          <cell r="E83">
            <v>63535.521590108481</v>
          </cell>
          <cell r="F83">
            <v>6.4273256234075751</v>
          </cell>
          <cell r="G83">
            <v>114388.4742852561</v>
          </cell>
          <cell r="H83">
            <v>6.8932345549712171</v>
          </cell>
          <cell r="I83">
            <v>5290.8410424230397</v>
          </cell>
          <cell r="J83">
            <v>6.4971965519179431</v>
          </cell>
          <cell r="K83">
            <v>19679.957294413533</v>
          </cell>
          <cell r="L83">
            <v>7.3093796670467155</v>
          </cell>
          <cell r="M83">
            <v>15754.305814048141</v>
          </cell>
          <cell r="N83">
            <v>8.2400787724041269</v>
          </cell>
          <cell r="O83">
            <v>47528.10256513214</v>
          </cell>
          <cell r="P83">
            <v>6.387964215517508</v>
          </cell>
          <cell r="Q83">
            <v>86498.995199713492</v>
          </cell>
          <cell r="R83">
            <v>6.5260385638857334</v>
          </cell>
          <cell r="S83">
            <v>1097.2998626968199</v>
          </cell>
          <cell r="T83">
            <v>8.0154383818884334</v>
          </cell>
          <cell r="U83">
            <v>9339.8475045011619</v>
          </cell>
          <cell r="V83">
            <v>7.2209074693696378</v>
          </cell>
          <cell r="W83">
            <v>32174.489951391086</v>
          </cell>
          <cell r="X83">
            <v>8.0473141173469855</v>
          </cell>
          <cell r="Y83">
            <v>16007.419024976265</v>
          </cell>
          <cell r="Z83">
            <v>6.5518379359814505</v>
          </cell>
          <cell r="AA83">
            <v>27889.479085542578</v>
          </cell>
          <cell r="AB83">
            <v>7.9791659584639287</v>
          </cell>
          <cell r="AC83">
            <v>4193.5411797262195</v>
          </cell>
          <cell r="AD83">
            <v>6.0663682738436187</v>
          </cell>
          <cell r="AE83">
            <v>10340.10978991236</v>
          </cell>
          <cell r="AF83">
            <v>7.3892934060186288</v>
          </cell>
        </row>
        <row r="84">
          <cell r="C84">
            <v>104351.9541601955</v>
          </cell>
          <cell r="D84">
            <v>10.471949745050066</v>
          </cell>
          <cell r="E84">
            <v>87789.571609223029</v>
          </cell>
          <cell r="F84">
            <v>8.6728963400799781</v>
          </cell>
          <cell r="G84">
            <v>287206.93054522807</v>
          </cell>
          <cell r="H84">
            <v>8.3739495811008116</v>
          </cell>
          <cell r="I84">
            <v>8047.4024115636194</v>
          </cell>
          <cell r="J84">
            <v>7.0994832119475371</v>
          </cell>
          <cell r="K84">
            <v>29353.536939312213</v>
          </cell>
          <cell r="L84">
            <v>8.253390021103737</v>
          </cell>
          <cell r="M84">
            <v>35642.687752940299</v>
          </cell>
          <cell r="N84">
            <v>10.225264700707051</v>
          </cell>
          <cell r="O84">
            <v>51209.546350070792</v>
          </cell>
          <cell r="P84">
            <v>8.0750529005682772</v>
          </cell>
          <cell r="Q84">
            <v>197036.62159847919</v>
          </cell>
          <cell r="R84">
            <v>7.7474003198833632</v>
          </cell>
          <cell r="S84">
            <v>2529.7029806773198</v>
          </cell>
          <cell r="T84">
            <v>8.0513274773625874</v>
          </cell>
          <cell r="U84">
            <v>6223.1165708657009</v>
          </cell>
          <cell r="V84">
            <v>8.1642165766025467</v>
          </cell>
          <cell r="W84">
            <v>68709.266407255156</v>
          </cell>
          <cell r="X84">
            <v>10.599706894096235</v>
          </cell>
          <cell r="Y84">
            <v>36580.025259152178</v>
          </cell>
          <cell r="Z84">
            <v>9.5175466097522676</v>
          </cell>
          <cell r="AA84">
            <v>90170.308946749894</v>
          </cell>
          <cell r="AB84">
            <v>9.700785841579215</v>
          </cell>
          <cell r="AC84">
            <v>5517.6994308862995</v>
          </cell>
          <cell r="AD84">
            <v>6.7402081618870859</v>
          </cell>
          <cell r="AE84">
            <v>23130.420368446499</v>
          </cell>
          <cell r="AF84">
            <v>8.2766702922813202</v>
          </cell>
        </row>
        <row r="85">
          <cell r="C85">
            <v>37668.243528262326</v>
          </cell>
          <cell r="D85">
            <v>9.8546710753069817</v>
          </cell>
          <cell r="E85">
            <v>58856.979643336796</v>
          </cell>
          <cell r="F85">
            <v>8.8249893432017092</v>
          </cell>
          <cell r="G85">
            <v>203046.9287687731</v>
          </cell>
          <cell r="H85">
            <v>8.0957309101620396</v>
          </cell>
          <cell r="I85">
            <v>10169.358164957101</v>
          </cell>
          <cell r="J85">
            <v>8.2190174728344623</v>
          </cell>
          <cell r="K85">
            <v>18062.161585617941</v>
          </cell>
          <cell r="L85">
            <v>8.6704510610547683</v>
          </cell>
          <cell r="M85">
            <v>13749.40334436072</v>
          </cell>
          <cell r="N85">
            <v>10.089035570576733</v>
          </cell>
          <cell r="O85">
            <v>27341.744923625716</v>
          </cell>
          <cell r="P85">
            <v>7.9061224040831863</v>
          </cell>
          <cell r="Q85">
            <v>137915.01451488989</v>
          </cell>
          <cell r="R85">
            <v>7.4534274197262151</v>
          </cell>
          <cell r="S85">
            <v>2326.2293078271796</v>
          </cell>
          <cell r="T85">
            <v>7.9787735507967517</v>
          </cell>
          <cell r="U85">
            <v>3326.8885765166197</v>
          </cell>
          <cell r="V85">
            <v>9.206716868341287</v>
          </cell>
          <cell r="W85">
            <v>23918.840183901593</v>
          </cell>
          <cell r="X85">
            <v>9.7193372746995799</v>
          </cell>
          <cell r="Y85">
            <v>31515.234719710996</v>
          </cell>
          <cell r="Z85">
            <v>9.6100866581790445</v>
          </cell>
          <cell r="AA85">
            <v>65131.914253885137</v>
          </cell>
          <cell r="AB85">
            <v>9.3790951277656411</v>
          </cell>
          <cell r="AC85">
            <v>7843.128857129921</v>
          </cell>
          <cell r="AD85">
            <v>8.3009945853616909</v>
          </cell>
          <cell r="AE85">
            <v>14735.273009101325</v>
          </cell>
          <cell r="AF85">
            <v>8.5642342772528064</v>
          </cell>
        </row>
        <row r="86">
          <cell r="C86">
            <v>21353.833666712839</v>
          </cell>
          <cell r="D86">
            <v>9.7242256097089079</v>
          </cell>
          <cell r="E86">
            <v>56511.226058102642</v>
          </cell>
          <cell r="F86">
            <v>7.6351990354791379</v>
          </cell>
          <cell r="G86">
            <v>167435.10390737347</v>
          </cell>
          <cell r="H86">
            <v>7.3286862868224034</v>
          </cell>
          <cell r="I86">
            <v>6962.6599649017999</v>
          </cell>
          <cell r="J86">
            <v>8.8809432316005683</v>
          </cell>
          <cell r="K86">
            <v>16934.328035630377</v>
          </cell>
          <cell r="L86">
            <v>7.313727855509045</v>
          </cell>
          <cell r="M86">
            <v>7684.7915591016008</v>
          </cell>
          <cell r="N86">
            <v>9.3839868175642511</v>
          </cell>
          <cell r="O86">
            <v>25507.971379095266</v>
          </cell>
          <cell r="P86">
            <v>6.2652269441255157</v>
          </cell>
          <cell r="Q86">
            <v>104381.17387644474</v>
          </cell>
          <cell r="R86">
            <v>6.7194139839472484</v>
          </cell>
          <cell r="S86">
            <v>2603.9517607928196</v>
          </cell>
          <cell r="T86">
            <v>12.510094083753252</v>
          </cell>
          <cell r="U86">
            <v>1564.1120001074999</v>
          </cell>
          <cell r="V86">
            <v>5.9758188164857113</v>
          </cell>
          <cell r="W86">
            <v>13669.042107611243</v>
          </cell>
          <cell r="X86">
            <v>9.9053459035486835</v>
          </cell>
          <cell r="Y86">
            <v>31003.254679007288</v>
          </cell>
          <cell r="Z86">
            <v>8.6485862669920444</v>
          </cell>
          <cell r="AA86">
            <v>63053.930030929936</v>
          </cell>
          <cell r="AB86">
            <v>8.2856586097066387</v>
          </cell>
          <cell r="AC86">
            <v>4358.7082041089798</v>
          </cell>
          <cell r="AD86">
            <v>6.6039767819256303</v>
          </cell>
          <cell r="AE86">
            <v>15370.216035522881</v>
          </cell>
          <cell r="AF86">
            <v>7.4585144518458026</v>
          </cell>
        </row>
        <row r="87">
          <cell r="C87">
            <v>14299.635302402903</v>
          </cell>
          <cell r="D87">
            <v>8.1106351698282442</v>
          </cell>
          <cell r="E87">
            <v>62590.575888555701</v>
          </cell>
          <cell r="F87">
            <v>7.1437250274295057</v>
          </cell>
          <cell r="G87">
            <v>180035.31014313409</v>
          </cell>
          <cell r="H87">
            <v>6.623850603610979</v>
          </cell>
          <cell r="I87">
            <v>3262.7278495920596</v>
          </cell>
          <cell r="J87">
            <v>7.784249858863304</v>
          </cell>
          <cell r="K87">
            <v>18708.686904927868</v>
          </cell>
          <cell r="L87">
            <v>6.4879246512851312</v>
          </cell>
          <cell r="M87">
            <v>6086.7864088652805</v>
          </cell>
          <cell r="N87">
            <v>7.2755503865518802</v>
          </cell>
          <cell r="O87">
            <v>29299.204111928997</v>
          </cell>
          <cell r="P87">
            <v>6.096784004451183</v>
          </cell>
          <cell r="Q87">
            <v>104214.82968179924</v>
          </cell>
          <cell r="R87">
            <v>5.8381757197861317</v>
          </cell>
          <cell r="S87">
            <v>959.66975620488006</v>
          </cell>
          <cell r="T87">
            <v>6.3360480301537301</v>
          </cell>
          <cell r="U87">
            <v>1636.19374970232</v>
          </cell>
          <cell r="V87">
            <v>5.5622174503787711</v>
          </cell>
          <cell r="W87">
            <v>8212.8488935376208</v>
          </cell>
          <cell r="X87">
            <v>8.7234185051944717</v>
          </cell>
          <cell r="Y87">
            <v>33291.371776626613</v>
          </cell>
          <cell r="Z87">
            <v>8.0147862906575114</v>
          </cell>
          <cell r="AA87">
            <v>75820.480461336512</v>
          </cell>
          <cell r="AB87">
            <v>7.606431184579586</v>
          </cell>
          <cell r="AC87">
            <v>2303.0580933871797</v>
          </cell>
          <cell r="AD87">
            <v>8.3877064107773531</v>
          </cell>
          <cell r="AE87">
            <v>17072.49315522554</v>
          </cell>
          <cell r="AF87">
            <v>6.589711649571167</v>
          </cell>
        </row>
        <row r="88">
          <cell r="C88">
            <v>12880.532923859742</v>
          </cell>
          <cell r="D88">
            <v>8.5657377420617795</v>
          </cell>
          <cell r="E88">
            <v>41280.382813947464</v>
          </cell>
          <cell r="F88">
            <v>6.9226512511731686</v>
          </cell>
          <cell r="G88">
            <v>136014.44341173122</v>
          </cell>
          <cell r="H88">
            <v>6.0603704244372949</v>
          </cell>
          <cell r="I88">
            <v>3001.0667683945398</v>
          </cell>
          <cell r="J88">
            <v>8.7580882074039295</v>
          </cell>
          <cell r="K88">
            <v>8355.0055915107205</v>
          </cell>
          <cell r="L88">
            <v>7.998476106215664</v>
          </cell>
          <cell r="M88">
            <v>3153.8007864554793</v>
          </cell>
          <cell r="N88">
            <v>8.7886052082941912</v>
          </cell>
          <cell r="O88">
            <v>19538.32746641308</v>
          </cell>
          <cell r="P88">
            <v>6.3625038857812539</v>
          </cell>
          <cell r="Q88">
            <v>87241.671190665642</v>
          </cell>
          <cell r="R88">
            <v>5.6744158245792855</v>
          </cell>
          <cell r="S88">
            <v>732.45768845869998</v>
          </cell>
          <cell r="T88">
            <v>12</v>
          </cell>
          <cell r="U88">
            <v>1091.5387642117198</v>
          </cell>
          <cell r="V88">
            <v>5.7505366703576053</v>
          </cell>
          <cell r="W88">
            <v>9726.7321374042622</v>
          </cell>
          <cell r="X88">
            <v>8.4916116509911728</v>
          </cell>
          <cell r="Y88">
            <v>21742.05534753434</v>
          </cell>
          <cell r="Z88">
            <v>7.4177628457354299</v>
          </cell>
          <cell r="AA88">
            <v>48772.772221065818</v>
          </cell>
          <cell r="AB88">
            <v>6.6932760591055516</v>
          </cell>
          <cell r="AC88">
            <v>2268.6090799358399</v>
          </cell>
          <cell r="AD88">
            <v>7.7113837580595437</v>
          </cell>
          <cell r="AE88">
            <v>7263.4668272990002</v>
          </cell>
          <cell r="AF88">
            <v>8.3960517910836838</v>
          </cell>
        </row>
        <row r="89">
          <cell r="C89">
            <v>15550.635792926843</v>
          </cell>
          <cell r="D89">
            <v>7.1670928319821083</v>
          </cell>
          <cell r="E89">
            <v>38450.070855588026</v>
          </cell>
          <cell r="F89">
            <v>6.4346462002118834</v>
          </cell>
          <cell r="G89">
            <v>104832.03274794646</v>
          </cell>
          <cell r="H89">
            <v>5.8512288963340717</v>
          </cell>
          <cell r="I89">
            <v>1903.02041593422</v>
          </cell>
          <cell r="J89">
            <v>6.390031344377701</v>
          </cell>
          <cell r="K89">
            <v>11410.99612294926</v>
          </cell>
          <cell r="L89">
            <v>6.0355656133990454</v>
          </cell>
          <cell r="M89">
            <v>4996.5468275575195</v>
          </cell>
          <cell r="N89">
            <v>7.4540885436097275</v>
          </cell>
          <cell r="O89">
            <v>18451.657676742554</v>
          </cell>
          <cell r="P89">
            <v>6.6016043223132028</v>
          </cell>
          <cell r="Q89">
            <v>68975.448994293271</v>
          </cell>
          <cell r="R89">
            <v>5.3880689617314141</v>
          </cell>
          <cell r="S89">
            <v>1168.06043894904</v>
          </cell>
          <cell r="T89">
            <v>7.3380558646326932</v>
          </cell>
          <cell r="U89">
            <v>853.13060574216001</v>
          </cell>
          <cell r="V89">
            <v>5.2822687171381357</v>
          </cell>
          <cell r="W89">
            <v>10554.088965369323</v>
          </cell>
          <cell r="X89">
            <v>7.0210526369554511</v>
          </cell>
          <cell r="Y89">
            <v>19998.413178845451</v>
          </cell>
          <cell r="Z89">
            <v>6.28877732506127</v>
          </cell>
          <cell r="AA89">
            <v>35856.583753653227</v>
          </cell>
          <cell r="AB89">
            <v>6.697707535781686</v>
          </cell>
          <cell r="AC89">
            <v>734.95997698517999</v>
          </cell>
          <cell r="AD89">
            <v>3</v>
          </cell>
          <cell r="AE89">
            <v>10557.865517207101</v>
          </cell>
          <cell r="AF89">
            <v>6.1043746520682047</v>
          </cell>
        </row>
        <row r="90">
          <cell r="C90">
            <v>11806.602137778424</v>
          </cell>
          <cell r="D90">
            <v>8.1522493370868041</v>
          </cell>
          <cell r="E90">
            <v>35383.479213048478</v>
          </cell>
          <cell r="F90">
            <v>7.4101872220800153</v>
          </cell>
          <cell r="G90">
            <v>82248.43152908911</v>
          </cell>
          <cell r="H90">
            <v>5.629972971866362</v>
          </cell>
          <cell r="I90">
            <v>1489.1295732919998</v>
          </cell>
          <cell r="J90">
            <v>7.2697807904770482</v>
          </cell>
          <cell r="K90">
            <v>14214.343802136438</v>
          </cell>
          <cell r="L90">
            <v>7.4822848876649326</v>
          </cell>
          <cell r="M90">
            <v>4107.2914714449998</v>
          </cell>
          <cell r="N90">
            <v>9.2933958621669106</v>
          </cell>
          <cell r="O90">
            <v>16233.286246688782</v>
          </cell>
          <cell r="P90">
            <v>8.0008931190743482</v>
          </cell>
          <cell r="Q90">
            <v>55958.829294891329</v>
          </cell>
          <cell r="R90">
            <v>5.1477458203630588</v>
          </cell>
          <cell r="S90">
            <v>260.48835343019999</v>
          </cell>
          <cell r="T90">
            <v>11</v>
          </cell>
          <cell r="U90">
            <v>4524.6107835744006</v>
          </cell>
          <cell r="V90">
            <v>7.2871497380630572</v>
          </cell>
          <cell r="W90">
            <v>7699.3106663334202</v>
          </cell>
          <cell r="X90">
            <v>7.5552494248282711</v>
          </cell>
          <cell r="Y90">
            <v>19150.192966359671</v>
          </cell>
          <cell r="Z90">
            <v>6.9214740847416962</v>
          </cell>
          <cell r="AA90">
            <v>26289.60223419774</v>
          </cell>
          <cell r="AB90">
            <v>6.5394410705743642</v>
          </cell>
          <cell r="AC90">
            <v>1228.6412198618</v>
          </cell>
          <cell r="AD90">
            <v>6.2538415393657258</v>
          </cell>
          <cell r="AE90">
            <v>9689.7330185620413</v>
          </cell>
          <cell r="AF90">
            <v>7.5626774675621924</v>
          </cell>
        </row>
        <row r="91">
          <cell r="C91">
            <v>3993.8961501712392</v>
          </cell>
          <cell r="D91">
            <v>7.1334053722922324</v>
          </cell>
          <cell r="E91">
            <v>22698.720844485062</v>
          </cell>
          <cell r="F91">
            <v>6.1675645465428524</v>
          </cell>
          <cell r="G91">
            <v>70078.725590035319</v>
          </cell>
          <cell r="H91">
            <v>5.59831118211864</v>
          </cell>
          <cell r="I91">
            <v>1862.5175031311999</v>
          </cell>
          <cell r="J91">
            <v>3.335096661726098</v>
          </cell>
          <cell r="K91">
            <v>9111.7166240684619</v>
          </cell>
          <cell r="L91">
            <v>7.1403662226487974</v>
          </cell>
          <cell r="M91">
            <v>1835.6255245620998</v>
          </cell>
          <cell r="N91">
            <v>7.1914152379603795</v>
          </cell>
          <cell r="O91">
            <v>13205.453189453323</v>
          </cell>
          <cell r="P91">
            <v>6.6515928839557512</v>
          </cell>
          <cell r="Q91">
            <v>44556.547280696155</v>
          </cell>
          <cell r="R91">
            <v>4.9984492533677827</v>
          </cell>
          <cell r="S91">
            <v>1318.1027053644</v>
          </cell>
          <cell r="T91">
            <v>3.4042990010367924</v>
          </cell>
          <cell r="U91">
            <v>3834.1627291375798</v>
          </cell>
          <cell r="V91">
            <v>7.9241806112579152</v>
          </cell>
          <cell r="W91">
            <v>2158.2706256091401</v>
          </cell>
          <cell r="X91">
            <v>7.0752687017300708</v>
          </cell>
          <cell r="Y91">
            <v>9493.267655031721</v>
          </cell>
          <cell r="Z91">
            <v>5.5010510295284174</v>
          </cell>
          <cell r="AA91">
            <v>25522.17830933908</v>
          </cell>
          <cell r="AB91">
            <v>6.536182472749732</v>
          </cell>
          <cell r="AC91">
            <v>544.41479776680001</v>
          </cell>
          <cell r="AD91">
            <v>3</v>
          </cell>
          <cell r="AE91">
            <v>5277.5538949308802</v>
          </cell>
          <cell r="AF91">
            <v>6.5236657484402327</v>
          </cell>
        </row>
        <row r="92">
          <cell r="C92">
            <v>3936.9789462757594</v>
          </cell>
          <cell r="D92">
            <v>6.6498757038265994</v>
          </cell>
          <cell r="E92">
            <v>19068.566198730721</v>
          </cell>
          <cell r="F92">
            <v>5.9029621115909157</v>
          </cell>
          <cell r="G92">
            <v>58523.933886387975</v>
          </cell>
          <cell r="H92">
            <v>5.2579133789488877</v>
          </cell>
          <cell r="I92">
            <v>1440.2694842764399</v>
          </cell>
          <cell r="J92">
            <v>6</v>
          </cell>
          <cell r="K92">
            <v>5590.2194619605407</v>
          </cell>
          <cell r="L92">
            <v>4.9318762456509599</v>
          </cell>
          <cell r="M92">
            <v>2421.17534685088</v>
          </cell>
          <cell r="N92">
            <v>7.0221884458842148</v>
          </cell>
          <cell r="O92">
            <v>11210.535734585423</v>
          </cell>
          <cell r="P92">
            <v>6.2961561242804382</v>
          </cell>
          <cell r="Q92">
            <v>39814.745257773211</v>
          </cell>
          <cell r="R92">
            <v>5.1250614106804528</v>
          </cell>
          <cell r="S92">
            <v>1440.2694842764399</v>
          </cell>
          <cell r="T92">
            <v>6</v>
          </cell>
          <cell r="U92">
            <v>2250.03575114364</v>
          </cell>
          <cell r="V92">
            <v>2.2727272727272729</v>
          </cell>
          <cell r="W92">
            <v>1515.8035994248801</v>
          </cell>
          <cell r="X92">
            <v>5.5454545454545459</v>
          </cell>
          <cell r="Y92">
            <v>7858.0304641453004</v>
          </cell>
          <cell r="Z92">
            <v>5.3846567104753333</v>
          </cell>
          <cell r="AA92">
            <v>18709.188628614687</v>
          </cell>
          <cell r="AB92">
            <v>5.5397822914791961</v>
          </cell>
          <cell r="AC92">
            <v>0</v>
          </cell>
          <cell r="AD92">
            <v>0</v>
          </cell>
          <cell r="AE92">
            <v>3340.1837108168997</v>
          </cell>
          <cell r="AF92">
            <v>6.3471869180580711</v>
          </cell>
        </row>
        <row r="93">
          <cell r="C93">
            <v>3069.6028672675197</v>
          </cell>
          <cell r="D93">
            <v>5.5907245015041669</v>
          </cell>
          <cell r="E93">
            <v>14770.618724286522</v>
          </cell>
          <cell r="F93">
            <v>5.6414245729158212</v>
          </cell>
          <cell r="G93">
            <v>73802.1168908166</v>
          </cell>
          <cell r="H93">
            <v>4.292252238690395</v>
          </cell>
          <cell r="I93">
            <v>619.52520345700009</v>
          </cell>
          <cell r="J93">
            <v>16</v>
          </cell>
          <cell r="K93">
            <v>9338.0820388695611</v>
          </cell>
          <cell r="L93">
            <v>6.944121154762561</v>
          </cell>
          <cell r="M93">
            <v>2227.2379183447201</v>
          </cell>
          <cell r="N93">
            <v>5.6150943825030657</v>
          </cell>
          <cell r="O93">
            <v>9876.6858115054802</v>
          </cell>
          <cell r="P93">
            <v>5.201037209037926</v>
          </cell>
          <cell r="Q93">
            <v>56696.846645611178</v>
          </cell>
          <cell r="R93">
            <v>4.4511407911109453</v>
          </cell>
          <cell r="S93">
            <v>347.31780457360003</v>
          </cell>
          <cell r="T93">
            <v>16</v>
          </cell>
          <cell r="U93">
            <v>5552.94626397096</v>
          </cell>
          <cell r="V93">
            <v>5.6322875166489244</v>
          </cell>
          <cell r="W93">
            <v>842.36494892279995</v>
          </cell>
          <cell r="X93">
            <v>5.5370672953214974</v>
          </cell>
          <cell r="Y93">
            <v>4893.9329127810406</v>
          </cell>
          <cell r="Z93">
            <v>6.8940412527416646</v>
          </cell>
          <cell r="AA93">
            <v>17105.270245205385</v>
          </cell>
          <cell r="AB93">
            <v>3.8307186618635902</v>
          </cell>
          <cell r="AC93">
            <v>272.2073988834</v>
          </cell>
          <cell r="AD93">
            <v>0</v>
          </cell>
          <cell r="AE93">
            <v>3785.1357748985997</v>
          </cell>
          <cell r="AF93">
            <v>9.4465402397103091</v>
          </cell>
        </row>
        <row r="95">
          <cell r="C95">
            <v>8458.5177488488407</v>
          </cell>
          <cell r="D95">
            <v>9.0057361286526216</v>
          </cell>
          <cell r="E95">
            <v>167099.34733247076</v>
          </cell>
          <cell r="F95">
            <v>5.8845396415668763</v>
          </cell>
          <cell r="G95">
            <v>437507.96832135977</v>
          </cell>
          <cell r="H95">
            <v>4.8515558346451648</v>
          </cell>
          <cell r="I95">
            <v>28663.729337305671</v>
          </cell>
          <cell r="J95">
            <v>4.6556756653035851</v>
          </cell>
          <cell r="K95">
            <v>22392.919510512304</v>
          </cell>
          <cell r="L95">
            <v>5.8132916168466018</v>
          </cell>
          <cell r="M95">
            <v>6813.7661648243602</v>
          </cell>
          <cell r="N95">
            <v>9.5404926400844943</v>
          </cell>
          <cell r="O95">
            <v>147026.15484404063</v>
          </cell>
          <cell r="P95">
            <v>5.8965931646354877</v>
          </cell>
          <cell r="Q95">
            <v>420463.21599921386</v>
          </cell>
          <cell r="R95">
            <v>4.8580144885046286</v>
          </cell>
          <cell r="S95">
            <v>5937.0706520600397</v>
          </cell>
          <cell r="T95">
            <v>4.1110305921482109</v>
          </cell>
          <cell r="U95">
            <v>8972.2289428044623</v>
          </cell>
          <cell r="V95">
            <v>6.4668268017031378</v>
          </cell>
          <cell r="W95">
            <v>1644.7515840244801</v>
          </cell>
          <cell r="X95">
            <v>6.30131284267478</v>
          </cell>
          <cell r="Y95">
            <v>20073.192488430675</v>
          </cell>
          <cell r="Z95">
            <v>5.798179059180578</v>
          </cell>
          <cell r="AA95">
            <v>17044.752322145527</v>
          </cell>
          <cell r="AB95">
            <v>4.691088741395891</v>
          </cell>
          <cell r="AC95">
            <v>22726.658685245606</v>
          </cell>
          <cell r="AD95">
            <v>4.8107759125044485</v>
          </cell>
          <cell r="AE95">
            <v>13420.690567707821</v>
          </cell>
          <cell r="AF95">
            <v>5.3569167860233771</v>
          </cell>
        </row>
        <row r="96">
          <cell r="C96">
            <v>794.35683351111993</v>
          </cell>
          <cell r="D96">
            <v>7.4978517454270808</v>
          </cell>
          <cell r="E96">
            <v>1572.3770335630797</v>
          </cell>
          <cell r="F96">
            <v>6.5462408386871855</v>
          </cell>
          <cell r="G96">
            <v>3583.7624288983193</v>
          </cell>
          <cell r="H96">
            <v>4.6684106878452587</v>
          </cell>
          <cell r="I96">
            <v>447.03902893751996</v>
          </cell>
          <cell r="J96">
            <v>0</v>
          </cell>
          <cell r="K96">
            <v>532.6957523136</v>
          </cell>
          <cell r="L96">
            <v>3</v>
          </cell>
          <cell r="M96">
            <v>794.35683351111993</v>
          </cell>
          <cell r="N96">
            <v>7.4978517454270808</v>
          </cell>
          <cell r="O96">
            <v>1572.3770335630797</v>
          </cell>
          <cell r="P96">
            <v>6.5462408386871855</v>
          </cell>
          <cell r="Q96">
            <v>2767.1402322481194</v>
          </cell>
          <cell r="R96">
            <v>4.8656681299551607</v>
          </cell>
          <cell r="S96">
            <v>447.03902893751996</v>
          </cell>
          <cell r="T96">
            <v>0</v>
          </cell>
          <cell r="U96">
            <v>532.6957523136</v>
          </cell>
          <cell r="V96">
            <v>3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816.62219665020007</v>
          </cell>
          <cell r="AB96">
            <v>4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</row>
        <row r="97">
          <cell r="C97">
            <v>20560.095850315178</v>
          </cell>
          <cell r="D97">
            <v>9.1040353988666176</v>
          </cell>
          <cell r="E97">
            <v>69771.246851105709</v>
          </cell>
          <cell r="F97">
            <v>7.4114987425557528</v>
          </cell>
          <cell r="G97">
            <v>248501.86622429715</v>
          </cell>
          <cell r="H97">
            <v>7.8194770336079973</v>
          </cell>
          <cell r="I97">
            <v>5910.2044570294202</v>
          </cell>
          <cell r="J97">
            <v>9.2035832289286521</v>
          </cell>
          <cell r="K97">
            <v>27898.844927489125</v>
          </cell>
          <cell r="L97">
            <v>7.1313502097510693</v>
          </cell>
          <cell r="M97">
            <v>11611.592983220582</v>
          </cell>
          <cell r="N97">
            <v>9.5193573779462586</v>
          </cell>
          <cell r="O97">
            <v>23063.22671684347</v>
          </cell>
          <cell r="P97">
            <v>7.7082040472077393</v>
          </cell>
          <cell r="Q97">
            <v>129961.44183874359</v>
          </cell>
          <cell r="R97">
            <v>7.7682875256661159</v>
          </cell>
          <cell r="S97">
            <v>3243.3201007063799</v>
          </cell>
          <cell r="T97">
            <v>8.4982979248677033</v>
          </cell>
          <cell r="U97">
            <v>5112.4895473774804</v>
          </cell>
          <cell r="V97">
            <v>7.7801132414025451</v>
          </cell>
          <cell r="W97">
            <v>8948.5028670946031</v>
          </cell>
          <cell r="X97">
            <v>8.5331975182445401</v>
          </cell>
          <cell r="Y97">
            <v>46708.020134262195</v>
          </cell>
          <cell r="Z97">
            <v>7.2615833755591295</v>
          </cell>
          <cell r="AA97">
            <v>118540.42438555585</v>
          </cell>
          <cell r="AB97">
            <v>7.8781903593895111</v>
          </cell>
          <cell r="AC97">
            <v>2666.8843563230398</v>
          </cell>
          <cell r="AD97">
            <v>10.061312960617327</v>
          </cell>
          <cell r="AE97">
            <v>22786.35538011165</v>
          </cell>
          <cell r="AF97">
            <v>7.0097690852168961</v>
          </cell>
        </row>
        <row r="98">
          <cell r="C98">
            <v>1067.73696016184</v>
          </cell>
          <cell r="D98">
            <v>12.231889116372024</v>
          </cell>
          <cell r="E98">
            <v>1088.8295955336</v>
          </cell>
          <cell r="F98">
            <v>9</v>
          </cell>
          <cell r="G98">
            <v>3239.3339844118796</v>
          </cell>
          <cell r="H98">
            <v>9.1395271449528597</v>
          </cell>
          <cell r="I98">
            <v>0</v>
          </cell>
          <cell r="J98">
            <v>0</v>
          </cell>
          <cell r="K98">
            <v>1937.16912539592</v>
          </cell>
          <cell r="L98">
            <v>7.7307692307692308</v>
          </cell>
          <cell r="M98">
            <v>894.07805787503992</v>
          </cell>
          <cell r="N98">
            <v>11.5</v>
          </cell>
          <cell r="O98">
            <v>816.62219665019995</v>
          </cell>
          <cell r="P98">
            <v>9</v>
          </cell>
          <cell r="Q98">
            <v>2420.0026190835601</v>
          </cell>
          <cell r="R98">
            <v>8.376334353665257</v>
          </cell>
          <cell r="S98">
            <v>0</v>
          </cell>
          <cell r="T98">
            <v>0</v>
          </cell>
          <cell r="U98">
            <v>1378.37033922402</v>
          </cell>
          <cell r="V98">
            <v>6</v>
          </cell>
          <cell r="W98">
            <v>173.65890228680001</v>
          </cell>
          <cell r="X98">
            <v>16</v>
          </cell>
          <cell r="Y98">
            <v>272.2073988834</v>
          </cell>
          <cell r="Z98">
            <v>0</v>
          </cell>
          <cell r="AA98">
            <v>819.33136532831986</v>
          </cell>
          <cell r="AB98">
            <v>12</v>
          </cell>
          <cell r="AC98">
            <v>0</v>
          </cell>
          <cell r="AD98">
            <v>0</v>
          </cell>
          <cell r="AE98">
            <v>558.79878617190002</v>
          </cell>
          <cell r="AF98">
            <v>12</v>
          </cell>
        </row>
        <row r="99">
          <cell r="C99">
            <v>983.18498143019997</v>
          </cell>
          <cell r="D99">
            <v>10.130638373049557</v>
          </cell>
          <cell r="E99">
            <v>2947.3063259959795</v>
          </cell>
          <cell r="F99">
            <v>5.4557622893207878</v>
          </cell>
          <cell r="G99">
            <v>7559.4466759033003</v>
          </cell>
          <cell r="H99">
            <v>5.7001772376409869</v>
          </cell>
          <cell r="I99">
            <v>0</v>
          </cell>
          <cell r="J99">
            <v>0</v>
          </cell>
          <cell r="K99">
            <v>655.42971168167992</v>
          </cell>
          <cell r="L99">
            <v>3.5897256336570247</v>
          </cell>
          <cell r="M99">
            <v>784.55154732619997</v>
          </cell>
          <cell r="N99">
            <v>9.150990075406412</v>
          </cell>
          <cell r="O99">
            <v>2311.6793368631797</v>
          </cell>
          <cell r="P99">
            <v>5.5340859799981743</v>
          </cell>
          <cell r="Q99">
            <v>6408.0873457074003</v>
          </cell>
          <cell r="R99">
            <v>6.0248091844383138</v>
          </cell>
          <cell r="S99">
            <v>0</v>
          </cell>
          <cell r="T99">
            <v>0</v>
          </cell>
          <cell r="U99">
            <v>208.39068274415999</v>
          </cell>
          <cell r="V99">
            <v>7</v>
          </cell>
          <cell r="W99">
            <v>198.63343410399997</v>
          </cell>
          <cell r="X99">
            <v>14</v>
          </cell>
          <cell r="Y99">
            <v>635.62698913279996</v>
          </cell>
          <cell r="Z99">
            <v>5</v>
          </cell>
          <cell r="AA99">
            <v>1151.3593301958999</v>
          </cell>
          <cell r="AB99">
            <v>4</v>
          </cell>
          <cell r="AC99">
            <v>0</v>
          </cell>
          <cell r="AD99">
            <v>0</v>
          </cell>
          <cell r="AE99">
            <v>447.03902893751996</v>
          </cell>
          <cell r="AF99">
            <v>2</v>
          </cell>
        </row>
        <row r="100">
          <cell r="C100">
            <v>14601.61794223546</v>
          </cell>
          <cell r="D100">
            <v>6.5463040199574509</v>
          </cell>
          <cell r="E100">
            <v>23791.134957244631</v>
          </cell>
          <cell r="F100">
            <v>6.1422107736753668</v>
          </cell>
          <cell r="G100">
            <v>121653.54323467349</v>
          </cell>
          <cell r="H100">
            <v>6.3454211428517784</v>
          </cell>
          <cell r="I100">
            <v>2740.8995488255996</v>
          </cell>
          <cell r="J100">
            <v>7.7305833183291446</v>
          </cell>
          <cell r="K100">
            <v>11952.369905242242</v>
          </cell>
          <cell r="L100">
            <v>5.0685485360888052</v>
          </cell>
          <cell r="M100">
            <v>13894.090559867742</v>
          </cell>
          <cell r="N100">
            <v>6.3704237182598646</v>
          </cell>
          <cell r="O100">
            <v>23518.927558361229</v>
          </cell>
          <cell r="P100">
            <v>6.1963518728266145</v>
          </cell>
          <cell r="Q100">
            <v>121479.88433238669</v>
          </cell>
          <cell r="R100">
            <v>6.3381707959460991</v>
          </cell>
          <cell r="S100">
            <v>2740.8995488255996</v>
          </cell>
          <cell r="T100">
            <v>7.7305833183291446</v>
          </cell>
          <cell r="U100">
            <v>10760.265828075522</v>
          </cell>
          <cell r="V100">
            <v>4.6027240661613025</v>
          </cell>
          <cell r="W100">
            <v>707.52738236771995</v>
          </cell>
          <cell r="X100">
            <v>9.7909969853733436</v>
          </cell>
          <cell r="Y100">
            <v>272.2073988834</v>
          </cell>
          <cell r="Z100">
            <v>2</v>
          </cell>
          <cell r="AA100">
            <v>173.65890228680001</v>
          </cell>
          <cell r="AB100">
            <v>11</v>
          </cell>
          <cell r="AC100">
            <v>0</v>
          </cell>
          <cell r="AD100">
            <v>0</v>
          </cell>
          <cell r="AE100">
            <v>1192.1040771667199</v>
          </cell>
          <cell r="AF100">
            <v>9</v>
          </cell>
        </row>
        <row r="101">
          <cell r="C101">
            <v>26140.787815764485</v>
          </cell>
          <cell r="D101">
            <v>10.034038433086449</v>
          </cell>
          <cell r="E101">
            <v>84830.809340241889</v>
          </cell>
          <cell r="F101">
            <v>7.52558217933914</v>
          </cell>
          <cell r="G101">
            <v>277476.72839442064</v>
          </cell>
          <cell r="H101">
            <v>7.67559916596446</v>
          </cell>
          <cell r="I101">
            <v>4042.0017235487999</v>
          </cell>
          <cell r="J101">
            <v>9.8605978308213658</v>
          </cell>
          <cell r="K101">
            <v>26369.503300261524</v>
          </cell>
          <cell r="L101">
            <v>8.9709097620645259</v>
          </cell>
          <cell r="M101">
            <v>12560.708291314899</v>
          </cell>
          <cell r="N101">
            <v>9.3556989123800918</v>
          </cell>
          <cell r="O101">
            <v>34811.866168235712</v>
          </cell>
          <cell r="P101">
            <v>7.2158062896018516</v>
          </cell>
          <cell r="Q101">
            <v>137203.16127360499</v>
          </cell>
          <cell r="R101">
            <v>7.5835942159856256</v>
          </cell>
          <cell r="S101">
            <v>1275.7439841843998</v>
          </cell>
          <cell r="T101">
            <v>9.180240348105583</v>
          </cell>
          <cell r="U101">
            <v>4981.8257976618206</v>
          </cell>
          <cell r="V101">
            <v>7.2691961162056691</v>
          </cell>
          <cell r="W101">
            <v>13580.07952444958</v>
          </cell>
          <cell r="X101">
            <v>10.64106369184759</v>
          </cell>
          <cell r="Y101">
            <v>50018.943172006148</v>
          </cell>
          <cell r="Z101">
            <v>7.7426012108269813</v>
          </cell>
          <cell r="AA101">
            <v>140273.56712081828</v>
          </cell>
          <cell r="AB101">
            <v>7.7653526665809327</v>
          </cell>
          <cell r="AC101">
            <v>2766.2577393644001</v>
          </cell>
          <cell r="AD101">
            <v>10.17436539966292</v>
          </cell>
          <cell r="AE101">
            <v>21387.677502599701</v>
          </cell>
          <cell r="AF101">
            <v>9.3514851524894418</v>
          </cell>
        </row>
        <row r="102">
          <cell r="C102">
            <v>5493.1179538356801</v>
          </cell>
          <cell r="D102">
            <v>11.20390661267362</v>
          </cell>
          <cell r="E102">
            <v>11340.010348129643</v>
          </cell>
          <cell r="F102">
            <v>7.3909255367886848</v>
          </cell>
          <cell r="G102">
            <v>50201.854366835432</v>
          </cell>
          <cell r="H102">
            <v>7.0335784958727565</v>
          </cell>
          <cell r="I102">
            <v>947.34680988440005</v>
          </cell>
          <cell r="J102">
            <v>7.7894726127254534</v>
          </cell>
          <cell r="K102">
            <v>2381.2587979315199</v>
          </cell>
          <cell r="L102">
            <v>8.9674727243875711</v>
          </cell>
          <cell r="M102">
            <v>3286.0617184574803</v>
          </cell>
          <cell r="N102">
            <v>8.2828582667353814</v>
          </cell>
          <cell r="O102">
            <v>10235.260323280141</v>
          </cell>
          <cell r="P102">
            <v>6.995242223797268</v>
          </cell>
          <cell r="Q102">
            <v>48319.324329657771</v>
          </cell>
          <cell r="R102">
            <v>6.9451748124963508</v>
          </cell>
          <cell r="S102">
            <v>947.34680988440005</v>
          </cell>
          <cell r="T102">
            <v>7.7894726127254534</v>
          </cell>
          <cell r="U102">
            <v>1934.2197689939999</v>
          </cell>
          <cell r="V102">
            <v>8.2665916403205788</v>
          </cell>
          <cell r="W102">
            <v>2207.0562353781997</v>
          </cell>
          <cell r="X102">
            <v>15.059974934611812</v>
          </cell>
          <cell r="Y102">
            <v>1104.7500248495001</v>
          </cell>
          <cell r="Z102">
            <v>11.056842371320386</v>
          </cell>
          <cell r="AA102">
            <v>1882.5300371776598</v>
          </cell>
          <cell r="AB102">
            <v>9.1059060999668535</v>
          </cell>
          <cell r="AC102">
            <v>0</v>
          </cell>
          <cell r="AD102">
            <v>0</v>
          </cell>
          <cell r="AE102">
            <v>447.03902893751996</v>
          </cell>
          <cell r="AF102">
            <v>12</v>
          </cell>
        </row>
        <row r="103">
          <cell r="C103">
            <v>6113.6218270612408</v>
          </cell>
          <cell r="D103">
            <v>8.4840803370569269</v>
          </cell>
          <cell r="E103">
            <v>30769.713347860117</v>
          </cell>
          <cell r="F103">
            <v>8.6752319878797195</v>
          </cell>
          <cell r="G103">
            <v>51927.03099793462</v>
          </cell>
          <cell r="H103">
            <v>7.2735834899510348</v>
          </cell>
          <cell r="I103">
            <v>1582.2055785617999</v>
          </cell>
          <cell r="J103">
            <v>8.0474610427676136</v>
          </cell>
          <cell r="K103">
            <v>13557.892479861921</v>
          </cell>
          <cell r="L103">
            <v>7.1847230705035727</v>
          </cell>
          <cell r="M103">
            <v>854.06314578567992</v>
          </cell>
          <cell r="N103">
            <v>11.034273514862361</v>
          </cell>
          <cell r="O103">
            <v>6414.4199404998189</v>
          </cell>
          <cell r="P103">
            <v>8.8209900699076389</v>
          </cell>
          <cell r="Q103">
            <v>10893.739020716981</v>
          </cell>
          <cell r="R103">
            <v>7.2103469568846643</v>
          </cell>
          <cell r="S103">
            <v>272.2073988834</v>
          </cell>
          <cell r="T103">
            <v>8</v>
          </cell>
          <cell r="U103">
            <v>198.63343410399997</v>
          </cell>
          <cell r="V103">
            <v>6</v>
          </cell>
          <cell r="W103">
            <v>5259.558681275561</v>
          </cell>
          <cell r="X103">
            <v>8.0699722075000437</v>
          </cell>
          <cell r="Y103">
            <v>24355.293407360303</v>
          </cell>
          <cell r="Z103">
            <v>8.6341790841841792</v>
          </cell>
          <cell r="AA103">
            <v>41033.291977217603</v>
          </cell>
          <cell r="AB103">
            <v>7.2909279027396625</v>
          </cell>
          <cell r="AC103">
            <v>1309.9981796784</v>
          </cell>
          <cell r="AD103">
            <v>8.0605990467166553</v>
          </cell>
          <cell r="AE103">
            <v>13359.259045757921</v>
          </cell>
          <cell r="AF103">
            <v>7.2042622391300899</v>
          </cell>
        </row>
        <row r="104">
          <cell r="C104">
            <v>3406.3626573238998</v>
          </cell>
          <cell r="D104">
            <v>13.045710084840968</v>
          </cell>
          <cell r="E104">
            <v>794.35683351111993</v>
          </cell>
          <cell r="F104">
            <v>11.125537063643229</v>
          </cell>
          <cell r="G104">
            <v>8710.9704225358619</v>
          </cell>
          <cell r="H104">
            <v>11.670883250165003</v>
          </cell>
          <cell r="I104">
            <v>0</v>
          </cell>
          <cell r="J104">
            <v>0</v>
          </cell>
          <cell r="K104">
            <v>416.78136548831998</v>
          </cell>
          <cell r="L104">
            <v>10</v>
          </cell>
          <cell r="M104">
            <v>1452.5924305969199</v>
          </cell>
          <cell r="N104">
            <v>12.33241961332571</v>
          </cell>
          <cell r="O104">
            <v>620.69793122431997</v>
          </cell>
          <cell r="P104">
            <v>10.880879773874808</v>
          </cell>
          <cell r="Q104">
            <v>5580.3172136377407</v>
          </cell>
          <cell r="R104">
            <v>12.52274646117675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1953.7702267269799</v>
          </cell>
          <cell r="X104">
            <v>13.576028504871205</v>
          </cell>
          <cell r="Y104">
            <v>173.65890228680001</v>
          </cell>
          <cell r="Z104">
            <v>12</v>
          </cell>
          <cell r="AA104">
            <v>3130.6532088981198</v>
          </cell>
          <cell r="AB104">
            <v>10.152456703729772</v>
          </cell>
          <cell r="AC104">
            <v>0</v>
          </cell>
          <cell r="AD104">
            <v>0</v>
          </cell>
          <cell r="AE104">
            <v>416.78136548831998</v>
          </cell>
          <cell r="AF104">
            <v>10</v>
          </cell>
        </row>
        <row r="105">
          <cell r="C105">
            <v>3311.4441891443803</v>
          </cell>
          <cell r="D105">
            <v>13.999822468397724</v>
          </cell>
          <cell r="E105">
            <v>2745.0199865508398</v>
          </cell>
          <cell r="F105">
            <v>10.224566335623299</v>
          </cell>
          <cell r="G105">
            <v>19795.555933460306</v>
          </cell>
          <cell r="H105">
            <v>12.667352386189478</v>
          </cell>
          <cell r="I105">
            <v>767.18946891606004</v>
          </cell>
          <cell r="J105">
            <v>11.629772236357123</v>
          </cell>
          <cell r="K105">
            <v>1524.7534798851998</v>
          </cell>
          <cell r="L105">
            <v>13.640618590306641</v>
          </cell>
          <cell r="M105">
            <v>893.50923097500004</v>
          </cell>
          <cell r="N105">
            <v>11.789942484306968</v>
          </cell>
          <cell r="O105">
            <v>558.79878617190002</v>
          </cell>
          <cell r="P105">
            <v>8</v>
          </cell>
          <cell r="Q105">
            <v>9288.7413124677405</v>
          </cell>
          <cell r="R105">
            <v>11.793840010730731</v>
          </cell>
          <cell r="S105">
            <v>208.39068274415999</v>
          </cell>
          <cell r="T105">
            <v>16</v>
          </cell>
          <cell r="U105">
            <v>0</v>
          </cell>
          <cell r="V105">
            <v>0</v>
          </cell>
          <cell r="W105">
            <v>2417.93495816938</v>
          </cell>
          <cell r="X105">
            <v>14.816448307922752</v>
          </cell>
          <cell r="Y105">
            <v>2186.22120037894</v>
          </cell>
          <cell r="Z105">
            <v>10.793166149717914</v>
          </cell>
          <cell r="AA105">
            <v>10506.814620992562</v>
          </cell>
          <cell r="AB105">
            <v>13.438047736259652</v>
          </cell>
          <cell r="AC105">
            <v>558.79878617190002</v>
          </cell>
          <cell r="AD105">
            <v>10</v>
          </cell>
          <cell r="AE105">
            <v>1524.7534798851998</v>
          </cell>
          <cell r="AF105">
            <v>13.640618590306641</v>
          </cell>
        </row>
        <row r="106">
          <cell r="C106">
            <v>0</v>
          </cell>
          <cell r="D106">
            <v>0</v>
          </cell>
          <cell r="E106">
            <v>1436.1474001071999</v>
          </cell>
          <cell r="F106">
            <v>13.137240086343844</v>
          </cell>
          <cell r="G106">
            <v>2013.3955928640798</v>
          </cell>
          <cell r="H106">
            <v>7.9940377447508348</v>
          </cell>
          <cell r="I106">
            <v>0</v>
          </cell>
          <cell r="J106">
            <v>0</v>
          </cell>
          <cell r="K106">
            <v>868.29451143400001</v>
          </cell>
          <cell r="L106">
            <v>10.199999999999999</v>
          </cell>
          <cell r="M106">
            <v>0</v>
          </cell>
          <cell r="N106">
            <v>0</v>
          </cell>
          <cell r="O106">
            <v>1088.8295955336</v>
          </cell>
          <cell r="P106">
            <v>13.5</v>
          </cell>
          <cell r="Q106">
            <v>1640.8630687494799</v>
          </cell>
          <cell r="R106">
            <v>6.4034426167925584</v>
          </cell>
          <cell r="S106">
            <v>0</v>
          </cell>
          <cell r="T106">
            <v>0</v>
          </cell>
          <cell r="U106">
            <v>347.31780457360003</v>
          </cell>
          <cell r="V106">
            <v>6</v>
          </cell>
          <cell r="W106">
            <v>0</v>
          </cell>
          <cell r="X106">
            <v>0</v>
          </cell>
          <cell r="Y106">
            <v>347.31780457360003</v>
          </cell>
          <cell r="Z106">
            <v>12</v>
          </cell>
          <cell r="AA106">
            <v>372.53252411459999</v>
          </cell>
          <cell r="AB106">
            <v>15</v>
          </cell>
          <cell r="AC106">
            <v>0</v>
          </cell>
          <cell r="AD106">
            <v>0</v>
          </cell>
          <cell r="AE106">
            <v>520.97670686039999</v>
          </cell>
          <cell r="AF106">
            <v>13</v>
          </cell>
        </row>
        <row r="107">
          <cell r="C107">
            <v>3000.5225848136397</v>
          </cell>
          <cell r="D107">
            <v>13.110116525978265</v>
          </cell>
          <cell r="E107">
            <v>5793.0706915893206</v>
          </cell>
          <cell r="F107">
            <v>12.276358455126244</v>
          </cell>
          <cell r="G107">
            <v>9082.2557539715035</v>
          </cell>
          <cell r="H107">
            <v>11.810985021331726</v>
          </cell>
          <cell r="I107">
            <v>347.31780457360003</v>
          </cell>
          <cell r="J107">
            <v>16</v>
          </cell>
          <cell r="K107">
            <v>272.2073988834</v>
          </cell>
          <cell r="L107">
            <v>9</v>
          </cell>
          <cell r="M107">
            <v>1876.2138369575998</v>
          </cell>
          <cell r="N107">
            <v>12.139734515940638</v>
          </cell>
          <cell r="O107">
            <v>3078.7487119173397</v>
          </cell>
          <cell r="P107">
            <v>10.102026750787784</v>
          </cell>
          <cell r="Q107">
            <v>4950.0205132091005</v>
          </cell>
          <cell r="R107">
            <v>9.8464501678487011</v>
          </cell>
          <cell r="S107">
            <v>347.31780457360003</v>
          </cell>
          <cell r="T107">
            <v>16</v>
          </cell>
          <cell r="U107">
            <v>0</v>
          </cell>
          <cell r="V107">
            <v>0</v>
          </cell>
          <cell r="W107">
            <v>1124.3087478560399</v>
          </cell>
          <cell r="X107">
            <v>14.7294618862622</v>
          </cell>
          <cell r="Y107">
            <v>2714.3219796719795</v>
          </cell>
          <cell r="Z107">
            <v>14.74261742666582</v>
          </cell>
          <cell r="AA107">
            <v>4132.2352407624003</v>
          </cell>
          <cell r="AB107">
            <v>14.164308890149277</v>
          </cell>
          <cell r="AC107">
            <v>0</v>
          </cell>
          <cell r="AD107">
            <v>0</v>
          </cell>
          <cell r="AE107">
            <v>272.2073988834</v>
          </cell>
          <cell r="AF107">
            <v>9</v>
          </cell>
        </row>
        <row r="108">
          <cell r="C108">
            <v>4672.9282701555194</v>
          </cell>
          <cell r="D108">
            <v>8.3063364955683721</v>
          </cell>
          <cell r="E108">
            <v>8649.583058696302</v>
          </cell>
          <cell r="F108">
            <v>8.4213151715381436</v>
          </cell>
          <cell r="G108">
            <v>39883.499213119809</v>
          </cell>
          <cell r="H108">
            <v>7.2224923184110104</v>
          </cell>
          <cell r="I108">
            <v>1149.23905394702</v>
          </cell>
          <cell r="J108">
            <v>10.671046116744174</v>
          </cell>
          <cell r="K108">
            <v>5288.1769815727193</v>
          </cell>
          <cell r="L108">
            <v>9.2495767029008995</v>
          </cell>
          <cell r="M108">
            <v>1709.0087657363799</v>
          </cell>
          <cell r="N108">
            <v>6.9927580992556404</v>
          </cell>
          <cell r="O108">
            <v>2502.5493412473402</v>
          </cell>
          <cell r="P108">
            <v>9.3538454062198699</v>
          </cell>
          <cell r="Q108">
            <v>30762.736648962244</v>
          </cell>
          <cell r="R108">
            <v>6.4585173278885373</v>
          </cell>
          <cell r="S108">
            <v>940.84837120285999</v>
          </cell>
          <cell r="T108">
            <v>10.671046116744174</v>
          </cell>
          <cell r="U108">
            <v>2177.6591910672</v>
          </cell>
          <cell r="V108">
            <v>11.125</v>
          </cell>
          <cell r="W108">
            <v>2963.9195044191397</v>
          </cell>
          <cell r="X108">
            <v>8.9713948724898192</v>
          </cell>
          <cell r="Y108">
            <v>6147.0337174489605</v>
          </cell>
          <cell r="Z108">
            <v>8.0942491052075507</v>
          </cell>
          <cell r="AA108">
            <v>9120.7625641575614</v>
          </cell>
          <cell r="AB108">
            <v>9.4716234450099854</v>
          </cell>
          <cell r="AC108">
            <v>208.39068274415999</v>
          </cell>
          <cell r="AD108">
            <v>0</v>
          </cell>
          <cell r="AE108">
            <v>3110.5177905055198</v>
          </cell>
          <cell r="AF108">
            <v>7.9366014829759672</v>
          </cell>
        </row>
        <row r="109">
          <cell r="C109">
            <v>4576.8286658815005</v>
          </cell>
          <cell r="D109">
            <v>10.933663071847022</v>
          </cell>
          <cell r="E109">
            <v>7110.5222206921808</v>
          </cell>
          <cell r="F109">
            <v>9.5772270659933003</v>
          </cell>
          <cell r="G109">
            <v>35579.807414074887</v>
          </cell>
          <cell r="H109">
            <v>9.7084738757985267</v>
          </cell>
          <cell r="I109">
            <v>819.57155305211995</v>
          </cell>
          <cell r="J109">
            <v>6.9090909090909092</v>
          </cell>
          <cell r="K109">
            <v>3163.4345096759598</v>
          </cell>
          <cell r="L109">
            <v>8.4099552915627882</v>
          </cell>
          <cell r="M109">
            <v>1444.5034135608</v>
          </cell>
          <cell r="N109">
            <v>7.9809079865546195</v>
          </cell>
          <cell r="O109">
            <v>2336.0232790704999</v>
          </cell>
          <cell r="P109">
            <v>8.4417848327326279</v>
          </cell>
          <cell r="Q109">
            <v>20343.835745031301</v>
          </cell>
          <cell r="R109">
            <v>9.0652991846506126</v>
          </cell>
          <cell r="S109">
            <v>447.03902893751996</v>
          </cell>
          <cell r="T109">
            <v>6</v>
          </cell>
          <cell r="U109">
            <v>1865.46685953312</v>
          </cell>
          <cell r="V109">
            <v>6.4147422419453939</v>
          </cell>
          <cell r="W109">
            <v>3132.3252523207002</v>
          </cell>
          <cell r="X109">
            <v>12.295355889971129</v>
          </cell>
          <cell r="Y109">
            <v>4774.4989416216795</v>
          </cell>
          <cell r="Z109">
            <v>10.068031177731683</v>
          </cell>
          <cell r="AA109">
            <v>15235.971669043578</v>
          </cell>
          <cell r="AB109">
            <v>10.551982211607855</v>
          </cell>
          <cell r="AC109">
            <v>372.53252411459999</v>
          </cell>
          <cell r="AD109">
            <v>8</v>
          </cell>
          <cell r="AE109">
            <v>1297.9676501428401</v>
          </cell>
          <cell r="AF109">
            <v>11.2775181475089</v>
          </cell>
        </row>
        <row r="110">
          <cell r="C110">
            <v>5742.5064099541205</v>
          </cell>
          <cell r="D110">
            <v>14.404437472090398</v>
          </cell>
          <cell r="E110">
            <v>19858.612053344161</v>
          </cell>
          <cell r="F110">
            <v>14.303613728919249</v>
          </cell>
          <cell r="G110">
            <v>18943.628432274625</v>
          </cell>
          <cell r="H110">
            <v>10.762315400809797</v>
          </cell>
          <cell r="I110">
            <v>1228.5040892281202</v>
          </cell>
          <cell r="J110">
            <v>14.120370259360449</v>
          </cell>
          <cell r="K110">
            <v>3477.3003962277398</v>
          </cell>
          <cell r="L110">
            <v>11.920290587507367</v>
          </cell>
          <cell r="M110">
            <v>1911.1103172638398</v>
          </cell>
          <cell r="N110">
            <v>14.777013653543326</v>
          </cell>
          <cell r="O110">
            <v>5075.5490414107207</v>
          </cell>
          <cell r="P110">
            <v>13.130365285574973</v>
          </cell>
          <cell r="Q110">
            <v>8837.8643519982215</v>
          </cell>
          <cell r="R110">
            <v>10.444689896945034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3831.3960926902801</v>
          </cell>
          <cell r="X110">
            <v>14.218595505581142</v>
          </cell>
          <cell r="Y110">
            <v>14783.063011933438</v>
          </cell>
          <cell r="Z110">
            <v>14.70643146751277</v>
          </cell>
          <cell r="AA110">
            <v>10105.764080276402</v>
          </cell>
          <cell r="AB110">
            <v>11.014331405752085</v>
          </cell>
          <cell r="AC110">
            <v>1228.5040892281202</v>
          </cell>
          <cell r="AD110">
            <v>14.120370259360449</v>
          </cell>
          <cell r="AE110">
            <v>3477.3003962277398</v>
          </cell>
          <cell r="AF110">
            <v>11.920290587507367</v>
          </cell>
        </row>
        <row r="111">
          <cell r="C111">
            <v>2500.0141441281598</v>
          </cell>
          <cell r="D111">
            <v>8.837250041676187</v>
          </cell>
          <cell r="E111">
            <v>5751.78226619622</v>
          </cell>
          <cell r="F111">
            <v>10.139886375915435</v>
          </cell>
          <cell r="G111">
            <v>13452.88657921732</v>
          </cell>
          <cell r="H111">
            <v>10.407993322605392</v>
          </cell>
          <cell r="I111">
            <v>1364.5902516862</v>
          </cell>
          <cell r="J111">
            <v>13.547692194688539</v>
          </cell>
          <cell r="K111">
            <v>3483.4431251006999</v>
          </cell>
          <cell r="L111">
            <v>12.554600017932188</v>
          </cell>
          <cell r="M111">
            <v>719.24642782091996</v>
          </cell>
          <cell r="N111">
            <v>8.2707716439393284</v>
          </cell>
          <cell r="O111">
            <v>1728.4902173831999</v>
          </cell>
          <cell r="P111">
            <v>12.228315840933574</v>
          </cell>
          <cell r="Q111">
            <v>2344.9901963026</v>
          </cell>
          <cell r="R111">
            <v>11.24441238914145</v>
          </cell>
          <cell r="S111">
            <v>745.06504822919999</v>
          </cell>
          <cell r="T111">
            <v>16</v>
          </cell>
          <cell r="U111">
            <v>1698.9812090720397</v>
          </cell>
          <cell r="V111">
            <v>14.129871088063318</v>
          </cell>
          <cell r="W111">
            <v>1780.7677163072399</v>
          </cell>
          <cell r="X111">
            <v>9.0660488683164484</v>
          </cell>
          <cell r="Y111">
            <v>4023.2920488130198</v>
          </cell>
          <cell r="Z111">
            <v>9.2426534989127127</v>
          </cell>
          <cell r="AA111">
            <v>11107.89638291472</v>
          </cell>
          <cell r="AB111">
            <v>10.231416728494874</v>
          </cell>
          <cell r="AC111">
            <v>619.52520345700009</v>
          </cell>
          <cell r="AD111">
            <v>10.598451674623005</v>
          </cell>
          <cell r="AE111">
            <v>1784.46191602866</v>
          </cell>
          <cell r="AF111">
            <v>11.05478882930012</v>
          </cell>
        </row>
        <row r="112">
          <cell r="C112">
            <v>2817.1826822831199</v>
          </cell>
          <cell r="D112">
            <v>12.364826781484508</v>
          </cell>
          <cell r="E112">
            <v>5753.3287536734615</v>
          </cell>
          <cell r="F112">
            <v>7.3713067938293966</v>
          </cell>
          <cell r="G112">
            <v>5969.6221456189005</v>
          </cell>
          <cell r="H112">
            <v>10.358257121369325</v>
          </cell>
          <cell r="I112">
            <v>272.2073988834</v>
          </cell>
          <cell r="J112">
            <v>6</v>
          </cell>
          <cell r="K112">
            <v>260.48835343019999</v>
          </cell>
          <cell r="L112">
            <v>6</v>
          </cell>
          <cell r="M112">
            <v>1538.53356742302</v>
          </cell>
          <cell r="N112">
            <v>13.458139136084263</v>
          </cell>
          <cell r="O112">
            <v>4050.6571566985399</v>
          </cell>
          <cell r="P112">
            <v>7.4184063993181981</v>
          </cell>
          <cell r="Q112">
            <v>2172.9799437757001</v>
          </cell>
          <cell r="R112">
            <v>9.7488826648716049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1278.6491148601001</v>
          </cell>
          <cell r="X112">
            <v>11.049299528791678</v>
          </cell>
          <cell r="Y112">
            <v>1702.6715969749198</v>
          </cell>
          <cell r="Z112">
            <v>7.2278749091914767</v>
          </cell>
          <cell r="AA112">
            <v>3796.6422018431999</v>
          </cell>
          <cell r="AB112">
            <v>10.707028062064213</v>
          </cell>
          <cell r="AC112">
            <v>272.2073988834</v>
          </cell>
          <cell r="AD112">
            <v>6</v>
          </cell>
          <cell r="AE112">
            <v>260.48835343019999</v>
          </cell>
          <cell r="AF112">
            <v>6</v>
          </cell>
        </row>
        <row r="113">
          <cell r="C113">
            <v>7137.5307255906419</v>
          </cell>
          <cell r="D113">
            <v>8.2754411734735651</v>
          </cell>
          <cell r="E113">
            <v>51443.352684929974</v>
          </cell>
          <cell r="F113">
            <v>6.8509901016198977</v>
          </cell>
          <cell r="G113">
            <v>53503.136424713761</v>
          </cell>
          <cell r="H113">
            <v>7.3298968617617968</v>
          </cell>
          <cell r="I113">
            <v>989.85574303475994</v>
          </cell>
          <cell r="J113">
            <v>10.473684210526315</v>
          </cell>
          <cell r="K113">
            <v>5957.1165949110409</v>
          </cell>
          <cell r="L113">
            <v>6.6005903636538212</v>
          </cell>
          <cell r="M113">
            <v>1976.0513433648798</v>
          </cell>
          <cell r="N113">
            <v>7.3390982254844941</v>
          </cell>
          <cell r="O113">
            <v>9979.1942187761015</v>
          </cell>
          <cell r="P113">
            <v>8.8051648561451739</v>
          </cell>
          <cell r="Q113">
            <v>25903.672761773425</v>
          </cell>
          <cell r="R113">
            <v>6.8466515985845762</v>
          </cell>
          <cell r="S113">
            <v>781.46506029059992</v>
          </cell>
          <cell r="T113">
            <v>11.666666666666666</v>
          </cell>
          <cell r="U113">
            <v>959.66975620488006</v>
          </cell>
          <cell r="V113">
            <v>5.7074355720910939</v>
          </cell>
          <cell r="W113">
            <v>5161.4793822257598</v>
          </cell>
          <cell r="X113">
            <v>8.6581354041936436</v>
          </cell>
          <cell r="Y113">
            <v>41464.158466153851</v>
          </cell>
          <cell r="Z113">
            <v>6.3020098611198963</v>
          </cell>
          <cell r="AA113">
            <v>27599.463662940263</v>
          </cell>
          <cell r="AB113">
            <v>7.8112005486862186</v>
          </cell>
          <cell r="AC113">
            <v>208.39068274415999</v>
          </cell>
          <cell r="AD113">
            <v>6</v>
          </cell>
          <cell r="AE113">
            <v>4997.4468387061597</v>
          </cell>
          <cell r="AF113">
            <v>6.7819851166579941</v>
          </cell>
        </row>
        <row r="114">
          <cell r="C114">
            <v>7548.6822814462803</v>
          </cell>
          <cell r="D114">
            <v>7.8616563493252301</v>
          </cell>
          <cell r="E114">
            <v>13270.991510297963</v>
          </cell>
          <cell r="F114">
            <v>6.5295577433306686</v>
          </cell>
          <cell r="G114">
            <v>88947.243787096857</v>
          </cell>
          <cell r="H114">
            <v>6.3931532954012376</v>
          </cell>
          <cell r="I114">
            <v>3787.0792687566195</v>
          </cell>
          <cell r="J114">
            <v>7.0049419623286813</v>
          </cell>
          <cell r="K114">
            <v>31853.726859957689</v>
          </cell>
          <cell r="L114">
            <v>6.2262724903033435</v>
          </cell>
          <cell r="M114">
            <v>272.2073988834</v>
          </cell>
          <cell r="N114">
            <v>6</v>
          </cell>
          <cell r="O114">
            <v>272.2073988834</v>
          </cell>
          <cell r="P114">
            <v>6</v>
          </cell>
          <cell r="Q114">
            <v>6721.5639738503996</v>
          </cell>
          <cell r="R114">
            <v>4.2363050479920137</v>
          </cell>
          <cell r="S114">
            <v>272.2073988834</v>
          </cell>
          <cell r="T114">
            <v>3</v>
          </cell>
          <cell r="U114">
            <v>1017.2724471126</v>
          </cell>
          <cell r="V114">
            <v>9.6620722911741765</v>
          </cell>
          <cell r="W114">
            <v>7276.4748825628803</v>
          </cell>
          <cell r="X114">
            <v>7.9345727981945995</v>
          </cell>
          <cell r="Y114">
            <v>12998.784111414563</v>
          </cell>
          <cell r="Z114">
            <v>6.5418168570228836</v>
          </cell>
          <cell r="AA114">
            <v>82225.679813246476</v>
          </cell>
          <cell r="AB114">
            <v>6.5017580533372632</v>
          </cell>
          <cell r="AC114">
            <v>3514.8718698732196</v>
          </cell>
          <cell r="AD114">
            <v>7.3518729313584696</v>
          </cell>
          <cell r="AE114">
            <v>30836.454412845083</v>
          </cell>
          <cell r="AF114">
            <v>6.0973129509823796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</row>
        <row r="116">
          <cell r="C116">
            <v>0</v>
          </cell>
          <cell r="D116">
            <v>0</v>
          </cell>
          <cell r="E116">
            <v>272.2073988834</v>
          </cell>
          <cell r="F116">
            <v>6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272.2073988834</v>
          </cell>
          <cell r="P116">
            <v>6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</row>
        <row r="117">
          <cell r="C117">
            <v>158771.30117603968</v>
          </cell>
          <cell r="D117">
            <v>8.7236600129625153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37514.681801847801</v>
          </cell>
          <cell r="N117">
            <v>8.9533842608609095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121256.6193741926</v>
          </cell>
          <cell r="X117">
            <v>8.6514116213068011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</row>
        <row r="120">
          <cell r="C120">
            <v>5796.2602357150408</v>
          </cell>
          <cell r="D120">
            <v>12.755721868157615</v>
          </cell>
          <cell r="E120">
            <v>5457.7905334007601</v>
          </cell>
          <cell r="F120">
            <v>13.04446863917938</v>
          </cell>
          <cell r="G120">
            <v>21216.252970690995</v>
          </cell>
          <cell r="H120">
            <v>11.070589061377555</v>
          </cell>
          <cell r="I120">
            <v>1477.5227366878999</v>
          </cell>
          <cell r="J120">
            <v>14.017065537412659</v>
          </cell>
          <cell r="K120">
            <v>1360.2396600977199</v>
          </cell>
          <cell r="L120">
            <v>11.769668098587031</v>
          </cell>
          <cell r="M120">
            <v>1983.78770245238</v>
          </cell>
          <cell r="N120">
            <v>12.898269263308217</v>
          </cell>
          <cell r="O120">
            <v>2950.0701488565001</v>
          </cell>
          <cell r="P120">
            <v>15.560130583781886</v>
          </cell>
          <cell r="Q120">
            <v>8401.8746333715026</v>
          </cell>
          <cell r="R120">
            <v>11.321892057896152</v>
          </cell>
          <cell r="S120">
            <v>1477.5227366878999</v>
          </cell>
          <cell r="T120">
            <v>14.017065537412659</v>
          </cell>
          <cell r="U120">
            <v>198.63343410399997</v>
          </cell>
          <cell r="V120">
            <v>16</v>
          </cell>
          <cell r="W120">
            <v>3812.4725332626599</v>
          </cell>
          <cell r="X120">
            <v>12.681548541779735</v>
          </cell>
          <cell r="Y120">
            <v>2507.72038454426</v>
          </cell>
          <cell r="Z120">
            <v>10.085056077425666</v>
          </cell>
          <cell r="AA120">
            <v>12814.3783373195</v>
          </cell>
          <cell r="AB120">
            <v>10.905819751766126</v>
          </cell>
          <cell r="AC120">
            <v>0</v>
          </cell>
          <cell r="AD120">
            <v>0</v>
          </cell>
          <cell r="AE120">
            <v>1161.60622599372</v>
          </cell>
          <cell r="AF120">
            <v>11.04628582482337</v>
          </cell>
        </row>
        <row r="121">
          <cell r="C121">
            <v>6061.8516471273606</v>
          </cell>
          <cell r="D121">
            <v>15.149825983867027</v>
          </cell>
          <cell r="E121">
            <v>13011.426914336163</v>
          </cell>
          <cell r="F121">
            <v>14.803408351625579</v>
          </cell>
          <cell r="G121">
            <v>18166.149364446705</v>
          </cell>
          <cell r="H121">
            <v>14.438056885740325</v>
          </cell>
          <cell r="I121">
            <v>1933.6860160612005</v>
          </cell>
          <cell r="J121">
            <v>16.428374221679835</v>
          </cell>
          <cell r="K121">
            <v>2740.3398736845397</v>
          </cell>
          <cell r="L121">
            <v>15.214809500438172</v>
          </cell>
          <cell r="M121">
            <v>2530.9992338643196</v>
          </cell>
          <cell r="N121">
            <v>14.850193476473251</v>
          </cell>
          <cell r="O121">
            <v>3437.25879539578</v>
          </cell>
          <cell r="P121">
            <v>12.607004553511125</v>
          </cell>
          <cell r="Q121">
            <v>8767.5405681699012</v>
          </cell>
          <cell r="R121">
            <v>13.649663560117798</v>
          </cell>
          <cell r="S121">
            <v>607.80615800379996</v>
          </cell>
          <cell r="T121">
            <v>16.428571428571427</v>
          </cell>
          <cell r="U121">
            <v>894.07805787503992</v>
          </cell>
          <cell r="V121">
            <v>17</v>
          </cell>
          <cell r="W121">
            <v>3530.85241326304</v>
          </cell>
          <cell r="X121">
            <v>15.364609712522974</v>
          </cell>
          <cell r="Y121">
            <v>9574.1681189403826</v>
          </cell>
          <cell r="Z121">
            <v>15.591947698284262</v>
          </cell>
          <cell r="AA121">
            <v>9398.6087962767997</v>
          </cell>
          <cell r="AB121">
            <v>15.173513655555894</v>
          </cell>
          <cell r="AC121">
            <v>1325.8798580574003</v>
          </cell>
          <cell r="AD121">
            <v>16.428283818644914</v>
          </cell>
          <cell r="AE121">
            <v>1846.2618158095001</v>
          </cell>
          <cell r="AF121">
            <v>14.350306080003516</v>
          </cell>
        </row>
        <row r="122">
          <cell r="C122">
            <v>13477.986660404094</v>
          </cell>
          <cell r="D122">
            <v>12.824038687431679</v>
          </cell>
          <cell r="E122">
            <v>30419.300718857419</v>
          </cell>
          <cell r="F122">
            <v>11.048681493126445</v>
          </cell>
          <cell r="G122">
            <v>58622.302175431571</v>
          </cell>
          <cell r="H122">
            <v>9.8760366073568004</v>
          </cell>
          <cell r="I122">
            <v>2923.7560246114999</v>
          </cell>
          <cell r="J122">
            <v>11.504570955845267</v>
          </cell>
          <cell r="K122">
            <v>6586.6737919606212</v>
          </cell>
          <cell r="L122">
            <v>10.592912687224642</v>
          </cell>
          <cell r="M122">
            <v>6909.1151659483603</v>
          </cell>
          <cell r="N122">
            <v>11.460692987991557</v>
          </cell>
          <cell r="O122">
            <v>15139.463113333235</v>
          </cell>
          <cell r="P122">
            <v>9.4435119733019555</v>
          </cell>
          <cell r="Q122">
            <v>38616.33121827204</v>
          </cell>
          <cell r="R122">
            <v>9.2030083886514014</v>
          </cell>
          <cell r="S122">
            <v>991.45382670431991</v>
          </cell>
          <cell r="T122">
            <v>11.491075661853895</v>
          </cell>
          <cell r="U122">
            <v>1426.2049832886</v>
          </cell>
          <cell r="V122">
            <v>8.2163836296751693</v>
          </cell>
          <cell r="W122">
            <v>6568.8714944557396</v>
          </cell>
          <cell r="X122">
            <v>14.258000739571459</v>
          </cell>
          <cell r="Y122">
            <v>15279.837605524157</v>
          </cell>
          <cell r="Z122">
            <v>12.610508675611911</v>
          </cell>
          <cell r="AA122">
            <v>20005.970957159487</v>
          </cell>
          <cell r="AB122">
            <v>11.158974816001709</v>
          </cell>
          <cell r="AC122">
            <v>1932.3021979071798</v>
          </cell>
          <cell r="AD122">
            <v>11.511495318341327</v>
          </cell>
          <cell r="AE122">
            <v>5160.4688086720207</v>
          </cell>
          <cell r="AF122">
            <v>11.249716886701906</v>
          </cell>
        </row>
        <row r="123">
          <cell r="C123">
            <v>8522.8627189031431</v>
          </cell>
          <cell r="D123">
            <v>12.159108971974863</v>
          </cell>
          <cell r="E123">
            <v>5138.99175242816</v>
          </cell>
          <cell r="F123">
            <v>10.749702859165636</v>
          </cell>
          <cell r="G123">
            <v>50434.740050050372</v>
          </cell>
          <cell r="H123">
            <v>11.145754812062171</v>
          </cell>
          <cell r="I123">
            <v>620.40970595575993</v>
          </cell>
          <cell r="J123">
            <v>13.343568166285392</v>
          </cell>
          <cell r="K123">
            <v>6613.3978817800808</v>
          </cell>
          <cell r="L123">
            <v>11.03555866358238</v>
          </cell>
          <cell r="M123">
            <v>3047.3049752335596</v>
          </cell>
          <cell r="N123">
            <v>11.691754545555387</v>
          </cell>
          <cell r="O123">
            <v>2805.1562281337397</v>
          </cell>
          <cell r="P123">
            <v>10.094405171381013</v>
          </cell>
          <cell r="Q123">
            <v>23917.626889725034</v>
          </cell>
          <cell r="R123">
            <v>9.895009300531207</v>
          </cell>
          <cell r="S123">
            <v>208.39068274415999</v>
          </cell>
          <cell r="T123">
            <v>16</v>
          </cell>
          <cell r="U123">
            <v>1885.8513719966199</v>
          </cell>
          <cell r="V123">
            <v>7.9586448776845709</v>
          </cell>
          <cell r="W123">
            <v>5475.5577436695803</v>
          </cell>
          <cell r="X123">
            <v>12.419205118430812</v>
          </cell>
          <cell r="Y123">
            <v>2333.8355242944199</v>
          </cell>
          <cell r="Z123">
            <v>11.537338650563756</v>
          </cell>
          <cell r="AA123">
            <v>26517.113160325338</v>
          </cell>
          <cell r="AB123">
            <v>12.228230229676711</v>
          </cell>
          <cell r="AC123">
            <v>412.01902321159997</v>
          </cell>
          <cell r="AD123">
            <v>12</v>
          </cell>
          <cell r="AE123">
            <v>4727.5465097834604</v>
          </cell>
          <cell r="AF123">
            <v>12.262961095825501</v>
          </cell>
        </row>
        <row r="124">
          <cell r="C124">
            <v>31901.979246621271</v>
          </cell>
          <cell r="D124">
            <v>10.042095856182632</v>
          </cell>
          <cell r="E124">
            <v>106740.02169672113</v>
          </cell>
          <cell r="F124">
            <v>8.0689713240523115</v>
          </cell>
          <cell r="G124">
            <v>339486.06071255455</v>
          </cell>
          <cell r="H124">
            <v>7.2452077564870097</v>
          </cell>
          <cell r="I124">
            <v>7147.2963622103007</v>
          </cell>
          <cell r="J124">
            <v>8.6001430893350026</v>
          </cell>
          <cell r="K124">
            <v>43020.285016923859</v>
          </cell>
          <cell r="L124">
            <v>8.5179476827699023</v>
          </cell>
          <cell r="M124">
            <v>10037.487476889761</v>
          </cell>
          <cell r="N124">
            <v>10.118185771766308</v>
          </cell>
          <cell r="O124">
            <v>27228.411935644352</v>
          </cell>
          <cell r="P124">
            <v>7.6454492427770173</v>
          </cell>
          <cell r="Q124">
            <v>136661.15378272932</v>
          </cell>
          <cell r="R124">
            <v>6.8260002490057898</v>
          </cell>
          <cell r="S124">
            <v>2268.3688922120396</v>
          </cell>
          <cell r="T124">
            <v>7.1527421248629661</v>
          </cell>
          <cell r="U124">
            <v>6078.8211813794196</v>
          </cell>
          <cell r="V124">
            <v>8.4000915421682993</v>
          </cell>
          <cell r="W124">
            <v>21864.49176973151</v>
          </cell>
          <cell r="X124">
            <v>10.009186370583958</v>
          </cell>
          <cell r="Y124">
            <v>79511.609761076819</v>
          </cell>
          <cell r="Z124">
            <v>8.2103751136242398</v>
          </cell>
          <cell r="AA124">
            <v>202824.90692982305</v>
          </cell>
          <cell r="AB124">
            <v>7.5159739611083127</v>
          </cell>
          <cell r="AC124">
            <v>4878.9274699982607</v>
          </cell>
          <cell r="AD124">
            <v>9.2730859323175103</v>
          </cell>
          <cell r="AE124">
            <v>36941.463835544419</v>
          </cell>
          <cell r="AF124">
            <v>8.5361008627654495</v>
          </cell>
        </row>
        <row r="125">
          <cell r="C125">
            <v>2257.9918499730602</v>
          </cell>
          <cell r="D125">
            <v>12.032384537434462</v>
          </cell>
          <cell r="E125">
            <v>77654.723635126837</v>
          </cell>
          <cell r="F125">
            <v>5.7379346357442298</v>
          </cell>
          <cell r="G125">
            <v>295427.27684727445</v>
          </cell>
          <cell r="H125">
            <v>4.8396945593091045</v>
          </cell>
          <cell r="I125">
            <v>2095.99697140218</v>
          </cell>
          <cell r="J125">
            <v>5.7402597402597406</v>
          </cell>
          <cell r="K125">
            <v>4937.1911470897594</v>
          </cell>
          <cell r="L125">
            <v>6.2914770570905185</v>
          </cell>
          <cell r="M125">
            <v>1931.3429713129801</v>
          </cell>
          <cell r="N125">
            <v>12.032384537434462</v>
          </cell>
          <cell r="O125">
            <v>71530.057160250319</v>
          </cell>
          <cell r="P125">
            <v>5.7732188774860962</v>
          </cell>
          <cell r="Q125">
            <v>285556.03566288855</v>
          </cell>
          <cell r="R125">
            <v>4.8567218850360474</v>
          </cell>
          <cell r="S125">
            <v>871.06367642687997</v>
          </cell>
          <cell r="T125">
            <v>4.75</v>
          </cell>
          <cell r="U125">
            <v>3413.2992927792598</v>
          </cell>
          <cell r="V125">
            <v>6.3096251791336746</v>
          </cell>
          <cell r="W125">
            <v>326.64887866008002</v>
          </cell>
          <cell r="X125">
            <v>0</v>
          </cell>
          <cell r="Y125">
            <v>6124.6664748764997</v>
          </cell>
          <cell r="Z125">
            <v>5.3316062176165806</v>
          </cell>
          <cell r="AA125">
            <v>9871.2411843861009</v>
          </cell>
          <cell r="AB125">
            <v>4.333211344801783</v>
          </cell>
          <cell r="AC125">
            <v>1224.9332949753</v>
          </cell>
          <cell r="AD125">
            <v>6.4444444444444446</v>
          </cell>
          <cell r="AE125">
            <v>1523.8918543104999</v>
          </cell>
          <cell r="AF125">
            <v>6.2259375507569628</v>
          </cell>
        </row>
        <row r="126">
          <cell r="C126">
            <v>23673.627429902674</v>
          </cell>
          <cell r="D126">
            <v>7.7256207024168724</v>
          </cell>
          <cell r="E126">
            <v>86302.47981244589</v>
          </cell>
          <cell r="F126">
            <v>7.2075197189445692</v>
          </cell>
          <cell r="G126">
            <v>244370.52902318322</v>
          </cell>
          <cell r="H126">
            <v>7.096236846322185</v>
          </cell>
          <cell r="I126">
            <v>5308.2995569018203</v>
          </cell>
          <cell r="J126">
            <v>7.918533739265202</v>
          </cell>
          <cell r="K126">
            <v>24530.688369177442</v>
          </cell>
          <cell r="L126">
            <v>5.835375776226817</v>
          </cell>
          <cell r="M126">
            <v>19552.895306107159</v>
          </cell>
          <cell r="N126">
            <v>7.4888833608783889</v>
          </cell>
          <cell r="O126">
            <v>41480.350322239712</v>
          </cell>
          <cell r="P126">
            <v>7.3035367794926014</v>
          </cell>
          <cell r="Q126">
            <v>168380.73031031658</v>
          </cell>
          <cell r="R126">
            <v>7.0840782179211068</v>
          </cell>
          <cell r="S126">
            <v>3964.3782311291402</v>
          </cell>
          <cell r="T126">
            <v>8.5326541838017071</v>
          </cell>
          <cell r="U126">
            <v>12517.711355821901</v>
          </cell>
          <cell r="V126">
            <v>5.4807228757909305</v>
          </cell>
          <cell r="W126">
            <v>4120.7321237955193</v>
          </cell>
          <cell r="X126">
            <v>8.7921087978702221</v>
          </cell>
          <cell r="Y126">
            <v>44822.129490206207</v>
          </cell>
          <cell r="Z126">
            <v>7.1163426645374139</v>
          </cell>
          <cell r="AA126">
            <v>75989.798712867749</v>
          </cell>
          <cell r="AB126">
            <v>7.1250514823335065</v>
          </cell>
          <cell r="AC126">
            <v>1343.9213257726799</v>
          </cell>
          <cell r="AD126">
            <v>6.2771981640371806</v>
          </cell>
          <cell r="AE126">
            <v>12012.977013355543</v>
          </cell>
          <cell r="AF126">
            <v>6.1819778951543869</v>
          </cell>
        </row>
        <row r="127">
          <cell r="C127">
            <v>9753.9918654366411</v>
          </cell>
          <cell r="D127">
            <v>8.218796228393682</v>
          </cell>
          <cell r="E127">
            <v>13349.630795134843</v>
          </cell>
          <cell r="F127">
            <v>7.5513319504305585</v>
          </cell>
          <cell r="G127">
            <v>99975.736283906866</v>
          </cell>
          <cell r="H127">
            <v>7.8075292758926622</v>
          </cell>
          <cell r="I127">
            <v>1639.06723796856</v>
          </cell>
          <cell r="J127">
            <v>5.727260103440555</v>
          </cell>
          <cell r="K127">
            <v>9460.6213156921203</v>
          </cell>
          <cell r="L127">
            <v>7.5854953265070995</v>
          </cell>
          <cell r="M127">
            <v>5789.1615896626599</v>
          </cell>
          <cell r="N127">
            <v>8.4807446873080519</v>
          </cell>
          <cell r="O127">
            <v>11748.825217756941</v>
          </cell>
          <cell r="P127">
            <v>7.2028724332378156</v>
          </cell>
          <cell r="Q127">
            <v>73339.507841997824</v>
          </cell>
          <cell r="R127">
            <v>7.5181013428447612</v>
          </cell>
          <cell r="S127">
            <v>1341.1170868125598</v>
          </cell>
          <cell r="T127">
            <v>5.666666666666667</v>
          </cell>
          <cell r="U127">
            <v>2194.7081224242002</v>
          </cell>
          <cell r="V127">
            <v>8.0135905317664093</v>
          </cell>
          <cell r="W127">
            <v>3964.8302757739798</v>
          </cell>
          <cell r="X127">
            <v>7.8363178241895177</v>
          </cell>
          <cell r="Y127">
            <v>1600.8055773778999</v>
          </cell>
          <cell r="Z127">
            <v>10.004172597016398</v>
          </cell>
          <cell r="AA127">
            <v>26636.228441909039</v>
          </cell>
          <cell r="AB127">
            <v>8.5539875299402475</v>
          </cell>
          <cell r="AC127">
            <v>297.95015115599995</v>
          </cell>
          <cell r="AD127">
            <v>6</v>
          </cell>
          <cell r="AE127">
            <v>7265.9131932679202</v>
          </cell>
          <cell r="AF127">
            <v>7.447709527633112</v>
          </cell>
        </row>
        <row r="128">
          <cell r="C128">
            <v>27480.488869802019</v>
          </cell>
          <cell r="D128">
            <v>6.7553394490251799</v>
          </cell>
          <cell r="E128">
            <v>177754.89577873549</v>
          </cell>
          <cell r="F128">
            <v>6.0323761303497845</v>
          </cell>
          <cell r="G128">
            <v>368146.80302706832</v>
          </cell>
          <cell r="H128">
            <v>6.0119300754574905</v>
          </cell>
          <cell r="I128">
            <v>31912.946504371888</v>
          </cell>
          <cell r="J128">
            <v>4.8752954447702299</v>
          </cell>
          <cell r="K128">
            <v>64994.37003085082</v>
          </cell>
          <cell r="L128">
            <v>5.9508971508712207</v>
          </cell>
          <cell r="M128">
            <v>13504.151613294684</v>
          </cell>
          <cell r="N128">
            <v>6.598100773513627</v>
          </cell>
          <cell r="O128">
            <v>105014.8942739278</v>
          </cell>
          <cell r="P128">
            <v>6.1038736812503034</v>
          </cell>
          <cell r="Q128">
            <v>253407.30333945047</v>
          </cell>
          <cell r="R128">
            <v>5.7393238011460603</v>
          </cell>
          <cell r="S128">
            <v>6875.8596276222788</v>
          </cell>
          <cell r="T128">
            <v>4.7384946262350214</v>
          </cell>
          <cell r="U128">
            <v>13536.179561193465</v>
          </cell>
          <cell r="V128">
            <v>6.3463475891248651</v>
          </cell>
          <cell r="W128">
            <v>13976.337256507322</v>
          </cell>
          <cell r="X128">
            <v>6.9096669349274453</v>
          </cell>
          <cell r="Y128">
            <v>72740.001504809479</v>
          </cell>
          <cell r="Z128">
            <v>5.92280721728818</v>
          </cell>
          <cell r="AA128">
            <v>114739.49968761372</v>
          </cell>
          <cell r="AB128">
            <v>6.5847727927137942</v>
          </cell>
          <cell r="AC128">
            <v>25037.086876749596</v>
          </cell>
          <cell r="AD128">
            <v>4.9137521581076307</v>
          </cell>
          <cell r="AE128">
            <v>51458.190469657326</v>
          </cell>
          <cell r="AF128">
            <v>5.8441543483984644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</row>
        <row r="130">
          <cell r="C130">
            <v>0</v>
          </cell>
          <cell r="D130">
            <v>0</v>
          </cell>
          <cell r="E130">
            <v>260.48835343019999</v>
          </cell>
          <cell r="F130">
            <v>0</v>
          </cell>
          <cell r="G130">
            <v>1687.6858730770798</v>
          </cell>
          <cell r="H130">
            <v>4.2692307692307692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1415.4784741936799</v>
          </cell>
          <cell r="R130">
            <v>4.8095238095238093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260.48835343019999</v>
          </cell>
          <cell r="Z130">
            <v>0</v>
          </cell>
          <cell r="AA130">
            <v>272.2073988834</v>
          </cell>
          <cell r="AB130">
            <v>2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</row>
        <row r="131">
          <cell r="C131">
            <v>158771.30117603968</v>
          </cell>
          <cell r="D131">
            <v>8.7236600129625153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37514.681801847801</v>
          </cell>
          <cell r="N131">
            <v>8.9533842608609095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121256.6193741926</v>
          </cell>
          <cell r="X131">
            <v>8.6514116213068011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4">
          <cell r="F4">
            <v>8.9939137785291461</v>
          </cell>
          <cell r="G4">
            <v>8.8631539750512456</v>
          </cell>
          <cell r="H4">
            <v>10.111711711711711</v>
          </cell>
          <cell r="I4">
            <v>8.5640287769784269</v>
          </cell>
          <cell r="J4">
            <v>7.9772830531576542</v>
          </cell>
          <cell r="K4">
            <v>9.5593220338983045</v>
          </cell>
          <cell r="L4">
            <v>8.0322580645161317</v>
          </cell>
        </row>
        <row r="6">
          <cell r="F6">
            <v>8.6180271036873837</v>
          </cell>
          <cell r="G6">
            <v>8.512253233492169</v>
          </cell>
          <cell r="H6">
            <v>9.627049180327873</v>
          </cell>
          <cell r="I6">
            <v>7.9335443037974702</v>
          </cell>
          <cell r="J6">
            <v>7.5811559778305684</v>
          </cell>
          <cell r="K6">
            <v>10</v>
          </cell>
          <cell r="L6">
            <v>7.0416666666666661</v>
          </cell>
        </row>
        <row r="8">
          <cell r="F8">
            <v>9.4288840262581655</v>
          </cell>
          <cell r="G8">
            <v>9.2868886148787571</v>
          </cell>
          <cell r="H8">
            <v>10.49196141479101</v>
          </cell>
          <cell r="I8">
            <v>9.0897097625329675</v>
          </cell>
          <cell r="J8">
            <v>8.5106609808102327</v>
          </cell>
          <cell r="K8">
            <v>9.2352941176470598</v>
          </cell>
          <cell r="L8">
            <v>8.4375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 Encuesta Permanente de Hogares de Propósitos Múltiples, Junio 2015.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"/>
  <sheetViews>
    <sheetView workbookViewId="0">
      <selection activeCell="B18" sqref="B17:B18"/>
    </sheetView>
  </sheetViews>
  <sheetFormatPr baseColWidth="10" defaultRowHeight="11.25"/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11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2:O91"/>
  <sheetViews>
    <sheetView topLeftCell="A70" workbookViewId="0">
      <selection activeCell="B100" sqref="B100"/>
    </sheetView>
  </sheetViews>
  <sheetFormatPr baseColWidth="10" defaultRowHeight="11.25"/>
  <cols>
    <col min="1" max="1" width="44.83203125" customWidth="1"/>
    <col min="2" max="2" width="13" bestFit="1" customWidth="1"/>
    <col min="3" max="3" width="9.6640625" bestFit="1" customWidth="1"/>
    <col min="4" max="4" width="13" bestFit="1" customWidth="1"/>
    <col min="5" max="5" width="8" customWidth="1"/>
    <col min="6" max="6" width="11" bestFit="1" customWidth="1"/>
    <col min="7" max="8" width="8" customWidth="1"/>
    <col min="9" max="9" width="11" bestFit="1" customWidth="1"/>
    <col min="10" max="11" width="8" customWidth="1"/>
    <col min="12" max="12" width="11" bestFit="1" customWidth="1"/>
    <col min="13" max="14" width="8" customWidth="1"/>
    <col min="15" max="15" width="45.5" bestFit="1" customWidth="1"/>
    <col min="16" max="16" width="10.5" bestFit="1" customWidth="1"/>
    <col min="17" max="17" width="7" bestFit="1" customWidth="1"/>
    <col min="18" max="18" width="10.5" bestFit="1" customWidth="1"/>
    <col min="19" max="19" width="6.1640625" bestFit="1" customWidth="1"/>
    <col min="20" max="20" width="9" bestFit="1" customWidth="1"/>
    <col min="21" max="21" width="6.1640625" bestFit="1" customWidth="1"/>
    <col min="22" max="22" width="7" bestFit="1" customWidth="1"/>
    <col min="23" max="23" width="9" bestFit="1" customWidth="1"/>
    <col min="24" max="24" width="6.1640625" bestFit="1" customWidth="1"/>
    <col min="25" max="25" width="7.1640625" bestFit="1" customWidth="1"/>
    <col min="26" max="26" width="9" bestFit="1" customWidth="1"/>
    <col min="27" max="27" width="6.1640625" bestFit="1" customWidth="1"/>
    <col min="28" max="28" width="7.1640625" bestFit="1" customWidth="1"/>
  </cols>
  <sheetData>
    <row r="2" spans="1:15">
      <c r="A2" s="106" t="s">
        <v>40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</row>
    <row r="4" spans="1:15">
      <c r="A4" s="107" t="s">
        <v>39</v>
      </c>
      <c r="B4" s="109" t="s">
        <v>38</v>
      </c>
      <c r="C4" s="109"/>
      <c r="D4" s="109" t="s">
        <v>37</v>
      </c>
      <c r="E4" s="109"/>
      <c r="F4" s="109" t="s">
        <v>36</v>
      </c>
      <c r="G4" s="109"/>
      <c r="H4" s="109"/>
      <c r="I4" s="109" t="s">
        <v>35</v>
      </c>
      <c r="J4" s="109"/>
      <c r="K4" s="109"/>
      <c r="L4" s="109" t="s">
        <v>34</v>
      </c>
      <c r="M4" s="109"/>
      <c r="N4" s="109"/>
    </row>
    <row r="5" spans="1:15">
      <c r="A5" s="108"/>
      <c r="B5" s="14" t="s">
        <v>31</v>
      </c>
      <c r="C5" s="14" t="s">
        <v>30</v>
      </c>
      <c r="D5" s="14" t="s">
        <v>31</v>
      </c>
      <c r="E5" s="14" t="s">
        <v>30</v>
      </c>
      <c r="F5" s="14" t="s">
        <v>31</v>
      </c>
      <c r="G5" s="14" t="s">
        <v>30</v>
      </c>
      <c r="H5" s="14" t="s">
        <v>33</v>
      </c>
      <c r="I5" s="14" t="s">
        <v>31</v>
      </c>
      <c r="J5" s="14" t="s">
        <v>30</v>
      </c>
      <c r="K5" s="14" t="s">
        <v>32</v>
      </c>
      <c r="L5" s="14" t="s">
        <v>31</v>
      </c>
      <c r="M5" s="14" t="s">
        <v>30</v>
      </c>
      <c r="N5" s="14" t="s">
        <v>29</v>
      </c>
    </row>
    <row r="6" spans="1:1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5">
      <c r="A7" s="57" t="s">
        <v>49</v>
      </c>
      <c r="B7" s="13">
        <f>[1]ProEmp!C8</f>
        <v>3935335.3738056868</v>
      </c>
      <c r="C7" s="12">
        <f>[1]ProEmp!D8</f>
        <v>7.6757380973076099</v>
      </c>
      <c r="D7" s="13">
        <f>[1]ProEmp!E8</f>
        <v>3647637.0321056452</v>
      </c>
      <c r="E7" s="12">
        <f>[1]ProEmp!F8</f>
        <v>7.552405749640636</v>
      </c>
      <c r="F7" s="13">
        <f>[1]ProEmp!G8</f>
        <v>287698.3416999238</v>
      </c>
      <c r="G7" s="12">
        <f>[1]ProEmp!H8</f>
        <v>9.1454203634263731</v>
      </c>
      <c r="H7" s="12">
        <f>F7/B7*100</f>
        <v>7.3106435506080798</v>
      </c>
      <c r="I7" s="13">
        <f>[1]ProEmp!I8</f>
        <v>516089.74999062263</v>
      </c>
      <c r="J7" s="12">
        <f>[1]ProEmp!J8</f>
        <v>7.3607400544186588</v>
      </c>
      <c r="K7" s="12">
        <f>IF(ISNUMBER(I7/D7*100),I7/D7*100,0)</f>
        <v>14.148604848786261</v>
      </c>
      <c r="L7" s="13">
        <f>[1]ProEmp!K8</f>
        <v>1497533.5363275504</v>
      </c>
      <c r="M7" s="12">
        <f>[1]ProEmp!L8</f>
        <v>6.9659750274843795</v>
      </c>
      <c r="N7" s="12">
        <f>IF(ISNUMBER(L7/D7*100),L7/D7*100,0)</f>
        <v>41.054894528885733</v>
      </c>
    </row>
    <row r="8" spans="1:15">
      <c r="A8" s="57"/>
      <c r="B8" s="11"/>
      <c r="C8" s="10"/>
      <c r="D8" s="11"/>
      <c r="E8" s="10"/>
      <c r="F8" s="11"/>
      <c r="G8" s="10"/>
      <c r="H8" s="10"/>
      <c r="I8" s="11"/>
      <c r="J8" s="10"/>
      <c r="K8" s="10"/>
      <c r="L8" s="11"/>
      <c r="M8" s="10"/>
      <c r="N8" s="10"/>
    </row>
    <row r="9" spans="1:15">
      <c r="A9" s="57" t="s">
        <v>27</v>
      </c>
      <c r="B9" s="86"/>
      <c r="C9" s="87"/>
      <c r="D9" s="86"/>
      <c r="E9" s="87"/>
      <c r="F9" s="86"/>
      <c r="G9" s="87"/>
      <c r="H9" s="87"/>
      <c r="I9" s="86"/>
      <c r="J9" s="87"/>
      <c r="K9" s="87"/>
      <c r="L9" s="86"/>
      <c r="M9" s="87"/>
      <c r="N9" s="87"/>
      <c r="O9" s="88"/>
    </row>
    <row r="10" spans="1:15">
      <c r="A10" s="58" t="s">
        <v>26</v>
      </c>
      <c r="B10" s="4">
        <f>SUM(B11:B13)</f>
        <v>2121726.3580045993</v>
      </c>
      <c r="C10" s="3">
        <f>[2]Sheet1!F4</f>
        <v>8.9939137785291461</v>
      </c>
      <c r="D10" s="4">
        <f>SUM(D11:D13)</f>
        <v>1934935.2990707539</v>
      </c>
      <c r="E10" s="3">
        <f>[2]Sheet1!G4</f>
        <v>8.8631539750512456</v>
      </c>
      <c r="F10" s="4">
        <f>SUM(F11:F13)</f>
        <v>186791.05893384921</v>
      </c>
      <c r="G10" s="3">
        <f>[2]Sheet1!H4</f>
        <v>10.111711711711711</v>
      </c>
      <c r="H10" s="3">
        <f t="shared" ref="H10:H29" si="0">F10/B10*100</f>
        <v>8.8037299545790102</v>
      </c>
      <c r="I10" s="4">
        <f>SUM(I11:I13)</f>
        <v>251504.15827595265</v>
      </c>
      <c r="J10" s="3">
        <f>[2]Sheet1!I4</f>
        <v>8.5640287769784269</v>
      </c>
      <c r="K10" s="3">
        <f t="shared" ref="K10:K29" si="1">IF(ISNUMBER(I10/D10*100),I10/D10*100,0)</f>
        <v>12.998065537216499</v>
      </c>
      <c r="L10" s="4">
        <f>SUM(L11:L13)</f>
        <v>792979.1257977786</v>
      </c>
      <c r="M10" s="3">
        <f>[2]Sheet1!J4</f>
        <v>7.9772830531576542</v>
      </c>
      <c r="N10" s="3">
        <f t="shared" ref="N10:N29" si="2">IF(ISNUMBER(L10/D10*100),L10/D10*100,0)</f>
        <v>40.982203703586585</v>
      </c>
    </row>
    <row r="11" spans="1:15">
      <c r="A11" s="59" t="s">
        <v>25</v>
      </c>
      <c r="B11" s="6">
        <f>[1]ProEmp!C9</f>
        <v>496872.85122298548</v>
      </c>
      <c r="C11" s="2">
        <f>[1]ProEmp!D9</f>
        <v>10.218108491080182</v>
      </c>
      <c r="D11" s="6">
        <f>[1]ProEmp!E9</f>
        <v>441909.80864921509</v>
      </c>
      <c r="E11" s="2">
        <f>[1]ProEmp!F9</f>
        <v>10.113778577563258</v>
      </c>
      <c r="F11" s="6">
        <f>[1]ProEmp!G9</f>
        <v>54963.042573772145</v>
      </c>
      <c r="G11" s="2">
        <f>[1]ProEmp!H9</f>
        <v>11.04850260416667</v>
      </c>
      <c r="H11" s="3">
        <f t="shared" si="0"/>
        <v>11.061792254998041</v>
      </c>
      <c r="I11" s="6">
        <f>[1]ProEmp!I9</f>
        <v>55536.11695131856</v>
      </c>
      <c r="J11" s="2">
        <f>[1]ProEmp!J9</f>
        <v>9.3078219824679742</v>
      </c>
      <c r="K11" s="3">
        <f t="shared" si="1"/>
        <v>12.567296734389243</v>
      </c>
      <c r="L11" s="6">
        <f>[1]ProEmp!K9</f>
        <v>171574.9954593587</v>
      </c>
      <c r="M11" s="2">
        <f>[1]ProEmp!L9</f>
        <v>8.7215444998408795</v>
      </c>
      <c r="N11" s="3">
        <f t="shared" si="2"/>
        <v>38.825794789170146</v>
      </c>
    </row>
    <row r="12" spans="1:15">
      <c r="A12" s="59" t="s">
        <v>24</v>
      </c>
      <c r="B12" s="4">
        <f>[1]ProEmp!C10</f>
        <v>348184.54664089769</v>
      </c>
      <c r="C12" s="3">
        <f>[1]ProEmp!D10</f>
        <v>9.3515239127816088</v>
      </c>
      <c r="D12" s="4">
        <f>[1]ProEmp!E10</f>
        <v>323534.13746859285</v>
      </c>
      <c r="E12" s="3">
        <f>[1]ProEmp!F10</f>
        <v>9.2632229523128089</v>
      </c>
      <c r="F12" s="4">
        <f>[1]ProEmp!G10</f>
        <v>24650.409172306387</v>
      </c>
      <c r="G12" s="3">
        <f>[1]ProEmp!H10</f>
        <v>10.45410235580828</v>
      </c>
      <c r="H12" s="3">
        <f t="shared" si="0"/>
        <v>7.0796965029380639</v>
      </c>
      <c r="I12" s="4">
        <f>[1]ProEmp!I10</f>
        <v>34959.484402303955</v>
      </c>
      <c r="J12" s="3">
        <f>[1]ProEmp!J10</f>
        <v>8.448009506833035</v>
      </c>
      <c r="K12" s="3">
        <f t="shared" si="1"/>
        <v>10.805500982318335</v>
      </c>
      <c r="L12" s="4">
        <f>[1]ProEmp!K10</f>
        <v>116995.09268725608</v>
      </c>
      <c r="M12" s="3">
        <f>[1]ProEmp!L10</f>
        <v>7.8299082568807332</v>
      </c>
      <c r="N12" s="3">
        <f t="shared" si="2"/>
        <v>36.161591355599505</v>
      </c>
    </row>
    <row r="13" spans="1:15">
      <c r="A13" s="59" t="s">
        <v>23</v>
      </c>
      <c r="B13" s="4">
        <f>[1]ProEmp!C11</f>
        <v>1276668.9601407163</v>
      </c>
      <c r="C13" s="3">
        <f>[1]ProEmp!D11</f>
        <v>8.4085642002686054</v>
      </c>
      <c r="D13" s="4">
        <f>[1]ProEmp!E11</f>
        <v>1169491.352952946</v>
      </c>
      <c r="E13" s="3">
        <f>[1]ProEmp!F11</f>
        <v>8.295611693023897</v>
      </c>
      <c r="F13" s="4">
        <f>[1]ProEmp!G11</f>
        <v>107177.60718777069</v>
      </c>
      <c r="G13" s="3">
        <f>[1]ProEmp!H11</f>
        <v>9.5858009275775977</v>
      </c>
      <c r="H13" s="3">
        <f t="shared" si="0"/>
        <v>8.3950977531369926</v>
      </c>
      <c r="I13" s="4">
        <f>[1]ProEmp!I11</f>
        <v>161008.55692233014</v>
      </c>
      <c r="J13" s="3">
        <f>[1]ProEmp!J11</f>
        <v>8.3303953664064494</v>
      </c>
      <c r="K13" s="3">
        <f t="shared" si="1"/>
        <v>13.767400375880184</v>
      </c>
      <c r="L13" s="4">
        <f>[1]ProEmp!K11</f>
        <v>504409.03765116382</v>
      </c>
      <c r="M13" s="3">
        <f>[1]ProEmp!L11</f>
        <v>7.7432593653066126</v>
      </c>
      <c r="N13" s="3">
        <f t="shared" si="2"/>
        <v>43.130634217819527</v>
      </c>
    </row>
    <row r="14" spans="1:15">
      <c r="A14" s="58" t="s">
        <v>22</v>
      </c>
      <c r="B14" s="4">
        <f>[1]ProEmp!C12</f>
        <v>1813609.0158003515</v>
      </c>
      <c r="C14" s="3">
        <f>[1]ProEmp!D12</f>
        <v>5.9755623291990601</v>
      </c>
      <c r="D14" s="4">
        <f>[1]ProEmp!E12</f>
        <v>1712701.7330343057</v>
      </c>
      <c r="E14" s="3">
        <f>[1]ProEmp!F12</f>
        <v>5.896737408932534</v>
      </c>
      <c r="F14" s="4">
        <f>[1]ProEmp!G12</f>
        <v>100907.28276607675</v>
      </c>
      <c r="G14" s="3">
        <f>[1]ProEmp!H12</f>
        <v>7.214348462664713</v>
      </c>
      <c r="H14" s="3">
        <f t="shared" si="0"/>
        <v>5.5638939753255494</v>
      </c>
      <c r="I14" s="4">
        <f>[1]ProEmp!I12</f>
        <v>264585.59171466134</v>
      </c>
      <c r="J14" s="3">
        <f>[1]ProEmp!J12</f>
        <v>6.1802432308398298</v>
      </c>
      <c r="K14" s="3">
        <f t="shared" si="1"/>
        <v>15.448433700473267</v>
      </c>
      <c r="L14" s="4">
        <f>[1]ProEmp!K12</f>
        <v>704554.4105299114</v>
      </c>
      <c r="M14" s="3">
        <f>[1]ProEmp!L12</f>
        <v>5.7081667356036592</v>
      </c>
      <c r="N14" s="3">
        <f t="shared" si="2"/>
        <v>41.137017435119219</v>
      </c>
    </row>
    <row r="15" spans="1:15" ht="12.75">
      <c r="A15" s="58"/>
      <c r="B15" s="9"/>
      <c r="C15" s="8"/>
      <c r="D15" s="9"/>
      <c r="E15" s="8"/>
      <c r="F15" s="9"/>
      <c r="G15" s="8"/>
      <c r="H15" s="3"/>
      <c r="I15" s="9"/>
      <c r="J15" s="8"/>
      <c r="K15" s="8">
        <f t="shared" si="1"/>
        <v>0</v>
      </c>
      <c r="L15" s="9"/>
      <c r="M15" s="8"/>
      <c r="N15" s="8">
        <f t="shared" si="2"/>
        <v>0</v>
      </c>
    </row>
    <row r="16" spans="1:15">
      <c r="A16" s="57" t="s">
        <v>21</v>
      </c>
      <c r="B16" s="86"/>
      <c r="C16" s="87"/>
      <c r="D16" s="86"/>
      <c r="E16" s="87"/>
      <c r="F16" s="86"/>
      <c r="G16" s="87"/>
      <c r="H16" s="87"/>
      <c r="I16" s="86"/>
      <c r="J16" s="87"/>
      <c r="K16" s="87"/>
      <c r="L16" s="86"/>
      <c r="M16" s="87"/>
      <c r="N16" s="87"/>
    </row>
    <row r="17" spans="1:14">
      <c r="A17" s="58" t="s">
        <v>20</v>
      </c>
      <c r="B17" s="4">
        <f>[1]ProEmp!C14</f>
        <v>25683.493110826035</v>
      </c>
      <c r="C17" s="3">
        <f>[1]ProEmp!D14</f>
        <v>3.5872601064271121</v>
      </c>
      <c r="D17" s="4">
        <f>[1]ProEmp!E14</f>
        <v>25356.844232165953</v>
      </c>
      <c r="E17" s="3">
        <f>[1]ProEmp!F14</f>
        <v>3.581847738794611</v>
      </c>
      <c r="F17" s="4">
        <f>[1]ProEmp!G14</f>
        <v>326.64887866008002</v>
      </c>
      <c r="G17" s="3">
        <f>[1]ProEmp!H14</f>
        <v>4</v>
      </c>
      <c r="H17" s="3">
        <f t="shared" si="0"/>
        <v>1.271824191711648</v>
      </c>
      <c r="I17" s="4">
        <f>[1]ProEmp!I14</f>
        <v>1869.6732179732999</v>
      </c>
      <c r="J17" s="3">
        <f>[1]ProEmp!J14</f>
        <v>3.616886488754727</v>
      </c>
      <c r="K17" s="3">
        <f t="shared" si="1"/>
        <v>7.3734460047735775</v>
      </c>
      <c r="L17" s="4">
        <f>[1]ProEmp!K14</f>
        <v>952.72589609190004</v>
      </c>
      <c r="M17" s="3">
        <f>[1]ProEmp!L14</f>
        <v>2</v>
      </c>
      <c r="N17" s="3">
        <f t="shared" si="2"/>
        <v>3.7572731344988792</v>
      </c>
    </row>
    <row r="18" spans="1:14">
      <c r="A18" s="58" t="s">
        <v>19</v>
      </c>
      <c r="B18" s="4">
        <f>[1]ProEmp!C15</f>
        <v>139896.40138259219</v>
      </c>
      <c r="C18" s="3">
        <f>[1]ProEmp!D15</f>
        <v>5.4165695509475729</v>
      </c>
      <c r="D18" s="4">
        <f>[1]ProEmp!E15</f>
        <v>129812.45883155659</v>
      </c>
      <c r="E18" s="3">
        <f>[1]ProEmp!F15</f>
        <v>5.4389159829673348</v>
      </c>
      <c r="F18" s="4">
        <f>[1]ProEmp!G15</f>
        <v>10083.942551035721</v>
      </c>
      <c r="G18" s="3">
        <f>[1]ProEmp!H15</f>
        <v>5.1429807090049859</v>
      </c>
      <c r="H18" s="3">
        <f t="shared" si="0"/>
        <v>7.2081500677475621</v>
      </c>
      <c r="I18" s="4">
        <f>[1]ProEmp!I15</f>
        <v>13284.363333232441</v>
      </c>
      <c r="J18" s="3">
        <f>[1]ProEmp!J15</f>
        <v>5.3584529738168589</v>
      </c>
      <c r="K18" s="3">
        <f t="shared" si="1"/>
        <v>10.233504128036049</v>
      </c>
      <c r="L18" s="4">
        <f>[1]ProEmp!K15</f>
        <v>18968.378725818613</v>
      </c>
      <c r="M18" s="3">
        <f>[1]ProEmp!L15</f>
        <v>4.9542627081843209</v>
      </c>
      <c r="N18" s="3">
        <f t="shared" si="2"/>
        <v>14.612140388182462</v>
      </c>
    </row>
    <row r="19" spans="1:14">
      <c r="A19" s="58" t="s">
        <v>18</v>
      </c>
      <c r="B19" s="4">
        <f>[1]ProEmp!C16</f>
        <v>398658.64442261303</v>
      </c>
      <c r="C19" s="3">
        <f>[1]ProEmp!D16</f>
        <v>7.0634300805511465</v>
      </c>
      <c r="D19" s="4">
        <f>[1]ProEmp!E16</f>
        <v>350729.84865717078</v>
      </c>
      <c r="E19" s="3">
        <f>[1]ProEmp!F16</f>
        <v>6.9191546507703112</v>
      </c>
      <c r="F19" s="4">
        <f>[1]ProEmp!G16</f>
        <v>47928.795765439303</v>
      </c>
      <c r="G19" s="3">
        <f>[1]ProEmp!H16</f>
        <v>8.111580802653565</v>
      </c>
      <c r="H19" s="3">
        <f t="shared" si="0"/>
        <v>12.022515110604397</v>
      </c>
      <c r="I19" s="4">
        <f>[1]ProEmp!I16</f>
        <v>63535.521590108481</v>
      </c>
      <c r="J19" s="3">
        <f>[1]ProEmp!J16</f>
        <v>6.4273256234075751</v>
      </c>
      <c r="K19" s="3">
        <f t="shared" si="1"/>
        <v>18.115230806093376</v>
      </c>
      <c r="L19" s="4">
        <f>[1]ProEmp!K16</f>
        <v>114388.4742852561</v>
      </c>
      <c r="M19" s="3">
        <f>[1]ProEmp!L16</f>
        <v>6.8932345549712171</v>
      </c>
      <c r="N19" s="3">
        <f t="shared" si="2"/>
        <v>32.614410984183969</v>
      </c>
    </row>
    <row r="20" spans="1:14">
      <c r="A20" s="58" t="s">
        <v>17</v>
      </c>
      <c r="B20" s="6">
        <f>[1]ProEmp!C17</f>
        <v>675742.07196724485</v>
      </c>
      <c r="C20" s="2">
        <f>[1]ProEmp!D17</f>
        <v>8.9691283205291157</v>
      </c>
      <c r="D20" s="6">
        <f>[1]ProEmp!E17</f>
        <v>571390.11780705163</v>
      </c>
      <c r="E20" s="2">
        <f>[1]ProEmp!F17</f>
        <v>8.6929340546220235</v>
      </c>
      <c r="F20" s="6">
        <f>[1]ProEmp!G17</f>
        <v>104351.9541601955</v>
      </c>
      <c r="G20" s="2">
        <f>[1]ProEmp!H17</f>
        <v>10.471949745050066</v>
      </c>
      <c r="H20" s="3">
        <f t="shared" si="0"/>
        <v>15.442571728056285</v>
      </c>
      <c r="I20" s="6">
        <f>[1]ProEmp!I17</f>
        <v>87789.571609223029</v>
      </c>
      <c r="J20" s="2">
        <f>[1]ProEmp!J17</f>
        <v>8.6728963400799781</v>
      </c>
      <c r="K20" s="3">
        <f t="shared" si="1"/>
        <v>15.364208948196758</v>
      </c>
      <c r="L20" s="6">
        <f>[1]ProEmp!K17</f>
        <v>287206.93054522807</v>
      </c>
      <c r="M20" s="2">
        <f>[1]ProEmp!L17</f>
        <v>8.3739495811008116</v>
      </c>
      <c r="N20" s="3">
        <f t="shared" si="2"/>
        <v>50.264595342933951</v>
      </c>
    </row>
    <row r="21" spans="1:14">
      <c r="A21" s="58" t="s">
        <v>16</v>
      </c>
      <c r="B21" s="4">
        <f>[1]ProEmp!C18</f>
        <v>463179.20743493765</v>
      </c>
      <c r="C21" s="3">
        <f>[1]ProEmp!D18</f>
        <v>9.0190215999414587</v>
      </c>
      <c r="D21" s="4">
        <f>[1]ProEmp!E18</f>
        <v>425510.96390667558</v>
      </c>
      <c r="E21" s="3">
        <f>[1]ProEmp!F18</f>
        <v>8.942795128963251</v>
      </c>
      <c r="F21" s="4">
        <f>[1]ProEmp!G18</f>
        <v>37668.243528262326</v>
      </c>
      <c r="G21" s="3">
        <f>[1]ProEmp!H18</f>
        <v>9.8546710753069817</v>
      </c>
      <c r="H21" s="3">
        <f t="shared" si="0"/>
        <v>8.1325419888485708</v>
      </c>
      <c r="I21" s="4">
        <f>[1]ProEmp!I18</f>
        <v>58856.979643336796</v>
      </c>
      <c r="J21" s="3">
        <f>[1]ProEmp!J18</f>
        <v>8.8249893432017092</v>
      </c>
      <c r="K21" s="3">
        <f t="shared" si="1"/>
        <v>13.832071235712155</v>
      </c>
      <c r="L21" s="4">
        <f>[1]ProEmp!K18</f>
        <v>203046.9287687731</v>
      </c>
      <c r="M21" s="3">
        <f>[1]ProEmp!L18</f>
        <v>8.0957309101620396</v>
      </c>
      <c r="N21" s="3">
        <f t="shared" si="2"/>
        <v>47.718377666363956</v>
      </c>
    </row>
    <row r="22" spans="1:14">
      <c r="A22" s="58" t="s">
        <v>15</v>
      </c>
      <c r="B22" s="4">
        <f>[1]ProEmp!C19</f>
        <v>406424.21081807814</v>
      </c>
      <c r="C22" s="3">
        <f>[1]ProEmp!D19</f>
        <v>8.2745563222935576</v>
      </c>
      <c r="D22" s="4">
        <f>[1]ProEmp!E19</f>
        <v>385070.37715136504</v>
      </c>
      <c r="E22" s="3">
        <f>[1]ProEmp!F19</f>
        <v>8.1909523741768755</v>
      </c>
      <c r="F22" s="4">
        <f>[1]ProEmp!G19</f>
        <v>21353.833666712839</v>
      </c>
      <c r="G22" s="3">
        <f>[1]ProEmp!H19</f>
        <v>9.7242256097089079</v>
      </c>
      <c r="H22" s="3">
        <f t="shared" si="0"/>
        <v>5.2540751998337889</v>
      </c>
      <c r="I22" s="4">
        <f>[1]ProEmp!I19</f>
        <v>56511.226058102642</v>
      </c>
      <c r="J22" s="3">
        <f>[1]ProEmp!J19</f>
        <v>7.6351990354791379</v>
      </c>
      <c r="K22" s="3">
        <f t="shared" si="1"/>
        <v>14.675557874941125</v>
      </c>
      <c r="L22" s="4">
        <f>[1]ProEmp!K19</f>
        <v>167435.10390737347</v>
      </c>
      <c r="M22" s="3">
        <f>[1]ProEmp!L19</f>
        <v>7.3286862868224034</v>
      </c>
      <c r="N22" s="3">
        <f t="shared" si="2"/>
        <v>43.481689021629776</v>
      </c>
    </row>
    <row r="23" spans="1:14">
      <c r="A23" s="58" t="s">
        <v>14</v>
      </c>
      <c r="B23" s="4">
        <f>[1]ProEmp!C20</f>
        <v>407865.40358822345</v>
      </c>
      <c r="C23" s="3">
        <f>[1]ProEmp!D20</f>
        <v>7.6621294061050342</v>
      </c>
      <c r="D23" s="4">
        <f>[1]ProEmp!E20</f>
        <v>393565.76828582061</v>
      </c>
      <c r="E23" s="3">
        <f>[1]ProEmp!F20</f>
        <v>7.6460059869562063</v>
      </c>
      <c r="F23" s="4">
        <f>[1]ProEmp!G20</f>
        <v>14299.635302402903</v>
      </c>
      <c r="G23" s="3">
        <f>[1]ProEmp!H20</f>
        <v>8.1106351698282442</v>
      </c>
      <c r="H23" s="3">
        <f t="shared" si="0"/>
        <v>3.505969169387964</v>
      </c>
      <c r="I23" s="4">
        <f>[1]ProEmp!I20</f>
        <v>62590.575888555701</v>
      </c>
      <c r="J23" s="3">
        <f>[1]ProEmp!J20</f>
        <v>7.1437250274295057</v>
      </c>
      <c r="K23" s="3">
        <f t="shared" si="1"/>
        <v>15.903460344422113</v>
      </c>
      <c r="L23" s="4">
        <f>[1]ProEmp!K20</f>
        <v>180035.31014313409</v>
      </c>
      <c r="M23" s="3">
        <f>[1]ProEmp!L20</f>
        <v>6.623850603610979</v>
      </c>
      <c r="N23" s="3">
        <f t="shared" si="2"/>
        <v>45.744656840273372</v>
      </c>
    </row>
    <row r="24" spans="1:14">
      <c r="A24" s="58" t="s">
        <v>13</v>
      </c>
      <c r="B24" s="4">
        <f>[1]ProEmp!C21</f>
        <v>329769.27559203538</v>
      </c>
      <c r="C24" s="3">
        <f>[1]ProEmp!D21</f>
        <v>7.3680491026794703</v>
      </c>
      <c r="D24" s="4">
        <f>[1]ProEmp!E21</f>
        <v>316888.74266817479</v>
      </c>
      <c r="E24" s="3">
        <f>[1]ProEmp!F21</f>
        <v>7.3183711831620357</v>
      </c>
      <c r="F24" s="4">
        <f>[1]ProEmp!G21</f>
        <v>12880.532923859742</v>
      </c>
      <c r="G24" s="3">
        <f>[1]ProEmp!H21</f>
        <v>8.5657377420617795</v>
      </c>
      <c r="H24" s="3">
        <f t="shared" si="0"/>
        <v>3.9059226790413688</v>
      </c>
      <c r="I24" s="4">
        <f>[1]ProEmp!I21</f>
        <v>41280.382813947464</v>
      </c>
      <c r="J24" s="3">
        <f>[1]ProEmp!J21</f>
        <v>6.9226512511731686</v>
      </c>
      <c r="K24" s="3">
        <f t="shared" si="1"/>
        <v>13.026774781069955</v>
      </c>
      <c r="L24" s="4">
        <f>[1]ProEmp!K21</f>
        <v>136014.44341173122</v>
      </c>
      <c r="M24" s="3">
        <f>[1]ProEmp!L21</f>
        <v>6.0603704244372949</v>
      </c>
      <c r="N24" s="3">
        <f t="shared" si="2"/>
        <v>42.921828736010568</v>
      </c>
    </row>
    <row r="25" spans="1:14">
      <c r="A25" s="58" t="s">
        <v>12</v>
      </c>
      <c r="B25" s="4">
        <f>[1]ProEmp!C22</f>
        <v>284335.60671520204</v>
      </c>
      <c r="C25" s="3">
        <f>[1]ProEmp!D22</f>
        <v>7.1012825486445248</v>
      </c>
      <c r="D25" s="4">
        <f>[1]ProEmp!E22</f>
        <v>268784.97092227475</v>
      </c>
      <c r="E25" s="3">
        <f>[1]ProEmp!F22</f>
        <v>7.0971063947218278</v>
      </c>
      <c r="F25" s="4">
        <f>[1]ProEmp!G22</f>
        <v>15550.635792926843</v>
      </c>
      <c r="G25" s="3">
        <f>[1]ProEmp!H22</f>
        <v>7.1670928319821083</v>
      </c>
      <c r="H25" s="3">
        <f t="shared" si="0"/>
        <v>5.469113057128566</v>
      </c>
      <c r="I25" s="4">
        <f>[1]ProEmp!I22</f>
        <v>38450.070855588026</v>
      </c>
      <c r="J25" s="3">
        <f>[1]ProEmp!J22</f>
        <v>6.4346462002118834</v>
      </c>
      <c r="K25" s="3">
        <f t="shared" si="1"/>
        <v>14.305141661624651</v>
      </c>
      <c r="L25" s="4">
        <f>[1]ProEmp!K22</f>
        <v>104832.03274794646</v>
      </c>
      <c r="M25" s="3">
        <f>[1]ProEmp!L22</f>
        <v>5.8512288963340717</v>
      </c>
      <c r="N25" s="3">
        <f t="shared" si="2"/>
        <v>39.002192863774745</v>
      </c>
    </row>
    <row r="26" spans="1:14">
      <c r="A26" s="58" t="s">
        <v>11</v>
      </c>
      <c r="B26" s="4">
        <f>[1]ProEmp!C23</f>
        <v>243227.55124738486</v>
      </c>
      <c r="C26" s="3">
        <f>[1]ProEmp!D23</f>
        <v>7.4959449823652635</v>
      </c>
      <c r="D26" s="4">
        <f>[1]ProEmp!E23</f>
        <v>231420.94910960659</v>
      </c>
      <c r="E26" s="3">
        <f>[1]ProEmp!F23</f>
        <v>7.4616581982325156</v>
      </c>
      <c r="F26" s="4">
        <f>[1]ProEmp!G23</f>
        <v>11806.602137778424</v>
      </c>
      <c r="G26" s="3">
        <f>[1]ProEmp!H23</f>
        <v>8.1522493370868041</v>
      </c>
      <c r="H26" s="3">
        <f t="shared" si="0"/>
        <v>4.8541384712499198</v>
      </c>
      <c r="I26" s="4">
        <f>[1]ProEmp!I23</f>
        <v>35383.479213048478</v>
      </c>
      <c r="J26" s="3">
        <f>[1]ProEmp!J23</f>
        <v>7.4101872220800153</v>
      </c>
      <c r="K26" s="3">
        <f t="shared" si="1"/>
        <v>15.289661264110538</v>
      </c>
      <c r="L26" s="4">
        <f>[1]ProEmp!K23</f>
        <v>82248.43152908911</v>
      </c>
      <c r="M26" s="3">
        <f>[1]ProEmp!L23</f>
        <v>5.629972971866362</v>
      </c>
      <c r="N26" s="3">
        <f t="shared" si="2"/>
        <v>35.540616286269852</v>
      </c>
    </row>
    <row r="27" spans="1:14">
      <c r="A27" s="58" t="s">
        <v>10</v>
      </c>
      <c r="B27" s="4">
        <f>[1]ProEmp!C24</f>
        <v>185597.26644508945</v>
      </c>
      <c r="C27" s="3">
        <f>[1]ProEmp!D24</f>
        <v>6.4037708867857566</v>
      </c>
      <c r="D27" s="4">
        <f>[1]ProEmp!E24</f>
        <v>181603.37029491834</v>
      </c>
      <c r="E27" s="3">
        <f>[1]ProEmp!F24</f>
        <v>6.3858471966796664</v>
      </c>
      <c r="F27" s="4">
        <f>[1]ProEmp!G24</f>
        <v>3993.8961501712392</v>
      </c>
      <c r="G27" s="3">
        <f>[1]ProEmp!H24</f>
        <v>7.1334053722922324</v>
      </c>
      <c r="H27" s="3">
        <f t="shared" si="0"/>
        <v>2.1519153954526953</v>
      </c>
      <c r="I27" s="4">
        <f>[1]ProEmp!I24</f>
        <v>22698.720844485062</v>
      </c>
      <c r="J27" s="3">
        <f>[1]ProEmp!J24</f>
        <v>6.1675645465428524</v>
      </c>
      <c r="K27" s="3">
        <f t="shared" si="1"/>
        <v>12.499063650428422</v>
      </c>
      <c r="L27" s="4">
        <f>[1]ProEmp!K24</f>
        <v>70078.725590035319</v>
      </c>
      <c r="M27" s="3">
        <f>[1]ProEmp!L24</f>
        <v>5.59831118211864</v>
      </c>
      <c r="N27" s="3">
        <f t="shared" si="2"/>
        <v>38.588890435364505</v>
      </c>
    </row>
    <row r="28" spans="1:14">
      <c r="A28" s="58" t="s">
        <v>9</v>
      </c>
      <c r="B28" s="4">
        <f>[1]ProEmp!C25</f>
        <v>148823.85496877326</v>
      </c>
      <c r="C28" s="3">
        <f>[1]ProEmp!D25</f>
        <v>6.1033831960883154</v>
      </c>
      <c r="D28" s="4">
        <f>[1]ProEmp!E25</f>
        <v>144886.8760224976</v>
      </c>
      <c r="E28" s="3">
        <f>[1]ProEmp!F25</f>
        <v>6.091515476154397</v>
      </c>
      <c r="F28" s="4">
        <f>[1]ProEmp!G25</f>
        <v>3936.9789462757594</v>
      </c>
      <c r="G28" s="3">
        <f>[1]ProEmp!H25</f>
        <v>6.6498757038265994</v>
      </c>
      <c r="H28" s="3">
        <f t="shared" si="0"/>
        <v>2.6453950860914266</v>
      </c>
      <c r="I28" s="4">
        <f>[1]ProEmp!I25</f>
        <v>19068.566198730721</v>
      </c>
      <c r="J28" s="3">
        <f>[1]ProEmp!J25</f>
        <v>5.9029621115909157</v>
      </c>
      <c r="K28" s="3">
        <f t="shared" si="1"/>
        <v>13.161003068193569</v>
      </c>
      <c r="L28" s="4">
        <f>[1]ProEmp!K25</f>
        <v>58523.933886387975</v>
      </c>
      <c r="M28" s="3">
        <f>[1]ProEmp!L25</f>
        <v>5.2579133789488877</v>
      </c>
      <c r="N28" s="3">
        <f t="shared" si="2"/>
        <v>40.392846814711191</v>
      </c>
    </row>
    <row r="29" spans="1:14">
      <c r="A29" s="58" t="s">
        <v>8</v>
      </c>
      <c r="B29" s="4">
        <f>[1]ProEmp!C26</f>
        <v>209500.76545615945</v>
      </c>
      <c r="C29" s="3">
        <f>[1]ProEmp!D26</f>
        <v>5.3132850331551227</v>
      </c>
      <c r="D29" s="4">
        <f>[1]ProEmp!E26</f>
        <v>206431.16258889204</v>
      </c>
      <c r="E29" s="3">
        <f>[1]ProEmp!F26</f>
        <v>5.3071225236769974</v>
      </c>
      <c r="F29" s="4">
        <f>[1]ProEmp!G26</f>
        <v>3069.6028672675197</v>
      </c>
      <c r="G29" s="3">
        <f>[1]ProEmp!H26</f>
        <v>5.5907245015041669</v>
      </c>
      <c r="H29" s="3">
        <f t="shared" si="0"/>
        <v>1.4651988791467547</v>
      </c>
      <c r="I29" s="4">
        <f>[1]ProEmp!I26</f>
        <v>14770.618724286522</v>
      </c>
      <c r="J29" s="3">
        <f>[1]ProEmp!J26</f>
        <v>5.6414245729158212</v>
      </c>
      <c r="K29" s="3">
        <f t="shared" si="1"/>
        <v>7.1552272142662066</v>
      </c>
      <c r="L29" s="4">
        <f>[1]ProEmp!K26</f>
        <v>73802.1168908166</v>
      </c>
      <c r="M29" s="3">
        <f>[1]ProEmp!L26</f>
        <v>4.292252238690395</v>
      </c>
      <c r="N29" s="3">
        <f t="shared" si="2"/>
        <v>35.751441771315129</v>
      </c>
    </row>
    <row r="30" spans="1:14">
      <c r="A30" s="50"/>
      <c r="B30" s="51"/>
      <c r="C30" s="52"/>
      <c r="D30" s="51"/>
      <c r="E30" s="52"/>
      <c r="F30" s="51"/>
      <c r="G30" s="52"/>
      <c r="H30" s="53"/>
      <c r="I30" s="51"/>
      <c r="J30" s="52"/>
      <c r="K30" s="54"/>
      <c r="L30" s="51"/>
      <c r="M30" s="52"/>
      <c r="N30" s="54"/>
    </row>
    <row r="31" spans="1:14">
      <c r="A31" s="1" t="str">
        <f>[3]Resumen!A49</f>
        <v>Fuente: Instituto Nacional de Estadística (INE). L Encuesta Permanente de Hogares de Propósitos Múltiples, Junio 2015.</v>
      </c>
    </row>
    <row r="32" spans="1:14">
      <c r="A32" s="1" t="s">
        <v>3</v>
      </c>
    </row>
    <row r="33" spans="1:14">
      <c r="A33" s="1" t="s">
        <v>2</v>
      </c>
    </row>
    <row r="34" spans="1:14">
      <c r="A34" s="1" t="s">
        <v>1</v>
      </c>
    </row>
    <row r="35" spans="1:14">
      <c r="A35" s="1" t="s">
        <v>0</v>
      </c>
    </row>
    <row r="37" spans="1:14">
      <c r="A37" s="106" t="str">
        <f>A2</f>
        <v>Cuadro No. 1. Población Económicamente Activa (PEA) en condición de empleo, según dominio, rama de actividad  y ocupación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</row>
    <row r="38" spans="1:14">
      <c r="A38" s="15" t="s">
        <v>7</v>
      </c>
    </row>
    <row r="39" spans="1:14">
      <c r="A39" s="107" t="str">
        <f>A4</f>
        <v>Categorías</v>
      </c>
      <c r="B39" s="109" t="str">
        <f>B4</f>
        <v xml:space="preserve">            PEA            </v>
      </c>
      <c r="C39" s="109"/>
      <c r="D39" s="109" t="str">
        <f>D4</f>
        <v xml:space="preserve">        Ocupados         </v>
      </c>
      <c r="E39" s="109"/>
      <c r="F39" s="109" t="str">
        <f>F4</f>
        <v xml:space="preserve">           Desocupados           </v>
      </c>
      <c r="G39" s="109"/>
      <c r="H39" s="109"/>
      <c r="I39" s="109" t="str">
        <f>I4</f>
        <v xml:space="preserve">     Subempleo Visible     </v>
      </c>
      <c r="J39" s="109"/>
      <c r="K39" s="109"/>
      <c r="L39" s="109" t="str">
        <f>L4</f>
        <v xml:space="preserve">     Subempleo Invisible     </v>
      </c>
      <c r="M39" s="109"/>
      <c r="N39" s="109"/>
    </row>
    <row r="40" spans="1:14">
      <c r="A40" s="108"/>
      <c r="B40" s="14" t="str">
        <f>B5</f>
        <v>No.</v>
      </c>
      <c r="C40" s="14" t="str">
        <f>C5</f>
        <v>AEP</v>
      </c>
      <c r="D40" s="14" t="str">
        <f>D5</f>
        <v>No.</v>
      </c>
      <c r="E40" s="14" t="str">
        <f>E5</f>
        <v>AEP</v>
      </c>
      <c r="F40" s="14" t="str">
        <f>F5</f>
        <v>No.</v>
      </c>
      <c r="G40" s="14" t="str">
        <f>G5</f>
        <v>AEP</v>
      </c>
      <c r="H40" s="14" t="str">
        <f>H5</f>
        <v>TDA</v>
      </c>
      <c r="I40" s="14" t="str">
        <f>I5</f>
        <v>No.</v>
      </c>
      <c r="J40" s="14" t="str">
        <f>J5</f>
        <v>AEP</v>
      </c>
      <c r="K40" s="14" t="str">
        <f>K5</f>
        <v>TSV</v>
      </c>
      <c r="L40" s="14" t="str">
        <f>L5</f>
        <v>No.</v>
      </c>
      <c r="M40" s="14" t="str">
        <f>M5</f>
        <v>AEP</v>
      </c>
      <c r="N40" s="14" t="str">
        <f>N5</f>
        <v>TSI</v>
      </c>
    </row>
    <row r="42" spans="1:14">
      <c r="A42" s="7" t="str">
        <f t="shared" ref="A42:N42" si="3">A7</f>
        <v>Total Nacional</v>
      </c>
      <c r="B42" s="13">
        <f t="shared" si="3"/>
        <v>3935335.3738056868</v>
      </c>
      <c r="C42" s="12">
        <f t="shared" si="3"/>
        <v>7.6757380973076099</v>
      </c>
      <c r="D42" s="13">
        <f t="shared" si="3"/>
        <v>3647637.0321056452</v>
      </c>
      <c r="E42" s="12">
        <f t="shared" si="3"/>
        <v>7.552405749640636</v>
      </c>
      <c r="F42" s="13">
        <f t="shared" si="3"/>
        <v>287698.3416999238</v>
      </c>
      <c r="G42" s="12">
        <f t="shared" si="3"/>
        <v>9.1454203634263731</v>
      </c>
      <c r="H42" s="12">
        <f t="shared" si="3"/>
        <v>7.3106435506080798</v>
      </c>
      <c r="I42" s="13">
        <f t="shared" si="3"/>
        <v>516089.74999062263</v>
      </c>
      <c r="J42" s="12">
        <f t="shared" si="3"/>
        <v>7.3607400544186588</v>
      </c>
      <c r="K42" s="12">
        <f t="shared" si="3"/>
        <v>14.148604848786261</v>
      </c>
      <c r="L42" s="13">
        <f t="shared" si="3"/>
        <v>1497533.5363275504</v>
      </c>
      <c r="M42" s="12">
        <f t="shared" si="3"/>
        <v>6.9659750274843795</v>
      </c>
      <c r="N42" s="12">
        <f t="shared" si="3"/>
        <v>41.054894528885733</v>
      </c>
    </row>
    <row r="43" spans="1:14">
      <c r="B43" s="11"/>
      <c r="C43" s="10"/>
      <c r="D43" s="11"/>
      <c r="E43" s="10"/>
      <c r="F43" s="11"/>
      <c r="G43" s="10"/>
      <c r="H43" s="10"/>
      <c r="I43" s="11"/>
      <c r="J43" s="10"/>
      <c r="K43" s="10"/>
      <c r="L43" s="11"/>
      <c r="M43" s="10"/>
      <c r="N43" s="10"/>
    </row>
    <row r="44" spans="1:14">
      <c r="A44" s="7" t="s">
        <v>6</v>
      </c>
      <c r="B44" s="86"/>
      <c r="C44" s="87"/>
      <c r="D44" s="86"/>
      <c r="E44" s="87"/>
      <c r="F44" s="86"/>
      <c r="G44" s="87"/>
      <c r="H44" s="87"/>
      <c r="I44" s="86"/>
      <c r="J44" s="87"/>
      <c r="K44" s="87"/>
      <c r="L44" s="86"/>
      <c r="M44" s="87"/>
      <c r="N44" s="87"/>
    </row>
    <row r="45" spans="1:14">
      <c r="A45" s="102" t="s">
        <v>58</v>
      </c>
      <c r="B45" s="4">
        <f>[1]ProEmp!C28</f>
        <v>1100711.7826098914</v>
      </c>
      <c r="C45" s="3">
        <f>[1]ProEmp!D28</f>
        <v>5.3203901155577693</v>
      </c>
      <c r="D45" s="4">
        <f>[1]ProEmp!E28</f>
        <v>1092253.2648610433</v>
      </c>
      <c r="E45" s="3">
        <f>[1]ProEmp!F28</f>
        <v>5.2942366208653118</v>
      </c>
      <c r="F45" s="4">
        <f>[1]ProEmp!G28</f>
        <v>8458.5177488488407</v>
      </c>
      <c r="G45" s="3">
        <f>[1]ProEmp!H28</f>
        <v>9.0057361286526216</v>
      </c>
      <c r="H45" s="3">
        <f t="shared" ref="H45:H55" si="4">F45/B45*100</f>
        <v>0.76845890836136033</v>
      </c>
      <c r="I45" s="4">
        <f>[1]ProEmp!I28</f>
        <v>167099.34733247076</v>
      </c>
      <c r="J45" s="3">
        <f>[1]ProEmp!J28</f>
        <v>5.8845396415668763</v>
      </c>
      <c r="K45" s="3">
        <f t="shared" ref="K45:K69" si="5">IF(ISNUMBER(I45/D45*100),I45/D45*100,0)</f>
        <v>15.298589869972067</v>
      </c>
      <c r="L45" s="4">
        <f>[1]ProEmp!K28</f>
        <v>437507.96832135977</v>
      </c>
      <c r="M45" s="3">
        <f>[1]ProEmp!L28</f>
        <v>4.8515558346451648</v>
      </c>
      <c r="N45" s="3">
        <f t="shared" ref="N45:N69" si="6">IF(ISNUMBER(L45/D45*100),L45/D45*100,0)</f>
        <v>40.055542280939726</v>
      </c>
    </row>
    <row r="46" spans="1:14">
      <c r="A46" s="102" t="s">
        <v>59</v>
      </c>
      <c r="B46" s="4">
        <f>[1]ProEmp!C29</f>
        <v>9739.1345172010406</v>
      </c>
      <c r="C46" s="3">
        <f>[1]ProEmp!D29</f>
        <v>5.2981508136271422</v>
      </c>
      <c r="D46" s="4">
        <f>[1]ProEmp!E29</f>
        <v>8944.7776836899193</v>
      </c>
      <c r="E46" s="3">
        <f>[1]ProEmp!F29</f>
        <v>5.0555206533545327</v>
      </c>
      <c r="F46" s="4">
        <f>[1]ProEmp!G29</f>
        <v>794.35683351111993</v>
      </c>
      <c r="G46" s="3">
        <f>[1]ProEmp!H29</f>
        <v>7.4978517454270808</v>
      </c>
      <c r="H46" s="3">
        <f t="shared" si="4"/>
        <v>8.1563390679956704</v>
      </c>
      <c r="I46" s="4">
        <f>[1]ProEmp!I29</f>
        <v>1572.3770335630797</v>
      </c>
      <c r="J46" s="3">
        <f>[1]ProEmp!J29</f>
        <v>6.5462408386871855</v>
      </c>
      <c r="K46" s="3">
        <f t="shared" si="5"/>
        <v>17.578715639072644</v>
      </c>
      <c r="L46" s="4">
        <f>[1]ProEmp!K29</f>
        <v>3583.7624288983193</v>
      </c>
      <c r="M46" s="3">
        <f>[1]ProEmp!L29</f>
        <v>4.6684106878452587</v>
      </c>
      <c r="N46" s="3">
        <f t="shared" si="6"/>
        <v>40.065416443306589</v>
      </c>
    </row>
    <row r="47" spans="1:14">
      <c r="A47" s="102" t="s">
        <v>5</v>
      </c>
      <c r="B47" s="4">
        <f>[1]ProEmp!C30</f>
        <v>561565.421172578</v>
      </c>
      <c r="C47" s="3">
        <f>[1]ProEmp!D30</f>
        <v>7.7592428631065307</v>
      </c>
      <c r="D47" s="4">
        <f>[1]ProEmp!E30</f>
        <v>541005.32532226318</v>
      </c>
      <c r="E47" s="3">
        <f>[1]ProEmp!F30</f>
        <v>7.7055481865553137</v>
      </c>
      <c r="F47" s="4">
        <f>[1]ProEmp!G30</f>
        <v>20560.095850315178</v>
      </c>
      <c r="G47" s="3">
        <f>[1]ProEmp!H30</f>
        <v>9.1040353988666176</v>
      </c>
      <c r="H47" s="3">
        <f t="shared" si="4"/>
        <v>3.6612111563750882</v>
      </c>
      <c r="I47" s="4">
        <f>[1]ProEmp!I30</f>
        <v>69771.246851105709</v>
      </c>
      <c r="J47" s="3">
        <f>[1]ProEmp!J30</f>
        <v>7.4114987425557528</v>
      </c>
      <c r="K47" s="3">
        <f t="shared" si="5"/>
        <v>12.896591509435652</v>
      </c>
      <c r="L47" s="4">
        <f>[1]ProEmp!K30</f>
        <v>248501.86622429715</v>
      </c>
      <c r="M47" s="3">
        <f>[1]ProEmp!L30</f>
        <v>7.8194770336079973</v>
      </c>
      <c r="N47" s="3">
        <f t="shared" si="6"/>
        <v>45.933349376232272</v>
      </c>
    </row>
    <row r="48" spans="1:14" ht="22.5">
      <c r="A48" s="102" t="s">
        <v>60</v>
      </c>
      <c r="B48" s="4">
        <f>[1]ProEmp!C31</f>
        <v>13077.147737772861</v>
      </c>
      <c r="C48" s="3">
        <f>[1]ProEmp!D31</f>
        <v>10.964691800104809</v>
      </c>
      <c r="D48" s="4">
        <f>[1]ProEmp!E31</f>
        <v>12009.410777611021</v>
      </c>
      <c r="E48" s="3">
        <f>[1]ProEmp!F31</f>
        <v>10.847683264084301</v>
      </c>
      <c r="F48" s="4">
        <f>[1]ProEmp!G31</f>
        <v>1067.73696016184</v>
      </c>
      <c r="G48" s="3">
        <f>[1]ProEmp!H31</f>
        <v>12.231889116372024</v>
      </c>
      <c r="H48" s="3">
        <f t="shared" si="4"/>
        <v>8.1649070697406056</v>
      </c>
      <c r="I48" s="4">
        <f>[1]ProEmp!I31</f>
        <v>1088.8295955336</v>
      </c>
      <c r="J48" s="3">
        <f>[1]ProEmp!J31</f>
        <v>9</v>
      </c>
      <c r="K48" s="3">
        <f t="shared" si="5"/>
        <v>9.0664697519006499</v>
      </c>
      <c r="L48" s="4">
        <f>[1]ProEmp!K31</f>
        <v>3239.3339844118796</v>
      </c>
      <c r="M48" s="3">
        <f>[1]ProEmp!L31</f>
        <v>9.1395271449528597</v>
      </c>
      <c r="N48" s="3">
        <f t="shared" si="6"/>
        <v>26.973296562150452</v>
      </c>
    </row>
    <row r="49" spans="1:14" ht="33.75">
      <c r="A49" s="102" t="s">
        <v>61</v>
      </c>
      <c r="B49" s="4">
        <f>[1]ProEmp!C32</f>
        <v>21676.780084761784</v>
      </c>
      <c r="C49" s="3">
        <f>[1]ProEmp!D32</f>
        <v>6.6943222100603537</v>
      </c>
      <c r="D49" s="4">
        <f>[1]ProEmp!E32</f>
        <v>20693.595103331583</v>
      </c>
      <c r="E49" s="3">
        <f>[1]ProEmp!F32</f>
        <v>6.5039435733012319</v>
      </c>
      <c r="F49" s="4">
        <f>[1]ProEmp!G32</f>
        <v>983.18498143019997</v>
      </c>
      <c r="G49" s="3">
        <f>[1]ProEmp!H32</f>
        <v>10.130638373049557</v>
      </c>
      <c r="H49" s="3">
        <f t="shared" si="4"/>
        <v>4.5356597132309036</v>
      </c>
      <c r="I49" s="4">
        <f>[1]ProEmp!I32</f>
        <v>2947.3063259959795</v>
      </c>
      <c r="J49" s="3">
        <f>[1]ProEmp!J32</f>
        <v>5.4557622893207878</v>
      </c>
      <c r="K49" s="3">
        <f t="shared" si="5"/>
        <v>14.242601690420992</v>
      </c>
      <c r="L49" s="4">
        <f>[1]ProEmp!K32</f>
        <v>7559.4466759033003</v>
      </c>
      <c r="M49" s="3">
        <f>[1]ProEmp!L32</f>
        <v>5.7001772376409869</v>
      </c>
      <c r="N49" s="3">
        <f t="shared" si="6"/>
        <v>36.530369122213379</v>
      </c>
    </row>
    <row r="50" spans="1:14">
      <c r="A50" s="102" t="s">
        <v>62</v>
      </c>
      <c r="B50" s="4">
        <f>[1]ProEmp!C33</f>
        <v>217886.18234137344</v>
      </c>
      <c r="C50" s="3">
        <f>[1]ProEmp!D33</f>
        <v>6.6498208958004144</v>
      </c>
      <c r="D50" s="4">
        <f>[1]ProEmp!E33</f>
        <v>203284.56439913818</v>
      </c>
      <c r="E50" s="3">
        <f>[1]ProEmp!F33</f>
        <v>6.6574617106638128</v>
      </c>
      <c r="F50" s="4">
        <f>[1]ProEmp!G33</f>
        <v>14601.61794223546</v>
      </c>
      <c r="G50" s="3">
        <f>[1]ProEmp!H33</f>
        <v>6.5463040199574509</v>
      </c>
      <c r="H50" s="3">
        <f t="shared" si="4"/>
        <v>6.7014887246766106</v>
      </c>
      <c r="I50" s="4">
        <f>[1]ProEmp!I33</f>
        <v>23791.134957244631</v>
      </c>
      <c r="J50" s="3">
        <f>[1]ProEmp!J33</f>
        <v>6.1422107736753668</v>
      </c>
      <c r="K50" s="3">
        <f t="shared" si="5"/>
        <v>11.703365195269834</v>
      </c>
      <c r="L50" s="4">
        <f>[1]ProEmp!K33</f>
        <v>121653.54323467349</v>
      </c>
      <c r="M50" s="3">
        <f>[1]ProEmp!L33</f>
        <v>6.3454211428517784</v>
      </c>
      <c r="N50" s="3">
        <f t="shared" si="6"/>
        <v>59.843964835329743</v>
      </c>
    </row>
    <row r="51" spans="1:14" ht="22.5">
      <c r="A51" s="102" t="s">
        <v>63</v>
      </c>
      <c r="B51" s="4">
        <f>[1]ProEmp!C34</f>
        <v>726271.83774476405</v>
      </c>
      <c r="C51" s="3">
        <f>[1]ProEmp!D34</f>
        <v>7.9713487708309767</v>
      </c>
      <c r="D51" s="4">
        <f>[1]ProEmp!E34</f>
        <v>700131.04992899974</v>
      </c>
      <c r="E51" s="3">
        <f>[1]ProEmp!F34</f>
        <v>7.8910047251477238</v>
      </c>
      <c r="F51" s="4">
        <f>[1]ProEmp!G34</f>
        <v>26140.787815764485</v>
      </c>
      <c r="G51" s="3">
        <f>[1]ProEmp!H34</f>
        <v>10.034038433086449</v>
      </c>
      <c r="H51" s="3">
        <f t="shared" si="4"/>
        <v>3.5993117806877186</v>
      </c>
      <c r="I51" s="4">
        <f>[1]ProEmp!I34</f>
        <v>84830.809340241889</v>
      </c>
      <c r="J51" s="3">
        <f>[1]ProEmp!J34</f>
        <v>7.52558217933914</v>
      </c>
      <c r="K51" s="3">
        <f t="shared" si="5"/>
        <v>12.116418683165756</v>
      </c>
      <c r="L51" s="4">
        <f>[1]ProEmp!K34</f>
        <v>277476.72839442064</v>
      </c>
      <c r="M51" s="3">
        <f>[1]ProEmp!L34</f>
        <v>7.67559916596446</v>
      </c>
      <c r="N51" s="3">
        <f t="shared" si="6"/>
        <v>39.63211293407992</v>
      </c>
    </row>
    <row r="52" spans="1:14">
      <c r="A52" s="102" t="s">
        <v>64</v>
      </c>
      <c r="B52" s="4">
        <f>[1]ProEmp!C35</f>
        <v>110275.3077447258</v>
      </c>
      <c r="C52" s="3">
        <f>[1]ProEmp!D35</f>
        <v>7.4699400193073417</v>
      </c>
      <c r="D52" s="4">
        <f>[1]ProEmp!E35</f>
        <v>104782.1897908901</v>
      </c>
      <c r="E52" s="3">
        <f>[1]ProEmp!F35</f>
        <v>7.2755395835564887</v>
      </c>
      <c r="F52" s="4">
        <f>[1]ProEmp!G35</f>
        <v>5493.1179538356801</v>
      </c>
      <c r="G52" s="3">
        <f>[1]ProEmp!H35</f>
        <v>11.20390661267362</v>
      </c>
      <c r="H52" s="3">
        <f t="shared" si="4"/>
        <v>4.981276467213851</v>
      </c>
      <c r="I52" s="4">
        <f>[1]ProEmp!I35</f>
        <v>11340.010348129643</v>
      </c>
      <c r="J52" s="3">
        <f>[1]ProEmp!J35</f>
        <v>7.3909255367886848</v>
      </c>
      <c r="K52" s="3">
        <f t="shared" si="5"/>
        <v>10.822459781343067</v>
      </c>
      <c r="L52" s="4">
        <f>[1]ProEmp!K35</f>
        <v>50201.854366835432</v>
      </c>
      <c r="M52" s="3">
        <f>[1]ProEmp!L35</f>
        <v>7.0335784958727565</v>
      </c>
      <c r="N52" s="3">
        <f t="shared" si="6"/>
        <v>47.910674960144846</v>
      </c>
    </row>
    <row r="53" spans="1:14" ht="22.5">
      <c r="A53" s="102" t="s">
        <v>65</v>
      </c>
      <c r="B53" s="4">
        <f>[1]ProEmp!C36</f>
        <v>170537.80191815845</v>
      </c>
      <c r="C53" s="3">
        <f>[1]ProEmp!D36</f>
        <v>7.8592303373006631</v>
      </c>
      <c r="D53" s="4">
        <f>[1]ProEmp!E36</f>
        <v>164424.18009109722</v>
      </c>
      <c r="E53" s="3">
        <f>[1]ProEmp!F36</f>
        <v>7.8348580956641811</v>
      </c>
      <c r="F53" s="4">
        <f>[1]ProEmp!G36</f>
        <v>6113.6218270612408</v>
      </c>
      <c r="G53" s="3">
        <f>[1]ProEmp!H36</f>
        <v>8.4840803370569269</v>
      </c>
      <c r="H53" s="3">
        <f t="shared" si="4"/>
        <v>3.5849071339591818</v>
      </c>
      <c r="I53" s="4">
        <f>[1]ProEmp!I36</f>
        <v>30769.713347860117</v>
      </c>
      <c r="J53" s="3">
        <f>[1]ProEmp!J36</f>
        <v>8.6752319878797195</v>
      </c>
      <c r="K53" s="3">
        <f t="shared" si="5"/>
        <v>18.713618234746573</v>
      </c>
      <c r="L53" s="4">
        <f>[1]ProEmp!K36</f>
        <v>51927.03099793462</v>
      </c>
      <c r="M53" s="3">
        <f>[1]ProEmp!L36</f>
        <v>7.2735834899510348</v>
      </c>
      <c r="N53" s="3">
        <f t="shared" si="6"/>
        <v>31.58114029771356</v>
      </c>
    </row>
    <row r="54" spans="1:14">
      <c r="A54" s="102" t="s">
        <v>66</v>
      </c>
      <c r="B54" s="4">
        <f>[1]ProEmp!C37</f>
        <v>25151.420191202542</v>
      </c>
      <c r="C54" s="3">
        <f>[1]ProEmp!D37</f>
        <v>12.763524597289914</v>
      </c>
      <c r="D54" s="4">
        <f>[1]ProEmp!E37</f>
        <v>21745.057533878637</v>
      </c>
      <c r="E54" s="3">
        <f>[1]ProEmp!F37</f>
        <v>12.718912734886134</v>
      </c>
      <c r="F54" s="4">
        <f>[1]ProEmp!G37</f>
        <v>3406.3626573238998</v>
      </c>
      <c r="G54" s="3">
        <f>[1]ProEmp!H37</f>
        <v>13.045710084840968</v>
      </c>
      <c r="H54" s="3">
        <f t="shared" si="4"/>
        <v>13.543420735006354</v>
      </c>
      <c r="I54" s="4">
        <f>[1]ProEmp!I37</f>
        <v>794.35683351111993</v>
      </c>
      <c r="J54" s="3">
        <f>[1]ProEmp!J37</f>
        <v>11.125537063643229</v>
      </c>
      <c r="K54" s="3">
        <f t="shared" si="5"/>
        <v>3.6530454438831352</v>
      </c>
      <c r="L54" s="4">
        <f>[1]ProEmp!K37</f>
        <v>8710.9704225358619</v>
      </c>
      <c r="M54" s="3">
        <f>[1]ProEmp!L37</f>
        <v>11.670883250165003</v>
      </c>
      <c r="N54" s="3">
        <f t="shared" si="6"/>
        <v>40.059541847448479</v>
      </c>
    </row>
    <row r="55" spans="1:14">
      <c r="A55" s="102" t="s">
        <v>67</v>
      </c>
      <c r="B55" s="4">
        <f>[1]ProEmp!C38</f>
        <v>49121.806723886235</v>
      </c>
      <c r="C55" s="3">
        <f>[1]ProEmp!D38</f>
        <v>13.03005169065397</v>
      </c>
      <c r="D55" s="4">
        <f>[1]ProEmp!E38</f>
        <v>45810.362534741864</v>
      </c>
      <c r="E55" s="3">
        <f>[1]ProEmp!F38</f>
        <v>12.95855643730121</v>
      </c>
      <c r="F55" s="4">
        <f>[1]ProEmp!G38</f>
        <v>3311.4441891443803</v>
      </c>
      <c r="G55" s="3">
        <f>[1]ProEmp!H38</f>
        <v>13.999822468397724</v>
      </c>
      <c r="H55" s="3">
        <f t="shared" si="4"/>
        <v>6.7412915159208495</v>
      </c>
      <c r="I55" s="4">
        <f>[1]ProEmp!I38</f>
        <v>2745.0199865508398</v>
      </c>
      <c r="J55" s="3">
        <f>[1]ProEmp!J38</f>
        <v>10.224566335623299</v>
      </c>
      <c r="K55" s="3">
        <f t="shared" si="5"/>
        <v>5.9921376620171021</v>
      </c>
      <c r="L55" s="4">
        <f>[1]ProEmp!K38</f>
        <v>19795.555933460306</v>
      </c>
      <c r="M55" s="3">
        <f>[1]ProEmp!L38</f>
        <v>12.667352386189478</v>
      </c>
      <c r="N55" s="3">
        <f t="shared" si="6"/>
        <v>43.21196087118426</v>
      </c>
    </row>
    <row r="56" spans="1:14">
      <c r="A56" s="102" t="s">
        <v>68</v>
      </c>
      <c r="B56" s="4">
        <f>[1]ProEmp!C39</f>
        <v>5924.7061307019203</v>
      </c>
      <c r="C56" s="3">
        <f>[1]ProEmp!D39</f>
        <v>11.105284960598601</v>
      </c>
      <c r="D56" s="4">
        <f>[1]ProEmp!E39</f>
        <v>5924.7061307019203</v>
      </c>
      <c r="E56" s="3">
        <f>[1]ProEmp!F39</f>
        <v>11.105284960598601</v>
      </c>
      <c r="F56" s="4">
        <f>[1]ProEmp!G39</f>
        <v>0</v>
      </c>
      <c r="G56" s="3">
        <f>[1]ProEmp!H39</f>
        <v>0</v>
      </c>
      <c r="H56" s="3">
        <f t="shared" ref="H56:H67" si="7">F56/B56*100</f>
        <v>0</v>
      </c>
      <c r="I56" s="4">
        <f>[1]ProEmp!I39</f>
        <v>1436.1474001071999</v>
      </c>
      <c r="J56" s="3">
        <f>[1]ProEmp!J39</f>
        <v>13.137240086343844</v>
      </c>
      <c r="K56" s="3">
        <f t="shared" ref="K56:K67" si="8">IF(ISNUMBER(I56/D56*100),I56/D56*100,0)</f>
        <v>24.239976944427024</v>
      </c>
      <c r="L56" s="4">
        <f>[1]ProEmp!K39</f>
        <v>2013.3955928640798</v>
      </c>
      <c r="M56" s="3">
        <f>[1]ProEmp!L39</f>
        <v>7.9940377447508348</v>
      </c>
      <c r="N56" s="3">
        <f t="shared" ref="N56:N67" si="9">IF(ISNUMBER(L56/D56*100),L56/D56*100,0)</f>
        <v>33.983045714801484</v>
      </c>
    </row>
    <row r="57" spans="1:14">
      <c r="A57" s="102" t="s">
        <v>69</v>
      </c>
      <c r="B57" s="4">
        <f>[1]ProEmp!C40</f>
        <v>40689.69514080698</v>
      </c>
      <c r="C57" s="3">
        <f>[1]ProEmp!D40</f>
        <v>13.313812676882106</v>
      </c>
      <c r="D57" s="4">
        <f>[1]ProEmp!E40</f>
        <v>37689.17255599334</v>
      </c>
      <c r="E57" s="3">
        <f>[1]ProEmp!F40</f>
        <v>13.330029400672434</v>
      </c>
      <c r="F57" s="4">
        <f>[1]ProEmp!G40</f>
        <v>3000.5225848136397</v>
      </c>
      <c r="G57" s="3">
        <f>[1]ProEmp!H40</f>
        <v>13.110116525978265</v>
      </c>
      <c r="H57" s="3">
        <f t="shared" si="7"/>
        <v>7.3741584310973813</v>
      </c>
      <c r="I57" s="4">
        <f>[1]ProEmp!I40</f>
        <v>5793.0706915893206</v>
      </c>
      <c r="J57" s="3">
        <f>[1]ProEmp!J40</f>
        <v>12.276358455126244</v>
      </c>
      <c r="K57" s="3">
        <f t="shared" si="8"/>
        <v>15.370649708434911</v>
      </c>
      <c r="L57" s="4">
        <f>[1]ProEmp!K40</f>
        <v>9082.2557539715035</v>
      </c>
      <c r="M57" s="3">
        <f>[1]ProEmp!L40</f>
        <v>11.810985021331726</v>
      </c>
      <c r="N57" s="3">
        <f t="shared" si="9"/>
        <v>24.097784955290141</v>
      </c>
    </row>
    <row r="58" spans="1:14" ht="22.5">
      <c r="A58" s="102" t="s">
        <v>70</v>
      </c>
      <c r="B58" s="4">
        <f>[1]ProEmp!C41</f>
        <v>77740.012487422224</v>
      </c>
      <c r="C58" s="3">
        <f>[1]ProEmp!D41</f>
        <v>8.4957435805462591</v>
      </c>
      <c r="D58" s="4">
        <f>[1]ProEmp!E41</f>
        <v>73067.084217266703</v>
      </c>
      <c r="E58" s="3">
        <f>[1]ProEmp!F41</f>
        <v>8.5085214180615605</v>
      </c>
      <c r="F58" s="4">
        <f>[1]ProEmp!G41</f>
        <v>4672.9282701555194</v>
      </c>
      <c r="G58" s="3">
        <f>[1]ProEmp!H41</f>
        <v>8.3063364955683721</v>
      </c>
      <c r="H58" s="3">
        <f t="shared" si="7"/>
        <v>6.0109692816315992</v>
      </c>
      <c r="I58" s="4">
        <f>[1]ProEmp!I41</f>
        <v>8649.583058696302</v>
      </c>
      <c r="J58" s="3">
        <f>[1]ProEmp!J41</f>
        <v>8.4213151715381436</v>
      </c>
      <c r="K58" s="3">
        <f t="shared" si="8"/>
        <v>11.837865369003316</v>
      </c>
      <c r="L58" s="4">
        <f>[1]ProEmp!K41</f>
        <v>39883.499213119809</v>
      </c>
      <c r="M58" s="3">
        <f>[1]ProEmp!L41</f>
        <v>7.2224923184110104</v>
      </c>
      <c r="N58" s="3">
        <f t="shared" si="9"/>
        <v>54.584769106873452</v>
      </c>
    </row>
    <row r="59" spans="1:14" ht="22.5">
      <c r="A59" s="102" t="s">
        <v>71</v>
      </c>
      <c r="B59" s="4">
        <f>[1]ProEmp!C42</f>
        <v>98150.618457679317</v>
      </c>
      <c r="C59" s="3">
        <f>[1]ProEmp!D42</f>
        <v>11.060588093948708</v>
      </c>
      <c r="D59" s="4">
        <f>[1]ProEmp!E42</f>
        <v>93573.789791797783</v>
      </c>
      <c r="E59" s="3">
        <f>[1]ProEmp!F42</f>
        <v>11.067137292954849</v>
      </c>
      <c r="F59" s="4">
        <f>[1]ProEmp!G42</f>
        <v>4576.8286658815005</v>
      </c>
      <c r="G59" s="3">
        <f>[1]ProEmp!H42</f>
        <v>10.933663071847022</v>
      </c>
      <c r="H59" s="3">
        <f t="shared" si="7"/>
        <v>4.6630665581133774</v>
      </c>
      <c r="I59" s="4">
        <f>[1]ProEmp!I42</f>
        <v>7110.5222206921808</v>
      </c>
      <c r="J59" s="3">
        <f>[1]ProEmp!J42</f>
        <v>9.5772270659933003</v>
      </c>
      <c r="K59" s="3">
        <f t="shared" si="8"/>
        <v>7.5988396286108886</v>
      </c>
      <c r="L59" s="4">
        <f>[1]ProEmp!K42</f>
        <v>35579.807414074887</v>
      </c>
      <c r="M59" s="3">
        <f>[1]ProEmp!L42</f>
        <v>9.7084738757985267</v>
      </c>
      <c r="N59" s="3">
        <f t="shared" si="9"/>
        <v>38.023262169075508</v>
      </c>
    </row>
    <row r="60" spans="1:14">
      <c r="A60" s="102" t="s">
        <v>72</v>
      </c>
      <c r="B60" s="4">
        <f>[1]ProEmp!C43</f>
        <v>131564.77811025985</v>
      </c>
      <c r="C60" s="3">
        <f>[1]ProEmp!D43</f>
        <v>13.988095397498594</v>
      </c>
      <c r="D60" s="4">
        <f>[1]ProEmp!E43</f>
        <v>125822.27170030572</v>
      </c>
      <c r="E60" s="3">
        <f>[1]ProEmp!F43</f>
        <v>13.968877420385947</v>
      </c>
      <c r="F60" s="4">
        <f>[1]ProEmp!G43</f>
        <v>5742.5064099541205</v>
      </c>
      <c r="G60" s="3">
        <f>[1]ProEmp!H43</f>
        <v>14.404437472090398</v>
      </c>
      <c r="H60" s="3">
        <f t="shared" si="7"/>
        <v>4.3647748982949874</v>
      </c>
      <c r="I60" s="4">
        <f>[1]ProEmp!I43</f>
        <v>19858.612053344161</v>
      </c>
      <c r="J60" s="3">
        <f>[1]ProEmp!J43</f>
        <v>14.303613728919249</v>
      </c>
      <c r="K60" s="3">
        <f t="shared" si="8"/>
        <v>15.783065895237613</v>
      </c>
      <c r="L60" s="4">
        <f>[1]ProEmp!K43</f>
        <v>18943.628432274625</v>
      </c>
      <c r="M60" s="3">
        <f>[1]ProEmp!L43</f>
        <v>10.762315400809797</v>
      </c>
      <c r="N60" s="3">
        <f t="shared" si="9"/>
        <v>15.055862667458575</v>
      </c>
    </row>
    <row r="61" spans="1:14" ht="22.5">
      <c r="A61" s="102" t="s">
        <v>73</v>
      </c>
      <c r="B61" s="4">
        <f>[1]ProEmp!C44</f>
        <v>63524.315807424689</v>
      </c>
      <c r="C61" s="3">
        <f>[1]ProEmp!D44</f>
        <v>11.349243613851856</v>
      </c>
      <c r="D61" s="4">
        <f>[1]ProEmp!E44</f>
        <v>61024.30166329653</v>
      </c>
      <c r="E61" s="3">
        <f>[1]ProEmp!F44</f>
        <v>11.453752607722262</v>
      </c>
      <c r="F61" s="4">
        <f>[1]ProEmp!G44</f>
        <v>2500.0141441281598</v>
      </c>
      <c r="G61" s="3">
        <f>[1]ProEmp!H44</f>
        <v>8.837250041676187</v>
      </c>
      <c r="H61" s="3">
        <f t="shared" si="7"/>
        <v>3.9355231337036445</v>
      </c>
      <c r="I61" s="4">
        <f>[1]ProEmp!I44</f>
        <v>5751.78226619622</v>
      </c>
      <c r="J61" s="3">
        <f>[1]ProEmp!J44</f>
        <v>10.139886375915435</v>
      </c>
      <c r="K61" s="3">
        <f t="shared" si="8"/>
        <v>9.425396292008152</v>
      </c>
      <c r="L61" s="4">
        <f>[1]ProEmp!K44</f>
        <v>13452.88657921732</v>
      </c>
      <c r="M61" s="3">
        <f>[1]ProEmp!L44</f>
        <v>10.407993322605392</v>
      </c>
      <c r="N61" s="3">
        <f t="shared" si="9"/>
        <v>22.045129911431086</v>
      </c>
    </row>
    <row r="62" spans="1:14" ht="22.5">
      <c r="A62" s="102" t="s">
        <v>74</v>
      </c>
      <c r="B62" s="4">
        <f>[1]ProEmp!C45</f>
        <v>24361.165518881964</v>
      </c>
      <c r="C62" s="3">
        <f>[1]ProEmp!D45</f>
        <v>9.3876952245542089</v>
      </c>
      <c r="D62" s="4">
        <f>[1]ProEmp!E45</f>
        <v>21543.982836598858</v>
      </c>
      <c r="E62" s="3">
        <f>[1]ProEmp!F45</f>
        <v>8.9745839349283134</v>
      </c>
      <c r="F62" s="4">
        <f>[1]ProEmp!G45</f>
        <v>2817.1826822831199</v>
      </c>
      <c r="G62" s="3">
        <f>[1]ProEmp!H45</f>
        <v>12.364826781484508</v>
      </c>
      <c r="H62" s="3">
        <f t="shared" si="7"/>
        <v>11.564236038294494</v>
      </c>
      <c r="I62" s="4">
        <f>[1]ProEmp!I45</f>
        <v>5753.3287536734615</v>
      </c>
      <c r="J62" s="3">
        <f>[1]ProEmp!J45</f>
        <v>7.3713067938293966</v>
      </c>
      <c r="K62" s="3">
        <f t="shared" si="8"/>
        <v>26.705037769988021</v>
      </c>
      <c r="L62" s="4">
        <f>[1]ProEmp!K45</f>
        <v>5969.6221456189005</v>
      </c>
      <c r="M62" s="3">
        <f>[1]ProEmp!L45</f>
        <v>10.358257121369325</v>
      </c>
      <c r="N62" s="3">
        <f t="shared" si="9"/>
        <v>27.708999728117696</v>
      </c>
    </row>
    <row r="63" spans="1:14">
      <c r="A63" s="102" t="s">
        <v>75</v>
      </c>
      <c r="B63" s="4">
        <f>[1]ProEmp!C46</f>
        <v>191554.26657947834</v>
      </c>
      <c r="C63" s="3">
        <f>[1]ProEmp!D46</f>
        <v>7.176608352980189</v>
      </c>
      <c r="D63" s="4">
        <f>[1]ProEmp!E46</f>
        <v>184416.73585388786</v>
      </c>
      <c r="E63" s="3">
        <f>[1]ProEmp!F46</f>
        <v>7.1297283941731866</v>
      </c>
      <c r="F63" s="4">
        <f>[1]ProEmp!G46</f>
        <v>7137.5307255906419</v>
      </c>
      <c r="G63" s="3">
        <f>[1]ProEmp!H46</f>
        <v>8.2754411734735651</v>
      </c>
      <c r="H63" s="3">
        <f t="shared" si="7"/>
        <v>3.7261141988863966</v>
      </c>
      <c r="I63" s="4">
        <f>[1]ProEmp!I46</f>
        <v>51443.352684929974</v>
      </c>
      <c r="J63" s="3">
        <f>[1]ProEmp!J46</f>
        <v>6.8509901016198977</v>
      </c>
      <c r="K63" s="3">
        <f t="shared" si="8"/>
        <v>27.895164962516304</v>
      </c>
      <c r="L63" s="4">
        <f>[1]ProEmp!K46</f>
        <v>53503.136424713761</v>
      </c>
      <c r="M63" s="3">
        <f>[1]ProEmp!L46</f>
        <v>7.3298968617617968</v>
      </c>
      <c r="N63" s="3">
        <f t="shared" si="9"/>
        <v>29.012082974456256</v>
      </c>
    </row>
    <row r="64" spans="1:14" ht="33.75">
      <c r="A64" s="102" t="s">
        <v>76</v>
      </c>
      <c r="B64" s="4">
        <f>[1]ProEmp!C47</f>
        <v>133091.12347049423</v>
      </c>
      <c r="C64" s="3">
        <f>[1]ProEmp!D47</f>
        <v>6.5250069178213028</v>
      </c>
      <c r="D64" s="4">
        <f>[1]ProEmp!E47</f>
        <v>125542.44118904795</v>
      </c>
      <c r="E64" s="3">
        <f>[1]ProEmp!F47</f>
        <v>6.4388385648446667</v>
      </c>
      <c r="F64" s="4">
        <f>[1]ProEmp!G47</f>
        <v>7548.6822814462803</v>
      </c>
      <c r="G64" s="3">
        <f>[1]ProEmp!H47</f>
        <v>7.8616563493252301</v>
      </c>
      <c r="H64" s="3">
        <f t="shared" si="7"/>
        <v>5.6718149825520054</v>
      </c>
      <c r="I64" s="4">
        <f>[1]ProEmp!I47</f>
        <v>13270.991510297963</v>
      </c>
      <c r="J64" s="3">
        <f>[1]ProEmp!J47</f>
        <v>6.5295577433306686</v>
      </c>
      <c r="K64" s="3">
        <f t="shared" si="8"/>
        <v>10.570920387244865</v>
      </c>
      <c r="L64" s="4">
        <f>[1]ProEmp!K47</f>
        <v>88947.243787096857</v>
      </c>
      <c r="M64" s="3">
        <f>[1]ProEmp!L47</f>
        <v>6.3931532954012376</v>
      </c>
      <c r="N64" s="3">
        <f t="shared" si="9"/>
        <v>70.850337897409318</v>
      </c>
    </row>
    <row r="65" spans="1:14" ht="22.5">
      <c r="A65" s="102" t="s">
        <v>77</v>
      </c>
      <c r="B65" s="4">
        <f>[1]ProEmp!C48</f>
        <v>2043.5282022087597</v>
      </c>
      <c r="C65" s="3">
        <f>[1]ProEmp!D48</f>
        <v>18.489704069462725</v>
      </c>
      <c r="D65" s="4">
        <f>[1]ProEmp!E48</f>
        <v>2043.5282022087597</v>
      </c>
      <c r="E65" s="3">
        <f>[1]ProEmp!F48</f>
        <v>18.489704069462725</v>
      </c>
      <c r="F65" s="4">
        <f>[1]ProEmp!G48</f>
        <v>0</v>
      </c>
      <c r="G65" s="3">
        <f>[1]ProEmp!H48</f>
        <v>0</v>
      </c>
      <c r="H65" s="3">
        <f t="shared" si="7"/>
        <v>0</v>
      </c>
      <c r="I65" s="4">
        <f>[1]ProEmp!I48</f>
        <v>0</v>
      </c>
      <c r="J65" s="3">
        <f>[1]ProEmp!J48</f>
        <v>0</v>
      </c>
      <c r="K65" s="3">
        <f t="shared" si="8"/>
        <v>0</v>
      </c>
      <c r="L65" s="4">
        <f>[1]ProEmp!K48</f>
        <v>0</v>
      </c>
      <c r="M65" s="3">
        <f>[1]ProEmp!L48</f>
        <v>0</v>
      </c>
      <c r="N65" s="3">
        <f t="shared" si="9"/>
        <v>0</v>
      </c>
    </row>
    <row r="66" spans="1:14">
      <c r="A66" s="102" t="s">
        <v>78</v>
      </c>
      <c r="B66" s="4">
        <f>[1]ProEmp!C49</f>
        <v>991.45382670431991</v>
      </c>
      <c r="C66" s="3">
        <f>[1]ProEmp!D49</f>
        <v>8.7053546028876632</v>
      </c>
      <c r="D66" s="4">
        <f>[1]ProEmp!E49</f>
        <v>991.45382670431991</v>
      </c>
      <c r="E66" s="3">
        <f>[1]ProEmp!F49</f>
        <v>8.7053546028876632</v>
      </c>
      <c r="F66" s="4">
        <f>[1]ProEmp!G49</f>
        <v>0</v>
      </c>
      <c r="G66" s="3">
        <f>[1]ProEmp!H49</f>
        <v>0</v>
      </c>
      <c r="H66" s="3">
        <f t="shared" si="7"/>
        <v>0</v>
      </c>
      <c r="I66" s="4">
        <f>[1]ProEmp!I49</f>
        <v>272.2073988834</v>
      </c>
      <c r="J66" s="3">
        <f>[1]ProEmp!J49</f>
        <v>6</v>
      </c>
      <c r="K66" s="3">
        <f t="shared" si="8"/>
        <v>27.455378309269474</v>
      </c>
      <c r="L66" s="4">
        <f>[1]ProEmp!K49</f>
        <v>0</v>
      </c>
      <c r="M66" s="3">
        <f>[1]ProEmp!L49</f>
        <v>0</v>
      </c>
      <c r="N66" s="3">
        <f t="shared" si="9"/>
        <v>0</v>
      </c>
    </row>
    <row r="67" spans="1:14">
      <c r="A67" s="102" t="s">
        <v>79</v>
      </c>
      <c r="B67" s="4">
        <f>[1]ProEmp!C50</f>
        <v>158771.30117603968</v>
      </c>
      <c r="C67" s="3">
        <f>[1]ProEmp!D50</f>
        <v>8.7236600129625153</v>
      </c>
      <c r="D67" s="4">
        <f>[1]ProEmp!E50</f>
        <v>0</v>
      </c>
      <c r="E67" s="3">
        <f>[1]ProEmp!F50</f>
        <v>0</v>
      </c>
      <c r="F67" s="4">
        <f>[1]ProEmp!G50</f>
        <v>158771.30117603968</v>
      </c>
      <c r="G67" s="3">
        <f>[1]ProEmp!H50</f>
        <v>8.7236600129625153</v>
      </c>
      <c r="H67" s="3">
        <f t="shared" si="7"/>
        <v>100</v>
      </c>
      <c r="I67" s="4">
        <f>[1]ProEmp!I50</f>
        <v>0</v>
      </c>
      <c r="J67" s="3">
        <f>[1]ProEmp!J50</f>
        <v>0</v>
      </c>
      <c r="K67" s="3">
        <f t="shared" si="8"/>
        <v>0</v>
      </c>
      <c r="L67" s="4">
        <f>[1]ProEmp!K50</f>
        <v>0</v>
      </c>
      <c r="M67" s="3">
        <f>[1]ProEmp!L50</f>
        <v>0</v>
      </c>
      <c r="N67" s="3">
        <f t="shared" si="9"/>
        <v>0</v>
      </c>
    </row>
    <row r="68" spans="1:14">
      <c r="A68" s="102" t="s">
        <v>80</v>
      </c>
      <c r="B68" s="4">
        <f>[1]ProEmp!C51</f>
        <v>913.78611075035997</v>
      </c>
      <c r="C68" s="3">
        <f>[1]ProEmp!D51</f>
        <v>10.570129815644272</v>
      </c>
      <c r="D68" s="4">
        <f>[1]ProEmp!E51</f>
        <v>913.78611075035997</v>
      </c>
      <c r="E68" s="3">
        <f>[1]ProEmp!F51</f>
        <v>10.570129815644272</v>
      </c>
      <c r="F68" s="4">
        <f>[1]ProEmp!G51</f>
        <v>0</v>
      </c>
      <c r="G68" s="3">
        <f>[1]ProEmp!H51</f>
        <v>0</v>
      </c>
      <c r="H68" s="3">
        <f t="shared" ref="H68" si="10">F68/B68*100</f>
        <v>0</v>
      </c>
      <c r="I68" s="4">
        <f>[1]ProEmp!I51</f>
        <v>0</v>
      </c>
      <c r="J68" s="3">
        <f>[1]ProEmp!J51</f>
        <v>0</v>
      </c>
      <c r="K68" s="3">
        <f t="shared" ref="K68" si="11">IF(ISNUMBER(I68/D68*100),I68/D68*100,0)</f>
        <v>0</v>
      </c>
      <c r="L68" s="4">
        <f>[1]ProEmp!K51</f>
        <v>0</v>
      </c>
      <c r="M68" s="3">
        <f>[1]ProEmp!L51</f>
        <v>0</v>
      </c>
      <c r="N68" s="3">
        <f t="shared" ref="N68" si="12">IF(ISNUMBER(L68/D68*100),L68/D68*100,0)</f>
        <v>0</v>
      </c>
    </row>
    <row r="69" spans="1:14" ht="12.75">
      <c r="A69" s="5"/>
      <c r="B69" s="9"/>
      <c r="C69" s="8"/>
      <c r="D69" s="9"/>
      <c r="E69" s="8"/>
      <c r="F69" s="9"/>
      <c r="G69" s="8"/>
      <c r="H69" s="8"/>
      <c r="I69" s="9"/>
      <c r="J69" s="8"/>
      <c r="K69" s="8">
        <f t="shared" si="5"/>
        <v>0</v>
      </c>
      <c r="L69" s="9"/>
      <c r="M69" s="8"/>
      <c r="N69" s="8">
        <f t="shared" si="6"/>
        <v>0</v>
      </c>
    </row>
    <row r="70" spans="1:14">
      <c r="A70" s="7" t="s">
        <v>4</v>
      </c>
    </row>
    <row r="71" spans="1:14">
      <c r="A71" s="102" t="s">
        <v>81</v>
      </c>
      <c r="B71" s="4">
        <f>[1]ProEmp!C53</f>
        <v>101950.36696812963</v>
      </c>
      <c r="C71" s="3">
        <f>[1]ProEmp!D53</f>
        <v>12.815442457084096</v>
      </c>
      <c r="D71" s="4">
        <f>[1]ProEmp!E53</f>
        <v>96154.106732414555</v>
      </c>
      <c r="E71" s="3">
        <f>[1]ProEmp!F53</f>
        <v>12.819086177218807</v>
      </c>
      <c r="F71" s="4">
        <f>[1]ProEmp!G53</f>
        <v>5796.2602357150408</v>
      </c>
      <c r="G71" s="3">
        <f>[1]ProEmp!H53</f>
        <v>12.755721868157615</v>
      </c>
      <c r="H71" s="3">
        <f t="shared" ref="H71" si="13">F71/B71*100</f>
        <v>5.6853745681239101</v>
      </c>
      <c r="I71" s="4">
        <f>[1]ProEmp!I53</f>
        <v>5457.7905334007601</v>
      </c>
      <c r="J71" s="3">
        <f>[1]ProEmp!J53</f>
        <v>13.04446863917938</v>
      </c>
      <c r="K71" s="3">
        <f>IF(ISNUMBER(I71/D71*100),I71/D71*100,0)</f>
        <v>5.6760867724445117</v>
      </c>
      <c r="L71" s="4">
        <f>[1]ProEmp!K53</f>
        <v>21216.252970690995</v>
      </c>
      <c r="M71" s="3">
        <f>[1]ProEmp!L53</f>
        <v>11.070589061377555</v>
      </c>
      <c r="N71" s="3">
        <f>IF(ISNUMBER(L71/D71*100),L71/D71*100,0)</f>
        <v>22.064843293415752</v>
      </c>
    </row>
    <row r="72" spans="1:14">
      <c r="A72" s="102" t="s">
        <v>82</v>
      </c>
      <c r="B72" s="4">
        <f>[1]ProEmp!C54</f>
        <v>129507.91457596011</v>
      </c>
      <c r="C72" s="3">
        <f>[1]ProEmp!D54</f>
        <v>15.396737444351386</v>
      </c>
      <c r="D72" s="4">
        <f>[1]ProEmp!E54</f>
        <v>123446.06292883272</v>
      </c>
      <c r="E72" s="3">
        <f>[1]ProEmp!F54</f>
        <v>15.408862097077604</v>
      </c>
      <c r="F72" s="4">
        <f>[1]ProEmp!G54</f>
        <v>6061.8516471273606</v>
      </c>
      <c r="G72" s="3">
        <f>[1]ProEmp!H54</f>
        <v>15.149825983867027</v>
      </c>
      <c r="H72" s="3">
        <f t="shared" ref="H72:H83" si="14">F72/B72*100</f>
        <v>4.6806804564611459</v>
      </c>
      <c r="I72" s="4">
        <f>[1]ProEmp!I54</f>
        <v>13011.426914336163</v>
      </c>
      <c r="J72" s="3">
        <f>[1]ProEmp!J54</f>
        <v>14.803408351625579</v>
      </c>
      <c r="K72" s="3">
        <f t="shared" ref="K72:K83" si="15">IF(ISNUMBER(I72/D72*100),I72/D72*100,0)</f>
        <v>10.540171639039892</v>
      </c>
      <c r="L72" s="4">
        <f>[1]ProEmp!K54</f>
        <v>18166.149364446705</v>
      </c>
      <c r="M72" s="3">
        <f>[1]ProEmp!L54</f>
        <v>14.438056885740325</v>
      </c>
      <c r="N72" s="3">
        <f t="shared" ref="N72:N83" si="16">IF(ISNUMBER(L72/D72*100),L72/D72*100,0)</f>
        <v>14.715859650315119</v>
      </c>
    </row>
    <row r="73" spans="1:14">
      <c r="A73" s="102" t="s">
        <v>83</v>
      </c>
      <c r="B73" s="4">
        <f>[1]ProEmp!C55</f>
        <v>232115.41488820597</v>
      </c>
      <c r="C73" s="3">
        <f>[1]ProEmp!D55</f>
        <v>11.388577501175433</v>
      </c>
      <c r="D73" s="4">
        <f>[1]ProEmp!E55</f>
        <v>218637.42822780192</v>
      </c>
      <c r="E73" s="3">
        <f>[1]ProEmp!F55</f>
        <v>11.299167127778039</v>
      </c>
      <c r="F73" s="4">
        <f>[1]ProEmp!G55</f>
        <v>13477.986660404094</v>
      </c>
      <c r="G73" s="3">
        <f>[1]ProEmp!H55</f>
        <v>12.824038687431679</v>
      </c>
      <c r="H73" s="3">
        <f t="shared" si="14"/>
        <v>5.8065883590262688</v>
      </c>
      <c r="I73" s="4">
        <f>[1]ProEmp!I55</f>
        <v>30419.300718857419</v>
      </c>
      <c r="J73" s="3">
        <f>[1]ProEmp!J55</f>
        <v>11.048681493126445</v>
      </c>
      <c r="K73" s="3">
        <f t="shared" si="15"/>
        <v>13.913125929730134</v>
      </c>
      <c r="L73" s="4">
        <f>[1]ProEmp!K55</f>
        <v>58622.302175431571</v>
      </c>
      <c r="M73" s="3">
        <f>[1]ProEmp!L55</f>
        <v>9.8760366073568004</v>
      </c>
      <c r="N73" s="3">
        <f t="shared" si="16"/>
        <v>26.812564825063728</v>
      </c>
    </row>
    <row r="74" spans="1:14">
      <c r="A74" s="102" t="s">
        <v>84</v>
      </c>
      <c r="B74" s="4">
        <f>[1]ProEmp!C56</f>
        <v>120740.27186742669</v>
      </c>
      <c r="C74" s="3">
        <f>[1]ProEmp!D56</f>
        <v>11.882308119700607</v>
      </c>
      <c r="D74" s="4">
        <f>[1]ProEmp!E56</f>
        <v>112217.4091485235</v>
      </c>
      <c r="E74" s="3">
        <f>[1]ProEmp!F56</f>
        <v>11.860923312144344</v>
      </c>
      <c r="F74" s="4">
        <f>[1]ProEmp!G56</f>
        <v>8522.8627189031431</v>
      </c>
      <c r="G74" s="3">
        <f>[1]ProEmp!H56</f>
        <v>12.159108971974863</v>
      </c>
      <c r="H74" s="3">
        <f t="shared" si="14"/>
        <v>7.0588400929403914</v>
      </c>
      <c r="I74" s="4">
        <f>[1]ProEmp!I56</f>
        <v>5138.99175242816</v>
      </c>
      <c r="J74" s="3">
        <f>[1]ProEmp!J56</f>
        <v>10.749702859165636</v>
      </c>
      <c r="K74" s="3">
        <f t="shared" si="15"/>
        <v>4.5794959903472128</v>
      </c>
      <c r="L74" s="4">
        <f>[1]ProEmp!K56</f>
        <v>50434.740050050372</v>
      </c>
      <c r="M74" s="3">
        <f>[1]ProEmp!L56</f>
        <v>11.145754812062171</v>
      </c>
      <c r="N74" s="3">
        <f t="shared" si="16"/>
        <v>44.943775152835961</v>
      </c>
    </row>
    <row r="75" spans="1:14" ht="22.5">
      <c r="A75" s="102" t="s">
        <v>85</v>
      </c>
      <c r="B75" s="4">
        <f>[1]ProEmp!C57</f>
        <v>833160.92553205357</v>
      </c>
      <c r="C75" s="3">
        <f>[1]ProEmp!D57</f>
        <v>7.6560579561661566</v>
      </c>
      <c r="D75" s="4">
        <f>[1]ProEmp!E57</f>
        <v>801258.94628543395</v>
      </c>
      <c r="E75" s="3">
        <f>[1]ProEmp!F57</f>
        <v>7.5559246047697259</v>
      </c>
      <c r="F75" s="4">
        <f>[1]ProEmp!G57</f>
        <v>31901.979246621271</v>
      </c>
      <c r="G75" s="3">
        <f>[1]ProEmp!H57</f>
        <v>10.042095856182632</v>
      </c>
      <c r="H75" s="3">
        <f t="shared" si="14"/>
        <v>3.8290296951034737</v>
      </c>
      <c r="I75" s="4">
        <f>[1]ProEmp!I57</f>
        <v>106740.02169672113</v>
      </c>
      <c r="J75" s="3">
        <f>[1]ProEmp!J57</f>
        <v>8.0689713240523115</v>
      </c>
      <c r="K75" s="3">
        <f t="shared" si="15"/>
        <v>13.321538834799723</v>
      </c>
      <c r="L75" s="4">
        <f>[1]ProEmp!K57</f>
        <v>339486.06071255455</v>
      </c>
      <c r="M75" s="3">
        <f>[1]ProEmp!L57</f>
        <v>7.2452077564870097</v>
      </c>
      <c r="N75" s="3">
        <f t="shared" si="16"/>
        <v>42.369082090924799</v>
      </c>
    </row>
    <row r="76" spans="1:14" ht="22.5">
      <c r="A76" s="102" t="s">
        <v>86</v>
      </c>
      <c r="B76" s="4">
        <f>[1]ProEmp!C58</f>
        <v>638563.4299252627</v>
      </c>
      <c r="C76" s="3">
        <f>[1]ProEmp!D58</f>
        <v>5.0985823529075791</v>
      </c>
      <c r="D76" s="4">
        <f>[1]ProEmp!E58</f>
        <v>636305.43807528995</v>
      </c>
      <c r="E76" s="3">
        <f>[1]ProEmp!F58</f>
        <v>5.0800539896569425</v>
      </c>
      <c r="F76" s="4">
        <f>[1]ProEmp!G58</f>
        <v>2257.9918499730602</v>
      </c>
      <c r="G76" s="3">
        <f>[1]ProEmp!H58</f>
        <v>12.032384537434462</v>
      </c>
      <c r="H76" s="3">
        <f t="shared" si="14"/>
        <v>0.35360494261898695</v>
      </c>
      <c r="I76" s="4">
        <f>[1]ProEmp!I58</f>
        <v>77654.723635126837</v>
      </c>
      <c r="J76" s="3">
        <f>[1]ProEmp!J58</f>
        <v>5.7379346357442298</v>
      </c>
      <c r="K76" s="3">
        <f t="shared" si="15"/>
        <v>12.204001252923199</v>
      </c>
      <c r="L76" s="4">
        <f>[1]ProEmp!K58</f>
        <v>295427.27684727445</v>
      </c>
      <c r="M76" s="3">
        <f>[1]ProEmp!L58</f>
        <v>4.8396945593091045</v>
      </c>
      <c r="N76" s="3">
        <f t="shared" si="16"/>
        <v>46.428532457759452</v>
      </c>
    </row>
    <row r="77" spans="1:14" ht="22.5">
      <c r="A77" s="102" t="s">
        <v>87</v>
      </c>
      <c r="B77" s="4">
        <f>[1]ProEmp!C59</f>
        <v>588224.2497567964</v>
      </c>
      <c r="C77" s="3">
        <f>[1]ProEmp!D59</f>
        <v>7.1126805115968645</v>
      </c>
      <c r="D77" s="4">
        <f>[1]ProEmp!E59</f>
        <v>564550.62232689396</v>
      </c>
      <c r="E77" s="3">
        <f>[1]ProEmp!F59</f>
        <v>7.0858862418328501</v>
      </c>
      <c r="F77" s="4">
        <f>[1]ProEmp!G59</f>
        <v>23673.627429902674</v>
      </c>
      <c r="G77" s="3">
        <f>[1]ProEmp!H59</f>
        <v>7.7256207024168724</v>
      </c>
      <c r="H77" s="3">
        <f t="shared" si="14"/>
        <v>4.0245922264664582</v>
      </c>
      <c r="I77" s="4">
        <f>[1]ProEmp!I59</f>
        <v>86302.47981244589</v>
      </c>
      <c r="J77" s="3">
        <f>[1]ProEmp!J59</f>
        <v>7.2075197189445692</v>
      </c>
      <c r="K77" s="3">
        <f t="shared" si="15"/>
        <v>15.286933784030765</v>
      </c>
      <c r="L77" s="4">
        <f>[1]ProEmp!K59</f>
        <v>244370.52902318322</v>
      </c>
      <c r="M77" s="3">
        <f>[1]ProEmp!L59</f>
        <v>7.096236846322185</v>
      </c>
      <c r="N77" s="3">
        <f t="shared" si="16"/>
        <v>43.285848843097085</v>
      </c>
    </row>
    <row r="78" spans="1:14" ht="22.5">
      <c r="A78" s="102" t="s">
        <v>88</v>
      </c>
      <c r="B78" s="4">
        <f>[1]ProEmp!C60</f>
        <v>189987.73466493736</v>
      </c>
      <c r="C78" s="3">
        <f>[1]ProEmp!D60</f>
        <v>7.5123299098634382</v>
      </c>
      <c r="D78" s="4">
        <f>[1]ProEmp!E60</f>
        <v>180233.74279950093</v>
      </c>
      <c r="E78" s="3">
        <f>[1]ProEmp!F60</f>
        <v>7.4720284522026867</v>
      </c>
      <c r="F78" s="4">
        <f>[1]ProEmp!G60</f>
        <v>9753.9918654366411</v>
      </c>
      <c r="G78" s="3">
        <f>[1]ProEmp!H60</f>
        <v>8.218796228393682</v>
      </c>
      <c r="H78" s="3">
        <f t="shared" si="14"/>
        <v>5.1340113521742836</v>
      </c>
      <c r="I78" s="4">
        <f>[1]ProEmp!I60</f>
        <v>13349.630795134843</v>
      </c>
      <c r="J78" s="3">
        <f>[1]ProEmp!J60</f>
        <v>7.5513319504305585</v>
      </c>
      <c r="K78" s="3">
        <f t="shared" si="15"/>
        <v>7.4068432402169524</v>
      </c>
      <c r="L78" s="4">
        <f>[1]ProEmp!K60</f>
        <v>99975.736283906866</v>
      </c>
      <c r="M78" s="3">
        <f>[1]ProEmp!L60</f>
        <v>7.8075292758926622</v>
      </c>
      <c r="N78" s="3">
        <f t="shared" si="16"/>
        <v>55.470043916872868</v>
      </c>
    </row>
    <row r="79" spans="1:14">
      <c r="A79" s="102" t="s">
        <v>89</v>
      </c>
      <c r="B79" s="4">
        <f>[1]ProEmp!C61</f>
        <v>938776.87820327096</v>
      </c>
      <c r="C79" s="3">
        <f>[1]ProEmp!D61</f>
        <v>5.9818518942983268</v>
      </c>
      <c r="D79" s="4">
        <f>[1]ProEmp!E61</f>
        <v>911296.38933346921</v>
      </c>
      <c r="E79" s="3">
        <f>[1]ProEmp!F61</f>
        <v>5.9576898558113527</v>
      </c>
      <c r="F79" s="4">
        <f>[1]ProEmp!G61</f>
        <v>27480.488869802019</v>
      </c>
      <c r="G79" s="3">
        <f>[1]ProEmp!H61</f>
        <v>6.7553394490251799</v>
      </c>
      <c r="H79" s="3">
        <f t="shared" si="14"/>
        <v>2.9272652009066351</v>
      </c>
      <c r="I79" s="4">
        <f>[1]ProEmp!I61</f>
        <v>177754.89577873549</v>
      </c>
      <c r="J79" s="3">
        <f>[1]ProEmp!J61</f>
        <v>6.0323761303497845</v>
      </c>
      <c r="K79" s="3">
        <f t="shared" si="15"/>
        <v>19.50571711457642</v>
      </c>
      <c r="L79" s="4">
        <f>[1]ProEmp!K61</f>
        <v>368146.80302706832</v>
      </c>
      <c r="M79" s="3">
        <f>[1]ProEmp!L61</f>
        <v>6.0119300754574905</v>
      </c>
      <c r="N79" s="3">
        <f t="shared" si="16"/>
        <v>40.398141300256263</v>
      </c>
    </row>
    <row r="80" spans="1:14">
      <c r="A80" s="102" t="s">
        <v>90</v>
      </c>
      <c r="B80" s="4">
        <f>[1]ProEmp!C62</f>
        <v>555.70848731776005</v>
      </c>
      <c r="C80" s="3">
        <f>[1]ProEmp!D62</f>
        <v>14.75</v>
      </c>
      <c r="D80" s="4">
        <f>[1]ProEmp!E62</f>
        <v>555.70848731776005</v>
      </c>
      <c r="E80" s="3">
        <f>[1]ProEmp!F62</f>
        <v>14.75</v>
      </c>
      <c r="F80" s="4">
        <f>[1]ProEmp!G62</f>
        <v>0</v>
      </c>
      <c r="G80" s="3">
        <f>[1]ProEmp!H62</f>
        <v>0</v>
      </c>
      <c r="H80" s="3">
        <f t="shared" si="14"/>
        <v>0</v>
      </c>
      <c r="I80" s="4">
        <f>[1]ProEmp!I62</f>
        <v>0</v>
      </c>
      <c r="J80" s="3">
        <f>[1]ProEmp!J62</f>
        <v>0</v>
      </c>
      <c r="K80" s="3">
        <f t="shared" si="15"/>
        <v>0</v>
      </c>
      <c r="L80" s="4">
        <f>[1]ProEmp!K62</f>
        <v>0</v>
      </c>
      <c r="M80" s="3">
        <f>[1]ProEmp!L62</f>
        <v>0</v>
      </c>
      <c r="N80" s="3">
        <f t="shared" si="16"/>
        <v>0</v>
      </c>
    </row>
    <row r="81" spans="1:14">
      <c r="A81" s="102" t="s">
        <v>78</v>
      </c>
      <c r="B81" s="4">
        <f>[1]ProEmp!C63</f>
        <v>2720.6894063375598</v>
      </c>
      <c r="C81" s="3">
        <f>[1]ProEmp!D63</f>
        <v>4.9086532276643009</v>
      </c>
      <c r="D81" s="4">
        <f>[1]ProEmp!E63</f>
        <v>2720.6894063375598</v>
      </c>
      <c r="E81" s="3">
        <f>[1]ProEmp!F63</f>
        <v>4.9086532276643009</v>
      </c>
      <c r="F81" s="4">
        <f>[1]ProEmp!G63</f>
        <v>0</v>
      </c>
      <c r="G81" s="3">
        <f>[1]ProEmp!H63</f>
        <v>0</v>
      </c>
      <c r="H81" s="3">
        <f t="shared" si="14"/>
        <v>0</v>
      </c>
      <c r="I81" s="4">
        <f>[1]ProEmp!I63</f>
        <v>260.48835343019999</v>
      </c>
      <c r="J81" s="3">
        <f>[1]ProEmp!J63</f>
        <v>0</v>
      </c>
      <c r="K81" s="3">
        <f t="shared" si="15"/>
        <v>9.5743510017505038</v>
      </c>
      <c r="L81" s="4">
        <f>[1]ProEmp!K63</f>
        <v>1687.6858730770798</v>
      </c>
      <c r="M81" s="3">
        <f>[1]ProEmp!L63</f>
        <v>4.2692307692307692</v>
      </c>
      <c r="N81" s="3">
        <f t="shared" si="16"/>
        <v>62.031552339116438</v>
      </c>
    </row>
    <row r="82" spans="1:14">
      <c r="A82" s="102" t="s">
        <v>79</v>
      </c>
      <c r="B82" s="4">
        <f>[1]ProEmp!C64</f>
        <v>158771.30117603968</v>
      </c>
      <c r="C82" s="3">
        <f>[1]ProEmp!D64</f>
        <v>8.7236600129625153</v>
      </c>
      <c r="D82" s="4">
        <f>[1]ProEmp!E64</f>
        <v>0</v>
      </c>
      <c r="E82" s="3">
        <f>[1]ProEmp!F64</f>
        <v>0</v>
      </c>
      <c r="F82" s="4">
        <f>[1]ProEmp!G64</f>
        <v>158771.30117603968</v>
      </c>
      <c r="G82" s="3">
        <f>[1]ProEmp!H64</f>
        <v>8.7236600129625153</v>
      </c>
      <c r="H82" s="3">
        <f t="shared" si="14"/>
        <v>100</v>
      </c>
      <c r="I82" s="4">
        <f>[1]ProEmp!I64</f>
        <v>0</v>
      </c>
      <c r="J82" s="3">
        <f>[1]ProEmp!J64</f>
        <v>0</v>
      </c>
      <c r="K82" s="3">
        <f t="shared" si="15"/>
        <v>0</v>
      </c>
      <c r="L82" s="4">
        <f>[1]ProEmp!K64</f>
        <v>0</v>
      </c>
      <c r="M82" s="3">
        <f>[1]ProEmp!L64</f>
        <v>0</v>
      </c>
      <c r="N82" s="3">
        <f t="shared" si="16"/>
        <v>0</v>
      </c>
    </row>
    <row r="83" spans="1:14">
      <c r="A83" s="102" t="s">
        <v>80</v>
      </c>
      <c r="B83" s="4">
        <f>[1]ProEmp!C65</f>
        <v>260.48835343019999</v>
      </c>
      <c r="C83" s="3">
        <f>[1]ProEmp!D65</f>
        <v>12</v>
      </c>
      <c r="D83" s="4">
        <f>[1]ProEmp!E65</f>
        <v>260.48835343019999</v>
      </c>
      <c r="E83" s="3">
        <f>[1]ProEmp!F65</f>
        <v>12</v>
      </c>
      <c r="F83" s="4">
        <f>[1]ProEmp!G65</f>
        <v>0</v>
      </c>
      <c r="G83" s="3">
        <f>[1]ProEmp!H65</f>
        <v>0</v>
      </c>
      <c r="H83" s="3">
        <f t="shared" si="14"/>
        <v>0</v>
      </c>
      <c r="I83" s="4">
        <f>[1]ProEmp!I65</f>
        <v>0</v>
      </c>
      <c r="J83" s="3">
        <f>[1]ProEmp!J65</f>
        <v>0</v>
      </c>
      <c r="K83" s="3">
        <f t="shared" si="15"/>
        <v>0</v>
      </c>
      <c r="L83" s="4">
        <f>[1]ProEmp!K65</f>
        <v>0</v>
      </c>
      <c r="M83" s="3">
        <f>[1]ProEmp!L65</f>
        <v>0</v>
      </c>
      <c r="N83" s="3">
        <f t="shared" si="16"/>
        <v>0</v>
      </c>
    </row>
    <row r="84" spans="1:14">
      <c r="A84" s="55"/>
      <c r="B84" s="55"/>
      <c r="C84" s="56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</row>
    <row r="85" spans="1:14">
      <c r="A85" s="1" t="str">
        <f>A31</f>
        <v>Fuente: Instituto Nacional de Estadística (INE). L Encuesta Permanente de Hogares de Propósitos Múltiples, Junio 2015.</v>
      </c>
    </row>
    <row r="86" spans="1:14">
      <c r="A86" s="1" t="s">
        <v>3</v>
      </c>
    </row>
    <row r="87" spans="1:14">
      <c r="A87" s="1" t="s">
        <v>2</v>
      </c>
    </row>
    <row r="88" spans="1:14">
      <c r="A88" s="1" t="s">
        <v>1</v>
      </c>
    </row>
    <row r="89" spans="1:14">
      <c r="A89" s="1" t="s">
        <v>0</v>
      </c>
    </row>
    <row r="90" spans="1:14">
      <c r="A90" s="105" t="s">
        <v>92</v>
      </c>
    </row>
    <row r="91" spans="1:14">
      <c r="A91" s="105" t="s">
        <v>93</v>
      </c>
    </row>
  </sheetData>
  <mergeCells count="14">
    <mergeCell ref="A2:N2"/>
    <mergeCell ref="A4:A5"/>
    <mergeCell ref="B4:C4"/>
    <mergeCell ref="D4:E4"/>
    <mergeCell ref="F4:H4"/>
    <mergeCell ref="I4:K4"/>
    <mergeCell ref="L4:N4"/>
    <mergeCell ref="A37:N37"/>
    <mergeCell ref="A39:A40"/>
    <mergeCell ref="B39:C39"/>
    <mergeCell ref="D39:E39"/>
    <mergeCell ref="F39:H39"/>
    <mergeCell ref="I39:K39"/>
    <mergeCell ref="L39:N39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6" max="16383" man="1"/>
  </rowBreaks>
  <ignoredErrors>
    <ignoredError sqref="C11:O17 D10 F10 H10:I10 K10:L10 N10:O1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:O91"/>
  <sheetViews>
    <sheetView topLeftCell="A67" workbookViewId="0">
      <selection activeCell="A90" sqref="A90:A91"/>
    </sheetView>
  </sheetViews>
  <sheetFormatPr baseColWidth="10" defaultRowHeight="11.25"/>
  <cols>
    <col min="1" max="1" width="44.83203125" customWidth="1"/>
    <col min="2" max="2" width="13" bestFit="1" customWidth="1"/>
    <col min="3" max="3" width="9.6640625" bestFit="1" customWidth="1"/>
    <col min="4" max="4" width="13" bestFit="1" customWidth="1"/>
    <col min="5" max="5" width="8" customWidth="1"/>
    <col min="6" max="6" width="11" bestFit="1" customWidth="1"/>
    <col min="7" max="8" width="8" customWidth="1"/>
    <col min="9" max="9" width="11" bestFit="1" customWidth="1"/>
    <col min="10" max="11" width="8" customWidth="1"/>
    <col min="12" max="12" width="11" bestFit="1" customWidth="1"/>
    <col min="13" max="14" width="8" customWidth="1"/>
    <col min="15" max="15" width="9" bestFit="1" customWidth="1"/>
    <col min="16" max="16" width="6.1640625" bestFit="1" customWidth="1"/>
    <col min="17" max="17" width="7" bestFit="1" customWidth="1"/>
    <col min="18" max="18" width="9" bestFit="1" customWidth="1"/>
    <col min="19" max="19" width="6.1640625" bestFit="1" customWidth="1"/>
    <col min="20" max="20" width="7.1640625" bestFit="1" customWidth="1"/>
    <col min="21" max="21" width="9" bestFit="1" customWidth="1"/>
    <col min="22" max="22" width="6.1640625" bestFit="1" customWidth="1"/>
    <col min="23" max="23" width="7.1640625" bestFit="1" customWidth="1"/>
  </cols>
  <sheetData>
    <row r="1" spans="1:15">
      <c r="A1" s="110" t="s">
        <v>50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</row>
    <row r="2" spans="1:15" ht="26.25" customHeight="1">
      <c r="A2" s="110" t="s">
        <v>51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</row>
    <row r="3" spans="1:15">
      <c r="A3" s="107" t="s">
        <v>39</v>
      </c>
      <c r="B3" s="109" t="s">
        <v>38</v>
      </c>
      <c r="C3" s="109"/>
      <c r="D3" s="109" t="s">
        <v>37</v>
      </c>
      <c r="E3" s="109"/>
      <c r="F3" s="109" t="s">
        <v>36</v>
      </c>
      <c r="G3" s="109"/>
      <c r="H3" s="109"/>
      <c r="I3" s="109" t="s">
        <v>35</v>
      </c>
      <c r="J3" s="109"/>
      <c r="K3" s="109"/>
      <c r="L3" s="109" t="s">
        <v>34</v>
      </c>
      <c r="M3" s="109"/>
      <c r="N3" s="109"/>
    </row>
    <row r="4" spans="1:15">
      <c r="A4" s="108"/>
      <c r="B4" s="14" t="s">
        <v>31</v>
      </c>
      <c r="C4" s="14" t="s">
        <v>30</v>
      </c>
      <c r="D4" s="14" t="s">
        <v>31</v>
      </c>
      <c r="E4" s="14" t="s">
        <v>30</v>
      </c>
      <c r="F4" s="14" t="s">
        <v>31</v>
      </c>
      <c r="G4" s="14" t="s">
        <v>30</v>
      </c>
      <c r="H4" s="14" t="s">
        <v>33</v>
      </c>
      <c r="I4" s="14" t="s">
        <v>31</v>
      </c>
      <c r="J4" s="14" t="s">
        <v>30</v>
      </c>
      <c r="K4" s="14" t="s">
        <v>32</v>
      </c>
      <c r="L4" s="14" t="s">
        <v>31</v>
      </c>
      <c r="M4" s="14" t="s">
        <v>30</v>
      </c>
      <c r="N4" s="14" t="s">
        <v>29</v>
      </c>
    </row>
    <row r="5" spans="1:1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5">
      <c r="A6" s="60" t="s">
        <v>49</v>
      </c>
      <c r="B6" s="13">
        <f>[1]ProEmp!M8</f>
        <v>2358246.7988586593</v>
      </c>
      <c r="C6" s="12">
        <f>[1]ProEmp!N8</f>
        <v>7.1582724082419631</v>
      </c>
      <c r="D6" s="13">
        <f>[1]ProEmp!O8</f>
        <v>2255445.8710220074</v>
      </c>
      <c r="E6" s="12">
        <f>[1]ProEmp!P8</f>
        <v>7.0681845623176773</v>
      </c>
      <c r="F6" s="13">
        <f>[1]ProEmp!Q8</f>
        <v>102800.92783661379</v>
      </c>
      <c r="G6" s="12">
        <f>[1]ProEmp!R8</f>
        <v>9.0002626997693458</v>
      </c>
      <c r="H6" s="12">
        <f>F6/B6*100</f>
        <v>4.3592098963673873</v>
      </c>
      <c r="I6" s="13">
        <f>[1]ProEmp!S8</f>
        <v>281334.48719553457</v>
      </c>
      <c r="J6" s="12">
        <f>[1]ProEmp!T8</f>
        <v>6.8410921508536076</v>
      </c>
      <c r="K6" s="12">
        <f>IF(ISNUMBER(I6/D6*100),I6/D6*100,0)</f>
        <v>12.473564132490301</v>
      </c>
      <c r="L6" s="13">
        <f>[1]ProEmp!U8</f>
        <v>998463.5827211244</v>
      </c>
      <c r="M6" s="12">
        <f>[1]ProEmp!V8</f>
        <v>6.4488621805904591</v>
      </c>
      <c r="N6" s="12">
        <f>IF(ISNUMBER(L6/D6*100),L6/D6*100,0)</f>
        <v>44.269011087758528</v>
      </c>
    </row>
    <row r="7" spans="1:15">
      <c r="A7" s="60"/>
      <c r="B7" s="89"/>
      <c r="C7" s="90"/>
      <c r="D7" s="89"/>
      <c r="E7" s="90"/>
      <c r="F7" s="89"/>
      <c r="G7" s="90"/>
      <c r="H7" s="90"/>
      <c r="I7" s="89"/>
      <c r="J7" s="90"/>
      <c r="K7" s="90"/>
      <c r="L7" s="89"/>
      <c r="M7" s="90"/>
      <c r="N7" s="90"/>
      <c r="O7" s="88"/>
    </row>
    <row r="8" spans="1:15">
      <c r="A8" s="60" t="s">
        <v>27</v>
      </c>
      <c r="B8" s="86"/>
      <c r="C8" s="87"/>
      <c r="D8" s="86"/>
      <c r="E8" s="87"/>
      <c r="F8" s="86"/>
      <c r="G8" s="87"/>
      <c r="H8" s="87"/>
      <c r="I8" s="86"/>
      <c r="J8" s="87"/>
      <c r="K8" s="87"/>
      <c r="L8" s="86"/>
      <c r="M8" s="87"/>
      <c r="N8" s="87"/>
      <c r="O8" s="88"/>
    </row>
    <row r="9" spans="1:15">
      <c r="A9" s="61" t="s">
        <v>26</v>
      </c>
      <c r="B9" s="6">
        <f>SUM(B10:B12)</f>
        <v>1134919.5275369938</v>
      </c>
      <c r="C9" s="2">
        <f>[2]Sheet1!F6</f>
        <v>8.6180271036873837</v>
      </c>
      <c r="D9" s="6">
        <f>SUM(D10:D12)</f>
        <v>1055337.8908251368</v>
      </c>
      <c r="E9" s="2">
        <f>[2]Sheet1!G6</f>
        <v>8.512253233492169</v>
      </c>
      <c r="F9" s="6">
        <f>SUM(F10:F12)</f>
        <v>79581.636711859595</v>
      </c>
      <c r="G9" s="2">
        <f>[2]Sheet1!H6</f>
        <v>9.627049180327873</v>
      </c>
      <c r="H9" s="2">
        <f t="shared" ref="H9:H28" si="0">F9/B9*100</f>
        <v>7.0120951116743866</v>
      </c>
      <c r="I9" s="6">
        <f>SUM(I10:I12)</f>
        <v>114471.35168001353</v>
      </c>
      <c r="J9" s="2">
        <f>[2]Sheet1!I6</f>
        <v>7.9335443037974702</v>
      </c>
      <c r="K9" s="2">
        <f t="shared" ref="K9:K28" si="1">IF(ISNUMBER(I9/D9*100),I9/D9*100,0)</f>
        <v>10.846891092909763</v>
      </c>
      <c r="L9" s="6">
        <f>SUM(L10:L12)</f>
        <v>457560.26039991522</v>
      </c>
      <c r="M9" s="2">
        <f>[2]Sheet1!J6</f>
        <v>7.5811559778305684</v>
      </c>
      <c r="N9" s="2">
        <f t="shared" ref="N9:N28" si="2">IF(ISNUMBER(L9/D9*100),L9/D9*100,0)</f>
        <v>43.356754682821318</v>
      </c>
      <c r="O9" s="88"/>
    </row>
    <row r="10" spans="1:15">
      <c r="A10" s="62" t="s">
        <v>25</v>
      </c>
      <c r="B10" s="6">
        <f>[1]ProEmp!M9</f>
        <v>263093.236964504</v>
      </c>
      <c r="C10" s="2">
        <f>[1]ProEmp!N9</f>
        <v>9.9309515630367429</v>
      </c>
      <c r="D10" s="6">
        <f>[1]ProEmp!O9</f>
        <v>239753.48049715773</v>
      </c>
      <c r="E10" s="2">
        <f>[1]ProEmp!P9</f>
        <v>9.8624641833810944</v>
      </c>
      <c r="F10" s="6">
        <f>[1]ProEmp!Q9</f>
        <v>23339.756467345913</v>
      </c>
      <c r="G10" s="2">
        <f>[1]ProEmp!R9</f>
        <v>10.633410672853827</v>
      </c>
      <c r="H10" s="2">
        <f t="shared" si="0"/>
        <v>8.871287128712801</v>
      </c>
      <c r="I10" s="6">
        <f>[1]ProEmp!S9</f>
        <v>24763.759466097661</v>
      </c>
      <c r="J10" s="2">
        <f>[1]ProEmp!T9</f>
        <v>8.8181148748159046</v>
      </c>
      <c r="K10" s="2">
        <f t="shared" si="1"/>
        <v>10.328842532232283</v>
      </c>
      <c r="L10" s="6">
        <f>[1]ProEmp!U9</f>
        <v>92924.878613666457</v>
      </c>
      <c r="M10" s="2">
        <f>[1]ProEmp!V9</f>
        <v>8.2958720126407268</v>
      </c>
      <c r="N10" s="2">
        <f t="shared" si="2"/>
        <v>38.758510792408742</v>
      </c>
      <c r="O10" s="88"/>
    </row>
    <row r="11" spans="1:15">
      <c r="A11" s="62" t="s">
        <v>24</v>
      </c>
      <c r="B11" s="6">
        <f>[1]ProEmp!M10</f>
        <v>182007.81566949643</v>
      </c>
      <c r="C11" s="2">
        <f>[1]ProEmp!N10</f>
        <v>9.122101656196465</v>
      </c>
      <c r="D11" s="6">
        <f>[1]ProEmp!O10</f>
        <v>169911.03953256266</v>
      </c>
      <c r="E11" s="2">
        <f>[1]ProEmp!P10</f>
        <v>9.0910985777341917</v>
      </c>
      <c r="F11" s="6">
        <f>[1]ProEmp!Q10</f>
        <v>12096.7761369336</v>
      </c>
      <c r="G11" s="2">
        <f>[1]ProEmp!R10</f>
        <v>9.5442404006677748</v>
      </c>
      <c r="H11" s="2">
        <f t="shared" si="0"/>
        <v>6.646294881588954</v>
      </c>
      <c r="I11" s="6">
        <f>[1]ProEmp!S10</f>
        <v>12593.359722193603</v>
      </c>
      <c r="J11" s="2">
        <f>[1]ProEmp!T10</f>
        <v>7.8843648208469066</v>
      </c>
      <c r="K11" s="2">
        <f t="shared" si="1"/>
        <v>7.4117371989711964</v>
      </c>
      <c r="L11" s="6">
        <f>[1]ProEmp!U10</f>
        <v>66125.070213221494</v>
      </c>
      <c r="M11" s="2">
        <f>[1]ProEmp!V10</f>
        <v>7.5548661005878541</v>
      </c>
      <c r="N11" s="2">
        <f t="shared" si="2"/>
        <v>38.917465513209883</v>
      </c>
      <c r="O11" s="88"/>
    </row>
    <row r="12" spans="1:15">
      <c r="A12" s="62" t="s">
        <v>23</v>
      </c>
      <c r="B12" s="6">
        <f>[1]ProEmp!M11</f>
        <v>689818.47490299353</v>
      </c>
      <c r="C12" s="2">
        <f>[1]ProEmp!N11</f>
        <v>7.8915627718179202</v>
      </c>
      <c r="D12" s="6">
        <f>[1]ProEmp!O11</f>
        <v>645673.37079541641</v>
      </c>
      <c r="E12" s="2">
        <f>[1]ProEmp!P11</f>
        <v>7.8159463487332337</v>
      </c>
      <c r="F12" s="6">
        <f>[1]ProEmp!Q11</f>
        <v>44145.104107580082</v>
      </c>
      <c r="G12" s="2">
        <f>[1]ProEmp!R11</f>
        <v>8.9588080631025395</v>
      </c>
      <c r="H12" s="2">
        <f t="shared" si="0"/>
        <v>6.3995247610305057</v>
      </c>
      <c r="I12" s="6">
        <f>[1]ProEmp!S11</f>
        <v>77114.232491722258</v>
      </c>
      <c r="J12" s="2">
        <f>[1]ProEmp!T11</f>
        <v>7.6273784355179712</v>
      </c>
      <c r="K12" s="2">
        <f t="shared" si="1"/>
        <v>11.943226402031087</v>
      </c>
      <c r="L12" s="6">
        <f>[1]ProEmp!U11</f>
        <v>298510.31157302728</v>
      </c>
      <c r="M12" s="2">
        <f>[1]ProEmp!V11</f>
        <v>7.2785549368463931</v>
      </c>
      <c r="N12" s="2">
        <f t="shared" si="2"/>
        <v>46.232402492499759</v>
      </c>
      <c r="O12" s="88"/>
    </row>
    <row r="13" spans="1:15">
      <c r="A13" s="61" t="s">
        <v>22</v>
      </c>
      <c r="B13" s="6">
        <f>[1]ProEmp!M12</f>
        <v>1223327.2713218604</v>
      </c>
      <c r="C13" s="2">
        <f>[1]ProEmp!N12</f>
        <v>5.6971170271477778</v>
      </c>
      <c r="D13" s="6">
        <f>[1]ProEmp!O12</f>
        <v>1200107.9801971128</v>
      </c>
      <c r="E13" s="2">
        <f>[1]ProEmp!P12</f>
        <v>5.6685985671737846</v>
      </c>
      <c r="F13" s="6">
        <f>[1]ProEmp!Q12</f>
        <v>23219.291124754047</v>
      </c>
      <c r="G13" s="2">
        <f>[1]ProEmp!R12</f>
        <v>7.0562659846547335</v>
      </c>
      <c r="H13" s="2">
        <f t="shared" si="0"/>
        <v>1.8980441022674623</v>
      </c>
      <c r="I13" s="6">
        <f>[1]ProEmp!S12</f>
        <v>166863.13551552387</v>
      </c>
      <c r="J13" s="2">
        <f>[1]ProEmp!T12</f>
        <v>6.0717153284671586</v>
      </c>
      <c r="K13" s="2">
        <f t="shared" si="1"/>
        <v>13.904010161495409</v>
      </c>
      <c r="L13" s="6">
        <f>[1]ProEmp!U12</f>
        <v>540903.32232120726</v>
      </c>
      <c r="M13" s="2">
        <f>[1]ProEmp!V12</f>
        <v>5.4217316864375604</v>
      </c>
      <c r="N13" s="2">
        <f t="shared" si="2"/>
        <v>45.07122119397674</v>
      </c>
      <c r="O13" s="88"/>
    </row>
    <row r="14" spans="1:15" ht="12.75">
      <c r="A14" s="61"/>
      <c r="B14" s="91"/>
      <c r="C14" s="92"/>
      <c r="D14" s="91"/>
      <c r="E14" s="92"/>
      <c r="F14" s="91"/>
      <c r="G14" s="92"/>
      <c r="H14" s="2"/>
      <c r="I14" s="91"/>
      <c r="J14" s="92"/>
      <c r="K14" s="92">
        <f t="shared" si="1"/>
        <v>0</v>
      </c>
      <c r="L14" s="91"/>
      <c r="M14" s="92"/>
      <c r="N14" s="92">
        <f t="shared" si="2"/>
        <v>0</v>
      </c>
      <c r="O14" s="88"/>
    </row>
    <row r="15" spans="1:15">
      <c r="A15" s="60" t="s">
        <v>21</v>
      </c>
      <c r="B15" s="86"/>
      <c r="C15" s="87"/>
      <c r="D15" s="86"/>
      <c r="E15" s="87"/>
      <c r="F15" s="86"/>
      <c r="G15" s="87"/>
      <c r="H15" s="87"/>
      <c r="I15" s="86"/>
      <c r="J15" s="87"/>
      <c r="K15" s="87"/>
      <c r="L15" s="86"/>
      <c r="M15" s="87"/>
      <c r="N15" s="87"/>
      <c r="O15" s="88"/>
    </row>
    <row r="16" spans="1:15">
      <c r="A16" s="61" t="s">
        <v>20</v>
      </c>
      <c r="B16" s="6">
        <f>[1]ProEmp!M14</f>
        <v>17542.370881621388</v>
      </c>
      <c r="C16" s="2">
        <f>[1]ProEmp!N14</f>
        <v>3.3847026265259683</v>
      </c>
      <c r="D16" s="6">
        <f>[1]ProEmp!O14</f>
        <v>17215.722002961305</v>
      </c>
      <c r="E16" s="2">
        <f>[1]ProEmp!P14</f>
        <v>3.3727168195667034</v>
      </c>
      <c r="F16" s="6">
        <f>[1]ProEmp!Q14</f>
        <v>326.64887866008002</v>
      </c>
      <c r="G16" s="2">
        <f>[1]ProEmp!R14</f>
        <v>4</v>
      </c>
      <c r="H16" s="2">
        <f t="shared" si="0"/>
        <v>1.8620566220173818</v>
      </c>
      <c r="I16" s="6">
        <f>[1]ProEmp!S14</f>
        <v>1224.9332949753</v>
      </c>
      <c r="J16" s="2">
        <f>[1]ProEmp!T14</f>
        <v>3.1111111111111112</v>
      </c>
      <c r="K16" s="2">
        <f t="shared" si="1"/>
        <v>7.1152014116201299</v>
      </c>
      <c r="L16" s="6">
        <f>[1]ProEmp!U14</f>
        <v>680.51849720849998</v>
      </c>
      <c r="M16" s="2">
        <f>[1]ProEmp!V14</f>
        <v>1.6</v>
      </c>
      <c r="N16" s="2">
        <f t="shared" si="2"/>
        <v>3.9528896731222938</v>
      </c>
      <c r="O16" s="88"/>
    </row>
    <row r="17" spans="1:15">
      <c r="A17" s="61" t="s">
        <v>19</v>
      </c>
      <c r="B17" s="6">
        <f>[1]ProEmp!M15</f>
        <v>101560.67642658303</v>
      </c>
      <c r="C17" s="2">
        <f>[1]ProEmp!N15</f>
        <v>5.3130947832250204</v>
      </c>
      <c r="D17" s="6">
        <f>[1]ProEmp!O15</f>
        <v>97193.089252098696</v>
      </c>
      <c r="E17" s="2">
        <f>[1]ProEmp!P15</f>
        <v>5.3181766117012623</v>
      </c>
      <c r="F17" s="6">
        <f>[1]ProEmp!Q15</f>
        <v>4367.5871744843198</v>
      </c>
      <c r="G17" s="2">
        <f>[1]ProEmp!R15</f>
        <v>5.2054668680658436</v>
      </c>
      <c r="H17" s="2">
        <f t="shared" si="0"/>
        <v>4.300470741391325</v>
      </c>
      <c r="I17" s="6">
        <f>[1]ProEmp!S15</f>
        <v>10707.038445321241</v>
      </c>
      <c r="J17" s="2">
        <f>[1]ProEmp!T15</f>
        <v>5.2754382168519296</v>
      </c>
      <c r="K17" s="2">
        <f t="shared" si="1"/>
        <v>11.016254887782614</v>
      </c>
      <c r="L17" s="6">
        <f>[1]ProEmp!U15</f>
        <v>14492.340688655722</v>
      </c>
      <c r="M17" s="2">
        <f>[1]ProEmp!V15</f>
        <v>5.0083937503561513</v>
      </c>
      <c r="N17" s="2">
        <f t="shared" si="2"/>
        <v>14.910875660167152</v>
      </c>
      <c r="O17" s="88"/>
    </row>
    <row r="18" spans="1:15">
      <c r="A18" s="61" t="s">
        <v>18</v>
      </c>
      <c r="B18" s="6">
        <f>[1]ProEmp!M16</f>
        <v>268286.60559573525</v>
      </c>
      <c r="C18" s="2">
        <f>[1]ProEmp!N16</f>
        <v>6.6788238638808526</v>
      </c>
      <c r="D18" s="6">
        <f>[1]ProEmp!O16</f>
        <v>252532.29978168703</v>
      </c>
      <c r="E18" s="2">
        <f>[1]ProEmp!P16</f>
        <v>6.5790819418674387</v>
      </c>
      <c r="F18" s="6">
        <f>[1]ProEmp!Q16</f>
        <v>15754.305814048141</v>
      </c>
      <c r="G18" s="2">
        <f>[1]ProEmp!R16</f>
        <v>8.2400787724041269</v>
      </c>
      <c r="H18" s="2">
        <f t="shared" si="0"/>
        <v>5.8721924559242984</v>
      </c>
      <c r="I18" s="6">
        <f>[1]ProEmp!S16</f>
        <v>47528.10256513214</v>
      </c>
      <c r="J18" s="2">
        <f>[1]ProEmp!T16</f>
        <v>6.387964215517508</v>
      </c>
      <c r="K18" s="2">
        <f t="shared" si="1"/>
        <v>18.820603386663787</v>
      </c>
      <c r="L18" s="6">
        <f>[1]ProEmp!U16</f>
        <v>86498.995199713492</v>
      </c>
      <c r="M18" s="2">
        <f>[1]ProEmp!V16</f>
        <v>6.5260385638857334</v>
      </c>
      <c r="N18" s="2">
        <f t="shared" si="2"/>
        <v>34.252646205848301</v>
      </c>
      <c r="O18" s="88"/>
    </row>
    <row r="19" spans="1:15">
      <c r="A19" s="61" t="s">
        <v>17</v>
      </c>
      <c r="B19" s="6">
        <f>[1]ProEmp!M17</f>
        <v>412646.43355989124</v>
      </c>
      <c r="C19" s="2">
        <f>[1]ProEmp!N17</f>
        <v>8.2731727254704293</v>
      </c>
      <c r="D19" s="6">
        <f>[1]ProEmp!O17</f>
        <v>377003.74580694985</v>
      </c>
      <c r="E19" s="2">
        <f>[1]ProEmp!P17</f>
        <v>8.0861692481796581</v>
      </c>
      <c r="F19" s="6">
        <f>[1]ProEmp!Q17</f>
        <v>35642.687752940299</v>
      </c>
      <c r="G19" s="2">
        <f>[1]ProEmp!R17</f>
        <v>10.225264700707051</v>
      </c>
      <c r="H19" s="3">
        <f t="shared" si="0"/>
        <v>8.6375853161874332</v>
      </c>
      <c r="I19" s="6">
        <f>[1]ProEmp!S17</f>
        <v>51209.546350070792</v>
      </c>
      <c r="J19" s="2">
        <f>[1]ProEmp!T17</f>
        <v>8.0750529005682772</v>
      </c>
      <c r="K19" s="3">
        <f t="shared" si="1"/>
        <v>13.583299083795675</v>
      </c>
      <c r="L19" s="6">
        <f>[1]ProEmp!U17</f>
        <v>197036.62159847919</v>
      </c>
      <c r="M19" s="2">
        <f>[1]ProEmp!V17</f>
        <v>7.7474003198833632</v>
      </c>
      <c r="N19" s="3">
        <f t="shared" si="2"/>
        <v>52.263836577203293</v>
      </c>
    </row>
    <row r="20" spans="1:15">
      <c r="A20" s="61" t="s">
        <v>16</v>
      </c>
      <c r="B20" s="4">
        <f>[1]ProEmp!M18</f>
        <v>271482.45473035611</v>
      </c>
      <c r="C20" s="3">
        <f>[1]ProEmp!N18</f>
        <v>8.3036427008608893</v>
      </c>
      <c r="D20" s="4">
        <f>[1]ProEmp!O18</f>
        <v>257733.05138599529</v>
      </c>
      <c r="E20" s="3">
        <f>[1]ProEmp!P18</f>
        <v>8.2036836443473682</v>
      </c>
      <c r="F20" s="4">
        <f>[1]ProEmp!Q18</f>
        <v>13749.40334436072</v>
      </c>
      <c r="G20" s="3">
        <f>[1]ProEmp!R18</f>
        <v>10.089035570576733</v>
      </c>
      <c r="H20" s="3">
        <f t="shared" si="0"/>
        <v>5.0645642489187779</v>
      </c>
      <c r="I20" s="4">
        <f>[1]ProEmp!S18</f>
        <v>27341.744923625716</v>
      </c>
      <c r="J20" s="3">
        <f>[1]ProEmp!T18</f>
        <v>7.9061224040831863</v>
      </c>
      <c r="K20" s="3">
        <f t="shared" si="1"/>
        <v>10.608552056708165</v>
      </c>
      <c r="L20" s="4">
        <f>[1]ProEmp!U18</f>
        <v>137915.01451488989</v>
      </c>
      <c r="M20" s="3">
        <f>[1]ProEmp!V18</f>
        <v>7.4534274197262151</v>
      </c>
      <c r="N20" s="3">
        <f t="shared" si="2"/>
        <v>53.510798779292266</v>
      </c>
    </row>
    <row r="21" spans="1:15">
      <c r="A21" s="61" t="s">
        <v>15</v>
      </c>
      <c r="B21" s="4">
        <f>[1]ProEmp!M19</f>
        <v>223419.44170600467</v>
      </c>
      <c r="C21" s="3">
        <f>[1]ProEmp!N19</f>
        <v>7.5409979389108406</v>
      </c>
      <c r="D21" s="4">
        <f>[1]ProEmp!O19</f>
        <v>215734.65014690332</v>
      </c>
      <c r="E21" s="3">
        <f>[1]ProEmp!P19</f>
        <v>7.4735402140072331</v>
      </c>
      <c r="F21" s="4">
        <f>[1]ProEmp!Q19</f>
        <v>7684.7915591016008</v>
      </c>
      <c r="G21" s="3">
        <f>[1]ProEmp!R19</f>
        <v>9.3839868175642511</v>
      </c>
      <c r="H21" s="3">
        <f t="shared" si="0"/>
        <v>3.4396252628783932</v>
      </c>
      <c r="I21" s="4">
        <f>[1]ProEmp!S19</f>
        <v>25507.971379095266</v>
      </c>
      <c r="J21" s="3">
        <f>[1]ProEmp!T19</f>
        <v>6.2652269441255157</v>
      </c>
      <c r="K21" s="3">
        <f t="shared" si="1"/>
        <v>11.823771175249666</v>
      </c>
      <c r="L21" s="4">
        <f>[1]ProEmp!U19</f>
        <v>104381.17387644474</v>
      </c>
      <c r="M21" s="3">
        <f>[1]ProEmp!V19</f>
        <v>6.7194139839472484</v>
      </c>
      <c r="N21" s="3">
        <f t="shared" si="2"/>
        <v>48.384055971243818</v>
      </c>
    </row>
    <row r="22" spans="1:15">
      <c r="A22" s="61" t="s">
        <v>14</v>
      </c>
      <c r="B22" s="4">
        <f>[1]ProEmp!M20</f>
        <v>218431.42234969468</v>
      </c>
      <c r="C22" s="3">
        <f>[1]ProEmp!N20</f>
        <v>6.8222350264240523</v>
      </c>
      <c r="D22" s="4">
        <f>[1]ProEmp!O20</f>
        <v>212344.63594082955</v>
      </c>
      <c r="E22" s="3">
        <f>[1]ProEmp!P20</f>
        <v>6.809088338963285</v>
      </c>
      <c r="F22" s="4">
        <f>[1]ProEmp!Q20</f>
        <v>6086.7864088652805</v>
      </c>
      <c r="G22" s="3">
        <f>[1]ProEmp!R20</f>
        <v>7.2755503865518802</v>
      </c>
      <c r="H22" s="3">
        <f t="shared" si="0"/>
        <v>2.7865891927951312</v>
      </c>
      <c r="I22" s="4">
        <f>[1]ProEmp!S20</f>
        <v>29299.204111928997</v>
      </c>
      <c r="J22" s="3">
        <f>[1]ProEmp!T20</f>
        <v>6.096784004451183</v>
      </c>
      <c r="K22" s="3">
        <f t="shared" si="1"/>
        <v>13.797948783643072</v>
      </c>
      <c r="L22" s="4">
        <f>[1]ProEmp!U20</f>
        <v>104214.82968179924</v>
      </c>
      <c r="M22" s="3">
        <f>[1]ProEmp!V20</f>
        <v>5.8381757197861317</v>
      </c>
      <c r="N22" s="3">
        <f t="shared" si="2"/>
        <v>49.078155056781846</v>
      </c>
    </row>
    <row r="23" spans="1:15">
      <c r="A23" s="61" t="s">
        <v>13</v>
      </c>
      <c r="B23" s="4">
        <f>[1]ProEmp!M21</f>
        <v>186719.03165855294</v>
      </c>
      <c r="C23" s="3">
        <f>[1]ProEmp!N21</f>
        <v>6.9723784450719117</v>
      </c>
      <c r="D23" s="4">
        <f>[1]ProEmp!O21</f>
        <v>183565.23087209757</v>
      </c>
      <c r="E23" s="3">
        <f>[1]ProEmp!P21</f>
        <v>6.9396112109058166</v>
      </c>
      <c r="F23" s="4">
        <f>[1]ProEmp!Q21</f>
        <v>3153.8007864554793</v>
      </c>
      <c r="G23" s="3">
        <f>[1]ProEmp!R21</f>
        <v>8.7886052082941912</v>
      </c>
      <c r="H23" s="3">
        <f t="shared" si="0"/>
        <v>1.6890623084543053</v>
      </c>
      <c r="I23" s="4">
        <f>[1]ProEmp!S21</f>
        <v>19538.32746641308</v>
      </c>
      <c r="J23" s="3">
        <f>[1]ProEmp!T21</f>
        <v>6.3625038857812539</v>
      </c>
      <c r="K23" s="3">
        <f t="shared" si="1"/>
        <v>10.643806222773618</v>
      </c>
      <c r="L23" s="4">
        <f>[1]ProEmp!U21</f>
        <v>87241.671190665642</v>
      </c>
      <c r="M23" s="3">
        <f>[1]ProEmp!V21</f>
        <v>5.6744158245792855</v>
      </c>
      <c r="N23" s="3">
        <f t="shared" si="2"/>
        <v>47.526250355903663</v>
      </c>
    </row>
    <row r="24" spans="1:15">
      <c r="A24" s="61" t="s">
        <v>12</v>
      </c>
      <c r="B24" s="4">
        <f>[1]ProEmp!M22</f>
        <v>161093.80160409337</v>
      </c>
      <c r="C24" s="3">
        <f>[1]ProEmp!N22</f>
        <v>7.0459778602044381</v>
      </c>
      <c r="D24" s="4">
        <f>[1]ProEmp!O22</f>
        <v>156097.25477653602</v>
      </c>
      <c r="E24" s="3">
        <f>[1]ProEmp!P22</f>
        <v>7.0307927102970611</v>
      </c>
      <c r="F24" s="4">
        <f>[1]ProEmp!Q22</f>
        <v>4996.5468275575195</v>
      </c>
      <c r="G24" s="3">
        <f>[1]ProEmp!R22</f>
        <v>7.4540885436097275</v>
      </c>
      <c r="H24" s="3">
        <f t="shared" si="0"/>
        <v>3.101638162241096</v>
      </c>
      <c r="I24" s="4">
        <f>[1]ProEmp!S22</f>
        <v>18451.657676742554</v>
      </c>
      <c r="J24" s="3">
        <f>[1]ProEmp!T22</f>
        <v>6.6016043223132028</v>
      </c>
      <c r="K24" s="3">
        <f t="shared" si="1"/>
        <v>11.820616386340282</v>
      </c>
      <c r="L24" s="4">
        <f>[1]ProEmp!U22</f>
        <v>68975.448994293271</v>
      </c>
      <c r="M24" s="3">
        <f>[1]ProEmp!V22</f>
        <v>5.3880689617314141</v>
      </c>
      <c r="N24" s="3">
        <f t="shared" si="2"/>
        <v>44.187483689598757</v>
      </c>
    </row>
    <row r="25" spans="1:15">
      <c r="A25" s="61" t="s">
        <v>11</v>
      </c>
      <c r="B25" s="4">
        <f>[1]ProEmp!M23</f>
        <v>136099.39963183811</v>
      </c>
      <c r="C25" s="3">
        <f>[1]ProEmp!N23</f>
        <v>7.1851630199328564</v>
      </c>
      <c r="D25" s="4">
        <f>[1]ProEmp!O23</f>
        <v>131992.10816039323</v>
      </c>
      <c r="E25" s="3">
        <f>[1]ProEmp!P23</f>
        <v>7.1179961495550206</v>
      </c>
      <c r="F25" s="4">
        <f>[1]ProEmp!Q23</f>
        <v>4107.2914714449998</v>
      </c>
      <c r="G25" s="3">
        <f>[1]ProEmp!R23</f>
        <v>9.2933958621669106</v>
      </c>
      <c r="H25" s="3">
        <f t="shared" si="0"/>
        <v>3.0178615648236629</v>
      </c>
      <c r="I25" s="4">
        <f>[1]ProEmp!S23</f>
        <v>16233.286246688782</v>
      </c>
      <c r="J25" s="3">
        <f>[1]ProEmp!T23</f>
        <v>8.0008931190743482</v>
      </c>
      <c r="K25" s="3">
        <f t="shared" si="1"/>
        <v>12.298679423289864</v>
      </c>
      <c r="L25" s="4">
        <f>[1]ProEmp!U23</f>
        <v>55958.829294891329</v>
      </c>
      <c r="M25" s="3">
        <f>[1]ProEmp!V23</f>
        <v>5.1477458203630588</v>
      </c>
      <c r="N25" s="3">
        <f t="shared" si="2"/>
        <v>42.395587186842775</v>
      </c>
    </row>
    <row r="26" spans="1:15">
      <c r="A26" s="61" t="s">
        <v>10</v>
      </c>
      <c r="B26" s="4">
        <f>[1]ProEmp!M24</f>
        <v>110135.33322844205</v>
      </c>
      <c r="C26" s="3">
        <f>[1]ProEmp!N24</f>
        <v>6.343197555775264</v>
      </c>
      <c r="D26" s="4">
        <f>[1]ProEmp!O24</f>
        <v>108299.70770387995</v>
      </c>
      <c r="E26" s="3">
        <f>[1]ProEmp!P24</f>
        <v>6.3256139100535487</v>
      </c>
      <c r="F26" s="4">
        <f>[1]ProEmp!Q24</f>
        <v>1835.6255245620998</v>
      </c>
      <c r="G26" s="3">
        <f>[1]ProEmp!R24</f>
        <v>7.1914152379603795</v>
      </c>
      <c r="H26" s="3">
        <f t="shared" si="0"/>
        <v>1.666699932486386</v>
      </c>
      <c r="I26" s="4">
        <f>[1]ProEmp!S24</f>
        <v>13205.453189453323</v>
      </c>
      <c r="J26" s="3">
        <f>[1]ProEmp!T24</f>
        <v>6.6515928839557512</v>
      </c>
      <c r="K26" s="3">
        <f t="shared" si="1"/>
        <v>12.193433823072288</v>
      </c>
      <c r="L26" s="4">
        <f>[1]ProEmp!U24</f>
        <v>44556.547280696155</v>
      </c>
      <c r="M26" s="3">
        <f>[1]ProEmp!V24</f>
        <v>4.9984492533677827</v>
      </c>
      <c r="N26" s="3">
        <f t="shared" si="2"/>
        <v>41.14189061573974</v>
      </c>
    </row>
    <row r="27" spans="1:15">
      <c r="A27" s="61" t="s">
        <v>9</v>
      </c>
      <c r="B27" s="4">
        <f>[1]ProEmp!M25</f>
        <v>91601.330834833541</v>
      </c>
      <c r="C27" s="3">
        <f>[1]ProEmp!N25</f>
        <v>6.3032090652315489</v>
      </c>
      <c r="D27" s="4">
        <f>[1]ProEmp!O25</f>
        <v>89180.155487982658</v>
      </c>
      <c r="E27" s="3">
        <f>[1]ProEmp!P25</f>
        <v>6.2844582411893644</v>
      </c>
      <c r="F27" s="4">
        <f>[1]ProEmp!Q25</f>
        <v>2421.17534685088</v>
      </c>
      <c r="G27" s="3">
        <f>[1]ProEmp!R25</f>
        <v>7.0221884458842148</v>
      </c>
      <c r="H27" s="3">
        <f t="shared" si="0"/>
        <v>2.6431661251914602</v>
      </c>
      <c r="I27" s="4">
        <f>[1]ProEmp!S25</f>
        <v>11210.535734585423</v>
      </c>
      <c r="J27" s="3">
        <f>[1]ProEmp!T25</f>
        <v>6.2961561242804382</v>
      </c>
      <c r="K27" s="3">
        <f t="shared" si="1"/>
        <v>12.570661794928226</v>
      </c>
      <c r="L27" s="4">
        <f>[1]ProEmp!U25</f>
        <v>39814.745257773211</v>
      </c>
      <c r="M27" s="3">
        <f>[1]ProEmp!V25</f>
        <v>5.1250614106804528</v>
      </c>
      <c r="N27" s="3">
        <f t="shared" si="2"/>
        <v>44.645296972080736</v>
      </c>
    </row>
    <row r="28" spans="1:15">
      <c r="A28" s="61" t="s">
        <v>8</v>
      </c>
      <c r="B28" s="4">
        <f>[1]ProEmp!M26</f>
        <v>147708.99600802592</v>
      </c>
      <c r="C28" s="3">
        <f>[1]ProEmp!N26</f>
        <v>5.5010487161650463</v>
      </c>
      <c r="D28" s="4">
        <f>[1]ProEmp!O26</f>
        <v>145481.75808968124</v>
      </c>
      <c r="E28" s="3">
        <f>[1]ProEmp!P26</f>
        <v>5.4986274510689919</v>
      </c>
      <c r="F28" s="4">
        <f>[1]ProEmp!Q26</f>
        <v>2227.2379183447201</v>
      </c>
      <c r="G28" s="3">
        <f>[1]ProEmp!R26</f>
        <v>5.6150943825030657</v>
      </c>
      <c r="H28" s="3">
        <f t="shared" si="0"/>
        <v>1.5078552955729934</v>
      </c>
      <c r="I28" s="4">
        <f>[1]ProEmp!S26</f>
        <v>9876.6858115054802</v>
      </c>
      <c r="J28" s="3">
        <f>[1]ProEmp!T26</f>
        <v>5.201037209037926</v>
      </c>
      <c r="K28" s="3">
        <f t="shared" si="1"/>
        <v>6.7889513717706542</v>
      </c>
      <c r="L28" s="4">
        <f>[1]ProEmp!U26</f>
        <v>56696.846645611178</v>
      </c>
      <c r="M28" s="3">
        <f>[1]ProEmp!V26</f>
        <v>4.4511407911109453</v>
      </c>
      <c r="N28" s="3">
        <f t="shared" si="2"/>
        <v>38.971790958603066</v>
      </c>
    </row>
    <row r="29" spans="1:15">
      <c r="A29" s="63"/>
      <c r="B29" s="51"/>
      <c r="C29" s="52"/>
      <c r="D29" s="51"/>
      <c r="E29" s="52"/>
      <c r="F29" s="51"/>
      <c r="G29" s="52"/>
      <c r="H29" s="53"/>
      <c r="I29" s="51"/>
      <c r="J29" s="52"/>
      <c r="K29" s="54"/>
      <c r="L29" s="51"/>
      <c r="M29" s="52"/>
      <c r="N29" s="54"/>
    </row>
    <row r="30" spans="1:15">
      <c r="A30" s="1" t="str">
        <f>'C01'!$A$31</f>
        <v>Fuente: Instituto Nacional de Estadística (INE). L Encuesta Permanente de Hogares de Propósitos Múltiples, Junio 2015.</v>
      </c>
    </row>
    <row r="31" spans="1:15">
      <c r="A31" s="1" t="s">
        <v>3</v>
      </c>
    </row>
    <row r="32" spans="1:15">
      <c r="A32" s="1" t="s">
        <v>2</v>
      </c>
    </row>
    <row r="33" spans="1:14">
      <c r="A33" s="1" t="s">
        <v>1</v>
      </c>
    </row>
    <row r="34" spans="1:14">
      <c r="A34" s="1" t="s">
        <v>0</v>
      </c>
    </row>
    <row r="36" spans="1:14">
      <c r="A36" s="110" t="str">
        <f>A1</f>
        <v>Cuadro No. 2. Población Económicamente Activa (PEA) en condición de empleo, según dominio, rango de edad, rama de actividad  y ocupación</v>
      </c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</row>
    <row r="37" spans="1:14">
      <c r="A37" s="110" t="s">
        <v>47</v>
      </c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</row>
    <row r="38" spans="1:14">
      <c r="A38" s="15" t="s">
        <v>7</v>
      </c>
    </row>
    <row r="39" spans="1:14">
      <c r="A39" s="107" t="str">
        <f>A3</f>
        <v>Categorías</v>
      </c>
      <c r="B39" s="109" t="str">
        <f>B3</f>
        <v xml:space="preserve">            PEA            </v>
      </c>
      <c r="C39" s="109"/>
      <c r="D39" s="109" t="str">
        <f>D3</f>
        <v xml:space="preserve">        Ocupados         </v>
      </c>
      <c r="E39" s="109"/>
      <c r="F39" s="109" t="str">
        <f>F3</f>
        <v xml:space="preserve">           Desocupados           </v>
      </c>
      <c r="G39" s="109"/>
      <c r="H39" s="109"/>
      <c r="I39" s="109" t="str">
        <f>I3</f>
        <v xml:space="preserve">     Subempleo Visible     </v>
      </c>
      <c r="J39" s="109"/>
      <c r="K39" s="109"/>
      <c r="L39" s="109" t="str">
        <f>L3</f>
        <v xml:space="preserve">     Subempleo Invisible     </v>
      </c>
      <c r="M39" s="109"/>
      <c r="N39" s="109"/>
    </row>
    <row r="40" spans="1:14">
      <c r="A40" s="108"/>
      <c r="B40" s="14" t="str">
        <f>B4</f>
        <v>No.</v>
      </c>
      <c r="C40" s="14" t="str">
        <f>C4</f>
        <v>AEP</v>
      </c>
      <c r="D40" s="14" t="str">
        <f>D4</f>
        <v>No.</v>
      </c>
      <c r="E40" s="14" t="str">
        <f>E4</f>
        <v>AEP</v>
      </c>
      <c r="F40" s="14" t="str">
        <f>F4</f>
        <v>No.</v>
      </c>
      <c r="G40" s="14" t="str">
        <f>G4</f>
        <v>AEP</v>
      </c>
      <c r="H40" s="14" t="str">
        <f>H4</f>
        <v>TDA</v>
      </c>
      <c r="I40" s="14" t="str">
        <f>I4</f>
        <v>No.</v>
      </c>
      <c r="J40" s="14" t="str">
        <f>J4</f>
        <v>AEP</v>
      </c>
      <c r="K40" s="14" t="str">
        <f>K4</f>
        <v>TSV</v>
      </c>
      <c r="L40" s="14" t="str">
        <f>L4</f>
        <v>No.</v>
      </c>
      <c r="M40" s="14" t="str">
        <f>M4</f>
        <v>AEP</v>
      </c>
      <c r="N40" s="14" t="str">
        <f>N4</f>
        <v>TSI</v>
      </c>
    </row>
    <row r="42" spans="1:14">
      <c r="A42" s="7" t="str">
        <f t="shared" ref="A42:N42" si="3">A6</f>
        <v>Total Nacional</v>
      </c>
      <c r="B42" s="13">
        <f t="shared" si="3"/>
        <v>2358246.7988586593</v>
      </c>
      <c r="C42" s="12">
        <f t="shared" si="3"/>
        <v>7.1582724082419631</v>
      </c>
      <c r="D42" s="13">
        <f t="shared" si="3"/>
        <v>2255445.8710220074</v>
      </c>
      <c r="E42" s="12">
        <f t="shared" si="3"/>
        <v>7.0681845623176773</v>
      </c>
      <c r="F42" s="13">
        <f t="shared" si="3"/>
        <v>102800.92783661379</v>
      </c>
      <c r="G42" s="12">
        <f t="shared" si="3"/>
        <v>9.0002626997693458</v>
      </c>
      <c r="H42" s="12">
        <f t="shared" si="3"/>
        <v>4.3592098963673873</v>
      </c>
      <c r="I42" s="13">
        <f t="shared" si="3"/>
        <v>281334.48719553457</v>
      </c>
      <c r="J42" s="12">
        <f t="shared" si="3"/>
        <v>6.8410921508536076</v>
      </c>
      <c r="K42" s="12">
        <f t="shared" si="3"/>
        <v>12.473564132490301</v>
      </c>
      <c r="L42" s="13">
        <f t="shared" si="3"/>
        <v>998463.5827211244</v>
      </c>
      <c r="M42" s="12">
        <f t="shared" si="3"/>
        <v>6.4488621805904591</v>
      </c>
      <c r="N42" s="12">
        <f t="shared" si="3"/>
        <v>44.269011087758528</v>
      </c>
    </row>
    <row r="43" spans="1:14">
      <c r="B43" s="11"/>
      <c r="C43" s="10"/>
      <c r="D43" s="11"/>
      <c r="E43" s="10"/>
      <c r="F43" s="11"/>
      <c r="G43" s="10"/>
      <c r="H43" s="10"/>
      <c r="I43" s="11"/>
      <c r="J43" s="10"/>
      <c r="K43" s="10"/>
      <c r="L43" s="11"/>
      <c r="M43" s="10"/>
      <c r="N43" s="10"/>
    </row>
    <row r="44" spans="1:14">
      <c r="A44" s="7" t="s">
        <v>6</v>
      </c>
      <c r="B44" s="86"/>
      <c r="C44" s="87"/>
      <c r="D44" s="86"/>
      <c r="E44" s="87"/>
      <c r="F44" s="86"/>
      <c r="G44" s="87"/>
      <c r="H44" s="87"/>
      <c r="I44" s="86"/>
      <c r="J44" s="87"/>
      <c r="K44" s="87"/>
      <c r="L44" s="86"/>
      <c r="M44" s="87"/>
      <c r="N44" s="87"/>
    </row>
    <row r="45" spans="1:14">
      <c r="A45" s="102" t="str">
        <f>'C01'!A45</f>
        <v>Agricultura, ganaderia, silvicultura y pesca</v>
      </c>
      <c r="B45" s="4">
        <f>[1]ProEmp!M28</f>
        <v>987319.26530923566</v>
      </c>
      <c r="C45" s="3">
        <f>[1]ProEmp!N28</f>
        <v>5.3111771805775208</v>
      </c>
      <c r="D45" s="4">
        <f>[1]ProEmp!O28</f>
        <v>980505.49914441211</v>
      </c>
      <c r="E45" s="3">
        <f>[1]ProEmp!P28</f>
        <v>5.2833929272501763</v>
      </c>
      <c r="F45" s="4">
        <f>[1]ProEmp!Q28</f>
        <v>6813.7661648243602</v>
      </c>
      <c r="G45" s="3">
        <f>[1]ProEmp!R28</f>
        <v>9.5404926400844943</v>
      </c>
      <c r="H45" s="3">
        <f t="shared" ref="H45" si="4">F45/B45*100</f>
        <v>0.69012794586665327</v>
      </c>
      <c r="I45" s="4">
        <f>[1]ProEmp!S28</f>
        <v>147026.15484404063</v>
      </c>
      <c r="J45" s="3">
        <f>[1]ProEmp!T28</f>
        <v>5.8965931646354877</v>
      </c>
      <c r="K45" s="3">
        <f t="shared" ref="K45" si="5">IF(ISNUMBER(I45/D45*100),I45/D45*100,0)</f>
        <v>14.994934242830404</v>
      </c>
      <c r="L45" s="4">
        <f>[1]ProEmp!U28</f>
        <v>420463.21599921386</v>
      </c>
      <c r="M45" s="3">
        <f>[1]ProEmp!V28</f>
        <v>4.8580144885046286</v>
      </c>
      <c r="N45" s="3">
        <f t="shared" ref="N45" si="6">IF(ISNUMBER(L45/D45*100),L45/D45*100,0)</f>
        <v>42.882290447744509</v>
      </c>
    </row>
    <row r="46" spans="1:14">
      <c r="A46" s="102" t="str">
        <f>'C01'!A46</f>
        <v>Explotacion de minas y canteras</v>
      </c>
      <c r="B46" s="4">
        <f>[1]ProEmp!M29</f>
        <v>8476.6460193806397</v>
      </c>
      <c r="C46" s="3">
        <f>[1]ProEmp!N29</f>
        <v>5.4239684994912913</v>
      </c>
      <c r="D46" s="4">
        <f>[1]ProEmp!O29</f>
        <v>7682.2891858695202</v>
      </c>
      <c r="E46" s="3">
        <f>[1]ProEmp!P29</f>
        <v>5.1544706013356683</v>
      </c>
      <c r="F46" s="4">
        <f>[1]ProEmp!Q29</f>
        <v>794.35683351111993</v>
      </c>
      <c r="G46" s="3">
        <f>[1]ProEmp!R29</f>
        <v>7.4978517454270808</v>
      </c>
      <c r="H46" s="3">
        <f t="shared" ref="H46:H66" si="7">F46/B46*100</f>
        <v>9.3711219236350853</v>
      </c>
      <c r="I46" s="4">
        <f>[1]ProEmp!S29</f>
        <v>1572.3770335630797</v>
      </c>
      <c r="J46" s="3">
        <f>[1]ProEmp!T29</f>
        <v>6.5462408386871855</v>
      </c>
      <c r="K46" s="3">
        <f t="shared" ref="K46:K66" si="8">IF(ISNUMBER(I46/D46*100),I46/D46*100,0)</f>
        <v>20.467558503983994</v>
      </c>
      <c r="L46" s="4">
        <f>[1]ProEmp!U29</f>
        <v>2767.1402322481194</v>
      </c>
      <c r="M46" s="3">
        <f>[1]ProEmp!V29</f>
        <v>4.8656681299551607</v>
      </c>
      <c r="N46" s="3">
        <f t="shared" ref="N46:N66" si="9">IF(ISNUMBER(L46/D46*100),L46/D46*100,0)</f>
        <v>36.019735332768796</v>
      </c>
    </row>
    <row r="47" spans="1:14">
      <c r="A47" s="102" t="str">
        <f>'C01'!A47</f>
        <v>Industria manufacturera</v>
      </c>
      <c r="B47" s="4">
        <f>[1]ProEmp!M30</f>
        <v>268155.1774754895</v>
      </c>
      <c r="C47" s="3">
        <f>[1]ProEmp!N30</f>
        <v>7.9861553133132324</v>
      </c>
      <c r="D47" s="4">
        <f>[1]ProEmp!O30</f>
        <v>256543.58449226918</v>
      </c>
      <c r="E47" s="3">
        <f>[1]ProEmp!P30</f>
        <v>7.91442423188309</v>
      </c>
      <c r="F47" s="4">
        <f>[1]ProEmp!Q30</f>
        <v>11611.592983220582</v>
      </c>
      <c r="G47" s="3">
        <f>[1]ProEmp!R30</f>
        <v>9.5193573779462586</v>
      </c>
      <c r="H47" s="3">
        <f t="shared" si="7"/>
        <v>4.3301766881909005</v>
      </c>
      <c r="I47" s="4">
        <f>[1]ProEmp!S30</f>
        <v>23063.22671684347</v>
      </c>
      <c r="J47" s="3">
        <f>[1]ProEmp!T30</f>
        <v>7.7082040472077393</v>
      </c>
      <c r="K47" s="3">
        <f t="shared" si="8"/>
        <v>8.9899838121028797</v>
      </c>
      <c r="L47" s="4">
        <f>[1]ProEmp!U30</f>
        <v>129961.44183874359</v>
      </c>
      <c r="M47" s="3">
        <f>[1]ProEmp!V30</f>
        <v>7.7682875256661159</v>
      </c>
      <c r="N47" s="3">
        <f t="shared" si="9"/>
        <v>50.658620871752859</v>
      </c>
    </row>
    <row r="48" spans="1:14" ht="22.5">
      <c r="A48" s="102" t="str">
        <f>'C01'!A48</f>
        <v>Suministro de electricidad, gas, vapor y aire acondicionado</v>
      </c>
      <c r="B48" s="4">
        <f>[1]ProEmp!M31</f>
        <v>9711.4835733598211</v>
      </c>
      <c r="C48" s="3">
        <f>[1]ProEmp!N31</f>
        <v>10.544626480214106</v>
      </c>
      <c r="D48" s="4">
        <f>[1]ProEmp!O31</f>
        <v>8817.4055154847811</v>
      </c>
      <c r="E48" s="3">
        <f>[1]ProEmp!P31</f>
        <v>10.447752348745919</v>
      </c>
      <c r="F48" s="4">
        <f>[1]ProEmp!Q31</f>
        <v>894.07805787503992</v>
      </c>
      <c r="G48" s="3">
        <f>[1]ProEmp!R31</f>
        <v>11.5</v>
      </c>
      <c r="H48" s="3">
        <f t="shared" si="7"/>
        <v>9.2064003519260584</v>
      </c>
      <c r="I48" s="4">
        <f>[1]ProEmp!S31</f>
        <v>816.62219665019995</v>
      </c>
      <c r="J48" s="3">
        <f>[1]ProEmp!T31</f>
        <v>9</v>
      </c>
      <c r="K48" s="3">
        <f t="shared" si="8"/>
        <v>9.2614794138262102</v>
      </c>
      <c r="L48" s="4">
        <f>[1]ProEmp!U31</f>
        <v>2420.0026190835601</v>
      </c>
      <c r="M48" s="3">
        <f>[1]ProEmp!V31</f>
        <v>8.376334353665257</v>
      </c>
      <c r="N48" s="3">
        <f t="shared" si="9"/>
        <v>27.445744837680959</v>
      </c>
    </row>
    <row r="49" spans="1:14" ht="33.75">
      <c r="A49" s="102" t="str">
        <f>'C01'!A49</f>
        <v>Suministro de agua, evacuacion de aguas residuales, gestion de desechos y descontaminacion</v>
      </c>
      <c r="B49" s="4">
        <f>[1]ProEmp!M32</f>
        <v>18301.440880208385</v>
      </c>
      <c r="C49" s="3">
        <f>[1]ProEmp!N32</f>
        <v>6.7116917861078482</v>
      </c>
      <c r="D49" s="4">
        <f>[1]ProEmp!O32</f>
        <v>17516.889332882183</v>
      </c>
      <c r="E49" s="3">
        <f>[1]ProEmp!P32</f>
        <v>6.586436924424965</v>
      </c>
      <c r="F49" s="4">
        <f>[1]ProEmp!Q32</f>
        <v>784.55154732619997</v>
      </c>
      <c r="G49" s="3">
        <f>[1]ProEmp!R32</f>
        <v>9.150990075406412</v>
      </c>
      <c r="H49" s="3">
        <f t="shared" si="7"/>
        <v>4.2868293948081035</v>
      </c>
      <c r="I49" s="4">
        <f>[1]ProEmp!S32</f>
        <v>2311.6793368631797</v>
      </c>
      <c r="J49" s="3">
        <f>[1]ProEmp!T32</f>
        <v>5.5340859799981743</v>
      </c>
      <c r="K49" s="3">
        <f t="shared" si="8"/>
        <v>13.19685985869514</v>
      </c>
      <c r="L49" s="4">
        <f>[1]ProEmp!U32</f>
        <v>6408.0873457074003</v>
      </c>
      <c r="M49" s="3">
        <f>[1]ProEmp!V32</f>
        <v>6.0248091844383138</v>
      </c>
      <c r="N49" s="3">
        <f t="shared" si="9"/>
        <v>36.582336189555811</v>
      </c>
    </row>
    <row r="50" spans="1:14">
      <c r="A50" s="102" t="str">
        <f>'C01'!A50</f>
        <v>Construccion</v>
      </c>
      <c r="B50" s="4">
        <f>[1]ProEmp!M33</f>
        <v>214995.14166112171</v>
      </c>
      <c r="C50" s="3">
        <f>[1]ProEmp!N33</f>
        <v>6.5754026656364335</v>
      </c>
      <c r="D50" s="4">
        <f>[1]ProEmp!O33</f>
        <v>201101.05110125418</v>
      </c>
      <c r="E50" s="3">
        <f>[1]ProEmp!P33</f>
        <v>6.5899247616193106</v>
      </c>
      <c r="F50" s="4">
        <f>[1]ProEmp!Q33</f>
        <v>13894.090559867742</v>
      </c>
      <c r="G50" s="3">
        <f>[1]ProEmp!R33</f>
        <v>6.3704237182598646</v>
      </c>
      <c r="H50" s="3">
        <f t="shared" si="7"/>
        <v>6.462513735202351</v>
      </c>
      <c r="I50" s="4">
        <f>[1]ProEmp!S33</f>
        <v>23518.927558361229</v>
      </c>
      <c r="J50" s="3">
        <f>[1]ProEmp!T33</f>
        <v>6.1963518728266145</v>
      </c>
      <c r="K50" s="3">
        <f t="shared" si="8"/>
        <v>11.695079379032917</v>
      </c>
      <c r="L50" s="4">
        <f>[1]ProEmp!U33</f>
        <v>121479.88433238669</v>
      </c>
      <c r="M50" s="3">
        <f>[1]ProEmp!V33</f>
        <v>6.3381707959460991</v>
      </c>
      <c r="N50" s="3">
        <f t="shared" si="9"/>
        <v>60.40738408235454</v>
      </c>
    </row>
    <row r="51" spans="1:14" ht="22.5">
      <c r="A51" s="102" t="str">
        <f>'C01'!A51</f>
        <v>Comercio al por mayor y al por menor, reparacion de vehiculos automotores y motocicletas</v>
      </c>
      <c r="B51" s="4">
        <f>[1]ProEmp!M34</f>
        <v>338081.16050336685</v>
      </c>
      <c r="C51" s="3">
        <f>[1]ProEmp!N34</f>
        <v>8.0253865968224751</v>
      </c>
      <c r="D51" s="4">
        <f>[1]ProEmp!O34</f>
        <v>325520.45221205172</v>
      </c>
      <c r="E51" s="3">
        <f>[1]ProEmp!P34</f>
        <v>7.9729684758337314</v>
      </c>
      <c r="F51" s="4">
        <f>[1]ProEmp!Q34</f>
        <v>12560.708291314899</v>
      </c>
      <c r="G51" s="3">
        <f>[1]ProEmp!R34</f>
        <v>9.3556989123800918</v>
      </c>
      <c r="H51" s="3">
        <f t="shared" si="7"/>
        <v>3.7152937692870385</v>
      </c>
      <c r="I51" s="4">
        <f>[1]ProEmp!S34</f>
        <v>34811.866168235712</v>
      </c>
      <c r="J51" s="3">
        <f>[1]ProEmp!T34</f>
        <v>7.2158062896018516</v>
      </c>
      <c r="K51" s="3">
        <f t="shared" si="8"/>
        <v>10.69421780772117</v>
      </c>
      <c r="L51" s="4">
        <f>[1]ProEmp!U34</f>
        <v>137203.16127360499</v>
      </c>
      <c r="M51" s="3">
        <f>[1]ProEmp!V34</f>
        <v>7.5835942159856256</v>
      </c>
      <c r="N51" s="3">
        <f t="shared" si="9"/>
        <v>42.14886049133024</v>
      </c>
    </row>
    <row r="52" spans="1:14">
      <c r="A52" s="102" t="str">
        <f>'C01'!A52</f>
        <v>Transporte y almacenamiento</v>
      </c>
      <c r="B52" s="4">
        <f>[1]ProEmp!M35</f>
        <v>103964.62247087961</v>
      </c>
      <c r="C52" s="3">
        <f>[1]ProEmp!N35</f>
        <v>7.1918710529129815</v>
      </c>
      <c r="D52" s="4">
        <f>[1]ProEmp!O35</f>
        <v>100678.56075242213</v>
      </c>
      <c r="E52" s="3">
        <f>[1]ProEmp!P35</f>
        <v>7.1581458050988758</v>
      </c>
      <c r="F52" s="4">
        <f>[1]ProEmp!Q35</f>
        <v>3286.0617184574803</v>
      </c>
      <c r="G52" s="3">
        <f>[1]ProEmp!R35</f>
        <v>8.2828582667353814</v>
      </c>
      <c r="H52" s="3">
        <f t="shared" si="7"/>
        <v>3.1607499169997979</v>
      </c>
      <c r="I52" s="4">
        <f>[1]ProEmp!S35</f>
        <v>10235.260323280141</v>
      </c>
      <c r="J52" s="3">
        <f>[1]ProEmp!T35</f>
        <v>6.995242223797268</v>
      </c>
      <c r="K52" s="3">
        <f t="shared" si="8"/>
        <v>10.166275964601432</v>
      </c>
      <c r="L52" s="4">
        <f>[1]ProEmp!U35</f>
        <v>48319.324329657771</v>
      </c>
      <c r="M52" s="3">
        <f>[1]ProEmp!V35</f>
        <v>6.9451748124963508</v>
      </c>
      <c r="N52" s="3">
        <f t="shared" si="9"/>
        <v>47.993658201451098</v>
      </c>
    </row>
    <row r="53" spans="1:14" ht="22.5">
      <c r="A53" s="102" t="str">
        <f>'C01'!A53</f>
        <v>Actividades de alojamiento y de servicios de comida</v>
      </c>
      <c r="B53" s="4">
        <f>[1]ProEmp!M36</f>
        <v>37618.783604317752</v>
      </c>
      <c r="C53" s="3">
        <f>[1]ProEmp!N36</f>
        <v>8.4188834723232002</v>
      </c>
      <c r="D53" s="4">
        <f>[1]ProEmp!O36</f>
        <v>36764.720458532072</v>
      </c>
      <c r="E53" s="3">
        <f>[1]ProEmp!P36</f>
        <v>8.357379256409839</v>
      </c>
      <c r="F53" s="4">
        <f>[1]ProEmp!Q36</f>
        <v>854.06314578567992</v>
      </c>
      <c r="G53" s="3">
        <f>[1]ProEmp!R36</f>
        <v>11.034273514862361</v>
      </c>
      <c r="H53" s="3">
        <f t="shared" si="7"/>
        <v>2.2703103714593618</v>
      </c>
      <c r="I53" s="4">
        <f>[1]ProEmp!S36</f>
        <v>6414.4199404998189</v>
      </c>
      <c r="J53" s="3">
        <f>[1]ProEmp!T36</f>
        <v>8.8209900699076389</v>
      </c>
      <c r="K53" s="3">
        <f t="shared" si="8"/>
        <v>17.447215320825894</v>
      </c>
      <c r="L53" s="4">
        <f>[1]ProEmp!U36</f>
        <v>10893.739020716981</v>
      </c>
      <c r="M53" s="3">
        <f>[1]ProEmp!V36</f>
        <v>7.2103469568846643</v>
      </c>
      <c r="N53" s="3">
        <f t="shared" si="9"/>
        <v>29.630958388502709</v>
      </c>
    </row>
    <row r="54" spans="1:14">
      <c r="A54" s="102" t="str">
        <f>'C01'!A54</f>
        <v>Informacion y comunicaciones</v>
      </c>
      <c r="B54" s="4">
        <f>[1]ProEmp!M37</f>
        <v>17269.529990834755</v>
      </c>
      <c r="C54" s="3">
        <f>[1]ProEmp!N37</f>
        <v>12.966130914125523</v>
      </c>
      <c r="D54" s="4">
        <f>[1]ProEmp!O37</f>
        <v>15816.937560237833</v>
      </c>
      <c r="E54" s="3">
        <f>[1]ProEmp!P37</f>
        <v>13.025069722801</v>
      </c>
      <c r="F54" s="4">
        <f>[1]ProEmp!Q37</f>
        <v>1452.5924305969199</v>
      </c>
      <c r="G54" s="3">
        <f>[1]ProEmp!R37</f>
        <v>12.33241961332571</v>
      </c>
      <c r="H54" s="3">
        <f t="shared" si="7"/>
        <v>8.4113026316746105</v>
      </c>
      <c r="I54" s="4">
        <f>[1]ProEmp!S37</f>
        <v>620.69793122431997</v>
      </c>
      <c r="J54" s="3">
        <f>[1]ProEmp!T37</f>
        <v>10.880879773874808</v>
      </c>
      <c r="K54" s="3">
        <f t="shared" si="8"/>
        <v>3.9242611210952192</v>
      </c>
      <c r="L54" s="4">
        <f>[1]ProEmp!U37</f>
        <v>5580.3172136377407</v>
      </c>
      <c r="M54" s="3">
        <f>[1]ProEmp!V37</f>
        <v>12.52274646117675</v>
      </c>
      <c r="N54" s="3">
        <f t="shared" si="9"/>
        <v>35.280642617355262</v>
      </c>
    </row>
    <row r="55" spans="1:14">
      <c r="A55" s="102" t="str">
        <f>'C01'!A55</f>
        <v>Actividades finacieras y de seguros</v>
      </c>
      <c r="B55" s="4">
        <f>[1]ProEmp!M38</f>
        <v>25773.226678889838</v>
      </c>
      <c r="C55" s="3">
        <f>[1]ProEmp!N38</f>
        <v>12.436646286978942</v>
      </c>
      <c r="D55" s="4">
        <f>[1]ProEmp!O38</f>
        <v>24879.717447914838</v>
      </c>
      <c r="E55" s="3">
        <f>[1]ProEmp!P38</f>
        <v>12.460200273779854</v>
      </c>
      <c r="F55" s="4">
        <f>[1]ProEmp!Q38</f>
        <v>893.50923097500004</v>
      </c>
      <c r="G55" s="3">
        <f>[1]ProEmp!R38</f>
        <v>11.789942484306968</v>
      </c>
      <c r="H55" s="3">
        <f t="shared" si="7"/>
        <v>3.4668116728544884</v>
      </c>
      <c r="I55" s="4">
        <f>[1]ProEmp!S38</f>
        <v>558.79878617190002</v>
      </c>
      <c r="J55" s="3">
        <f>[1]ProEmp!T38</f>
        <v>8</v>
      </c>
      <c r="K55" s="3">
        <f t="shared" si="8"/>
        <v>2.2460013355928719</v>
      </c>
      <c r="L55" s="4">
        <f>[1]ProEmp!U38</f>
        <v>9288.7413124677405</v>
      </c>
      <c r="M55" s="3">
        <f>[1]ProEmp!V38</f>
        <v>11.793840010730731</v>
      </c>
      <c r="N55" s="3">
        <f t="shared" si="9"/>
        <v>37.334593256187596</v>
      </c>
    </row>
    <row r="56" spans="1:14">
      <c r="A56" s="102" t="str">
        <f>'C01'!A56</f>
        <v>Actividades inmobiliarias</v>
      </c>
      <c r="B56" s="4">
        <f>[1]ProEmp!M39</f>
        <v>4788.0744365253995</v>
      </c>
      <c r="C56" s="3">
        <f>[1]ProEmp!N39</f>
        <v>10.441863265882898</v>
      </c>
      <c r="D56" s="4">
        <f>[1]ProEmp!O39</f>
        <v>4788.0744365253995</v>
      </c>
      <c r="E56" s="3">
        <f>[1]ProEmp!P39</f>
        <v>10.441863265882898</v>
      </c>
      <c r="F56" s="4">
        <f>[1]ProEmp!Q39</f>
        <v>0</v>
      </c>
      <c r="G56" s="3">
        <f>[1]ProEmp!R39</f>
        <v>0</v>
      </c>
      <c r="H56" s="3">
        <f t="shared" si="7"/>
        <v>0</v>
      </c>
      <c r="I56" s="4">
        <f>[1]ProEmp!S39</f>
        <v>1088.8295955336</v>
      </c>
      <c r="J56" s="3">
        <f>[1]ProEmp!T39</f>
        <v>13.5</v>
      </c>
      <c r="K56" s="3">
        <f t="shared" si="8"/>
        <v>22.740448377902407</v>
      </c>
      <c r="L56" s="4">
        <f>[1]ProEmp!U39</f>
        <v>1640.8630687494799</v>
      </c>
      <c r="M56" s="3">
        <f>[1]ProEmp!V39</f>
        <v>6.4034426167925584</v>
      </c>
      <c r="N56" s="3">
        <f t="shared" si="9"/>
        <v>34.269790298837087</v>
      </c>
    </row>
    <row r="57" spans="1:14">
      <c r="A57" s="102" t="str">
        <f>'C01'!A57</f>
        <v>Actividades profesionales, cientificas y tecnicas</v>
      </c>
      <c r="B57" s="4">
        <f>[1]ProEmp!M40</f>
        <v>23128.816374073842</v>
      </c>
      <c r="C57" s="3">
        <f>[1]ProEmp!N40</f>
        <v>12.793788967793363</v>
      </c>
      <c r="D57" s="4">
        <f>[1]ProEmp!O40</f>
        <v>21252.602537116229</v>
      </c>
      <c r="E57" s="3">
        <f>[1]ProEmp!P40</f>
        <v>12.8515299437772</v>
      </c>
      <c r="F57" s="4">
        <f>[1]ProEmp!Q40</f>
        <v>1876.2138369575998</v>
      </c>
      <c r="G57" s="3">
        <f>[1]ProEmp!R40</f>
        <v>12.139734515940638</v>
      </c>
      <c r="H57" s="3">
        <f t="shared" si="7"/>
        <v>8.1120183869881668</v>
      </c>
      <c r="I57" s="4">
        <f>[1]ProEmp!S40</f>
        <v>3078.7487119173397</v>
      </c>
      <c r="J57" s="3">
        <f>[1]ProEmp!T40</f>
        <v>10.102026750787784</v>
      </c>
      <c r="K57" s="3">
        <f t="shared" si="8"/>
        <v>14.486455042578969</v>
      </c>
      <c r="L57" s="4">
        <f>[1]ProEmp!U40</f>
        <v>4950.0205132091005</v>
      </c>
      <c r="M57" s="3">
        <f>[1]ProEmp!V40</f>
        <v>9.8464501678487011</v>
      </c>
      <c r="N57" s="3">
        <f t="shared" si="9"/>
        <v>23.291361632365852</v>
      </c>
    </row>
    <row r="58" spans="1:14" ht="22.5">
      <c r="A58" s="102" t="str">
        <f>'C01'!A58</f>
        <v>Actividades de servicios administrativos y de apoyo</v>
      </c>
      <c r="B58" s="4">
        <f>[1]ProEmp!M41</f>
        <v>50273.930007083298</v>
      </c>
      <c r="C58" s="3">
        <f>[1]ProEmp!N41</f>
        <v>7.5811097111731929</v>
      </c>
      <c r="D58" s="4">
        <f>[1]ProEmp!O41</f>
        <v>48564.921241346914</v>
      </c>
      <c r="E58" s="3">
        <f>[1]ProEmp!P41</f>
        <v>7.601725032339024</v>
      </c>
      <c r="F58" s="4">
        <f>[1]ProEmp!Q41</f>
        <v>1709.0087657363799</v>
      </c>
      <c r="G58" s="3">
        <f>[1]ProEmp!R41</f>
        <v>6.9927580992556404</v>
      </c>
      <c r="H58" s="3">
        <f t="shared" si="7"/>
        <v>3.3993936131422209</v>
      </c>
      <c r="I58" s="4">
        <f>[1]ProEmp!S41</f>
        <v>2502.5493412473402</v>
      </c>
      <c r="J58" s="3">
        <f>[1]ProEmp!T41</f>
        <v>9.3538454062198699</v>
      </c>
      <c r="K58" s="3">
        <f t="shared" si="8"/>
        <v>5.1529978372882335</v>
      </c>
      <c r="L58" s="4">
        <f>[1]ProEmp!U41</f>
        <v>30762.736648962244</v>
      </c>
      <c r="M58" s="3">
        <f>[1]ProEmp!V41</f>
        <v>6.4585173278885373</v>
      </c>
      <c r="N58" s="3">
        <f t="shared" si="9"/>
        <v>63.343532456450582</v>
      </c>
    </row>
    <row r="59" spans="1:14" ht="22.5">
      <c r="A59" s="102" t="str">
        <f>'C01'!A59</f>
        <v>Aministracion publica y defensa, planes de seguridad social de afiliacion obligatoria</v>
      </c>
      <c r="B59" s="4">
        <f>[1]ProEmp!M42</f>
        <v>53125.388474807907</v>
      </c>
      <c r="C59" s="3">
        <f>[1]ProEmp!N42</f>
        <v>10.332683019520898</v>
      </c>
      <c r="D59" s="4">
        <f>[1]ProEmp!O42</f>
        <v>51680.885061247114</v>
      </c>
      <c r="E59" s="3">
        <f>[1]ProEmp!P42</f>
        <v>10.403186195658153</v>
      </c>
      <c r="F59" s="4">
        <f>[1]ProEmp!Q42</f>
        <v>1444.5034135608</v>
      </c>
      <c r="G59" s="3">
        <f>[1]ProEmp!R42</f>
        <v>7.9809079865546195</v>
      </c>
      <c r="H59" s="3">
        <f t="shared" si="7"/>
        <v>2.7190453661261875</v>
      </c>
      <c r="I59" s="4">
        <f>[1]ProEmp!S42</f>
        <v>2336.0232790704999</v>
      </c>
      <c r="J59" s="3">
        <f>[1]ProEmp!T42</f>
        <v>8.4417848327326279</v>
      </c>
      <c r="K59" s="3">
        <f t="shared" si="8"/>
        <v>4.5200914734762652</v>
      </c>
      <c r="L59" s="4">
        <f>[1]ProEmp!U42</f>
        <v>20343.835745031301</v>
      </c>
      <c r="M59" s="3">
        <f>[1]ProEmp!V42</f>
        <v>9.0652991846506126</v>
      </c>
      <c r="N59" s="3">
        <f t="shared" si="9"/>
        <v>39.364333100955577</v>
      </c>
    </row>
    <row r="60" spans="1:14">
      <c r="A60" s="102" t="str">
        <f>'C01'!A60</f>
        <v>Enseñanza</v>
      </c>
      <c r="B60" s="4">
        <f>[1]ProEmp!M43</f>
        <v>44434.976892269377</v>
      </c>
      <c r="C60" s="3">
        <f>[1]ProEmp!N43</f>
        <v>13.691380996544254</v>
      </c>
      <c r="D60" s="4">
        <f>[1]ProEmp!O43</f>
        <v>42523.866575005537</v>
      </c>
      <c r="E60" s="3">
        <f>[1]ProEmp!P43</f>
        <v>13.641631593743963</v>
      </c>
      <c r="F60" s="4">
        <f>[1]ProEmp!Q43</f>
        <v>1911.1103172638398</v>
      </c>
      <c r="G60" s="3">
        <f>[1]ProEmp!R43</f>
        <v>14.777013653543326</v>
      </c>
      <c r="H60" s="3">
        <f t="shared" si="7"/>
        <v>4.3009143943007819</v>
      </c>
      <c r="I60" s="4">
        <f>[1]ProEmp!S43</f>
        <v>5075.5490414107207</v>
      </c>
      <c r="J60" s="3">
        <f>[1]ProEmp!T43</f>
        <v>13.130365285574973</v>
      </c>
      <c r="K60" s="3">
        <f t="shared" si="8"/>
        <v>11.935765606963882</v>
      </c>
      <c r="L60" s="4">
        <f>[1]ProEmp!U43</f>
        <v>8837.8643519982215</v>
      </c>
      <c r="M60" s="3">
        <f>[1]ProEmp!V43</f>
        <v>10.444689896945034</v>
      </c>
      <c r="N60" s="3">
        <f t="shared" si="9"/>
        <v>20.783303739347392</v>
      </c>
    </row>
    <row r="61" spans="1:14" ht="22.5">
      <c r="A61" s="102" t="str">
        <f>'C01'!A61</f>
        <v>Actividades de atencion de la salud humana y de asistencia social</v>
      </c>
      <c r="B61" s="4">
        <f>[1]ProEmp!M44</f>
        <v>19923.47823483574</v>
      </c>
      <c r="C61" s="3">
        <f>[1]ProEmp!N44</f>
        <v>11.16891147236201</v>
      </c>
      <c r="D61" s="4">
        <f>[1]ProEmp!O44</f>
        <v>19204.231807014818</v>
      </c>
      <c r="E61" s="3">
        <f>[1]ProEmp!P44</f>
        <v>11.281773351168153</v>
      </c>
      <c r="F61" s="4">
        <f>[1]ProEmp!Q44</f>
        <v>719.24642782091996</v>
      </c>
      <c r="G61" s="3">
        <f>[1]ProEmp!R44</f>
        <v>8.2707716439393284</v>
      </c>
      <c r="H61" s="3">
        <f t="shared" si="7"/>
        <v>3.6100444879315012</v>
      </c>
      <c r="I61" s="4">
        <f>[1]ProEmp!S44</f>
        <v>1728.4902173831999</v>
      </c>
      <c r="J61" s="3">
        <f>[1]ProEmp!T44</f>
        <v>12.228315840933574</v>
      </c>
      <c r="K61" s="3">
        <f t="shared" si="8"/>
        <v>9.0005694304930568</v>
      </c>
      <c r="L61" s="4">
        <f>[1]ProEmp!U44</f>
        <v>2344.9901963026</v>
      </c>
      <c r="M61" s="3">
        <f>[1]ProEmp!V44</f>
        <v>11.24441238914145</v>
      </c>
      <c r="N61" s="3">
        <f t="shared" si="9"/>
        <v>12.210799264805971</v>
      </c>
    </row>
    <row r="62" spans="1:14" ht="22.5">
      <c r="A62" s="102" t="str">
        <f>'C01'!A62</f>
        <v>Actividades artisticas, de entretenimiento y recreativas</v>
      </c>
      <c r="B62" s="4">
        <f>[1]ProEmp!M45</f>
        <v>13709.046070121964</v>
      </c>
      <c r="C62" s="3">
        <f>[1]ProEmp!N45</f>
        <v>9.1433175680739947</v>
      </c>
      <c r="D62" s="4">
        <f>[1]ProEmp!O45</f>
        <v>12170.512502698943</v>
      </c>
      <c r="E62" s="3">
        <f>[1]ProEmp!P45</f>
        <v>8.571001033313367</v>
      </c>
      <c r="F62" s="4">
        <f>[1]ProEmp!Q45</f>
        <v>1538.53356742302</v>
      </c>
      <c r="G62" s="3">
        <f>[1]ProEmp!R45</f>
        <v>13.458139136084263</v>
      </c>
      <c r="H62" s="3">
        <f t="shared" si="7"/>
        <v>11.222761668123363</v>
      </c>
      <c r="I62" s="4">
        <f>[1]ProEmp!S45</f>
        <v>4050.6571566985399</v>
      </c>
      <c r="J62" s="3">
        <f>[1]ProEmp!T45</f>
        <v>7.4184063993181981</v>
      </c>
      <c r="K62" s="3">
        <f t="shared" si="8"/>
        <v>33.282552035506008</v>
      </c>
      <c r="L62" s="4">
        <f>[1]ProEmp!U45</f>
        <v>2172.9799437757001</v>
      </c>
      <c r="M62" s="3">
        <f>[1]ProEmp!V45</f>
        <v>9.7488826648716049</v>
      </c>
      <c r="N62" s="3">
        <f t="shared" si="9"/>
        <v>17.85446539982452</v>
      </c>
    </row>
    <row r="63" spans="1:14">
      <c r="A63" s="102" t="str">
        <f>'C01'!A63</f>
        <v>Otras actividades de servicios</v>
      </c>
      <c r="B63" s="4">
        <f>[1]ProEmp!M46</f>
        <v>67330.883839503513</v>
      </c>
      <c r="C63" s="3">
        <f>[1]ProEmp!N46</f>
        <v>7.7050114726652739</v>
      </c>
      <c r="D63" s="4">
        <f>[1]ProEmp!O46</f>
        <v>65354.832496138639</v>
      </c>
      <c r="E63" s="3">
        <f>[1]ProEmp!P46</f>
        <v>7.7169928426191383</v>
      </c>
      <c r="F63" s="4">
        <f>[1]ProEmp!Q46</f>
        <v>1976.0513433648798</v>
      </c>
      <c r="G63" s="3">
        <f>[1]ProEmp!R46</f>
        <v>7.3390982254844941</v>
      </c>
      <c r="H63" s="3">
        <f t="shared" si="7"/>
        <v>2.934836483173441</v>
      </c>
      <c r="I63" s="4">
        <f>[1]ProEmp!S46</f>
        <v>9979.1942187761015</v>
      </c>
      <c r="J63" s="3">
        <f>[1]ProEmp!T46</f>
        <v>8.8051648561451739</v>
      </c>
      <c r="K63" s="3">
        <f t="shared" si="8"/>
        <v>15.269252230683481</v>
      </c>
      <c r="L63" s="4">
        <f>[1]ProEmp!U46</f>
        <v>25903.672761773425</v>
      </c>
      <c r="M63" s="3">
        <f>[1]ProEmp!V46</f>
        <v>6.8466515985845762</v>
      </c>
      <c r="N63" s="3">
        <f t="shared" si="9"/>
        <v>39.63543593092966</v>
      </c>
    </row>
    <row r="64" spans="1:14" ht="33.75">
      <c r="A64" s="102" t="str">
        <f>'C01'!A64</f>
        <v>Actividades de los hogares como empleadores y actividades no diferenciadas de los hogares como productores de bienes y s</v>
      </c>
      <c r="B64" s="4">
        <f>[1]ProEmp!M47</f>
        <v>11175.964328677743</v>
      </c>
      <c r="C64" s="3">
        <f>[1]ProEmp!N47</f>
        <v>5.5070032777853077</v>
      </c>
      <c r="D64" s="4">
        <f>[1]ProEmp!O47</f>
        <v>10903.756929794343</v>
      </c>
      <c r="E64" s="3">
        <f>[1]ProEmp!P47</f>
        <v>5.4890053943834562</v>
      </c>
      <c r="F64" s="4">
        <f>[1]ProEmp!Q47</f>
        <v>272.2073988834</v>
      </c>
      <c r="G64" s="3">
        <f>[1]ProEmp!R47</f>
        <v>6</v>
      </c>
      <c r="H64" s="3">
        <f t="shared" si="7"/>
        <v>2.435650212169258</v>
      </c>
      <c r="I64" s="4">
        <f>[1]ProEmp!S47</f>
        <v>272.2073988834</v>
      </c>
      <c r="J64" s="3">
        <f>[1]ProEmp!T47</f>
        <v>6</v>
      </c>
      <c r="K64" s="3">
        <f t="shared" si="8"/>
        <v>2.4964551267609205</v>
      </c>
      <c r="L64" s="4">
        <f>[1]ProEmp!U47</f>
        <v>6721.5639738503996</v>
      </c>
      <c r="M64" s="3">
        <f>[1]ProEmp!V47</f>
        <v>4.2363050479920137</v>
      </c>
      <c r="N64" s="3">
        <f t="shared" si="9"/>
        <v>61.644477377185765</v>
      </c>
    </row>
    <row r="65" spans="1:15" ht="22.5">
      <c r="A65" s="102" t="str">
        <f>'C01'!A65</f>
        <v>Actividades de organizaciones y organos extraterritoriales</v>
      </c>
      <c r="B65" s="4">
        <f>[1]ProEmp!M48</f>
        <v>2043.5282022087597</v>
      </c>
      <c r="C65" s="3">
        <f>[1]ProEmp!N48</f>
        <v>18.489704069462725</v>
      </c>
      <c r="D65" s="4">
        <f>[1]ProEmp!O48</f>
        <v>2043.5282022087597</v>
      </c>
      <c r="E65" s="3">
        <f>[1]ProEmp!P48</f>
        <v>18.489704069462725</v>
      </c>
      <c r="F65" s="4">
        <f>[1]ProEmp!Q48</f>
        <v>0</v>
      </c>
      <c r="G65" s="3">
        <f>[1]ProEmp!R48</f>
        <v>0</v>
      </c>
      <c r="H65" s="3">
        <f t="shared" si="7"/>
        <v>0</v>
      </c>
      <c r="I65" s="4">
        <f>[1]ProEmp!S48</f>
        <v>0</v>
      </c>
      <c r="J65" s="3">
        <f>[1]ProEmp!T48</f>
        <v>0</v>
      </c>
      <c r="K65" s="3">
        <f t="shared" si="8"/>
        <v>0</v>
      </c>
      <c r="L65" s="4">
        <f>[1]ProEmp!U48</f>
        <v>0</v>
      </c>
      <c r="M65" s="3">
        <f>[1]ProEmp!V48</f>
        <v>0</v>
      </c>
      <c r="N65" s="3">
        <f t="shared" si="9"/>
        <v>0</v>
      </c>
    </row>
    <row r="66" spans="1:15">
      <c r="A66" s="102" t="str">
        <f>'C01'!A66</f>
        <v>Ocupaciones NO especificadas</v>
      </c>
      <c r="B66" s="4">
        <f>[1]ProEmp!M49</f>
        <v>544.41479776680001</v>
      </c>
      <c r="C66" s="3">
        <f>[1]ProEmp!N49</f>
        <v>6</v>
      </c>
      <c r="D66" s="4">
        <f>[1]ProEmp!O49</f>
        <v>544.41479776680001</v>
      </c>
      <c r="E66" s="3">
        <f>[1]ProEmp!P49</f>
        <v>6</v>
      </c>
      <c r="F66" s="4">
        <f>[1]ProEmp!Q49</f>
        <v>0</v>
      </c>
      <c r="G66" s="3">
        <f>[1]ProEmp!R49</f>
        <v>0</v>
      </c>
      <c r="H66" s="3">
        <f t="shared" si="7"/>
        <v>0</v>
      </c>
      <c r="I66" s="4">
        <f>[1]ProEmp!S49</f>
        <v>272.2073988834</v>
      </c>
      <c r="J66" s="3">
        <f>[1]ProEmp!T49</f>
        <v>6</v>
      </c>
      <c r="K66" s="3">
        <f t="shared" si="8"/>
        <v>50</v>
      </c>
      <c r="L66" s="4">
        <f>[1]ProEmp!U49</f>
        <v>0</v>
      </c>
      <c r="M66" s="3">
        <f>[1]ProEmp!V49</f>
        <v>0</v>
      </c>
      <c r="N66" s="3">
        <f t="shared" si="9"/>
        <v>0</v>
      </c>
    </row>
    <row r="67" spans="1:15">
      <c r="A67" s="102" t="str">
        <f>'C01'!A67</f>
        <v>Busca trabajo por primera vez</v>
      </c>
      <c r="B67" s="4">
        <f>[1]ProEmp!M50</f>
        <v>37514.681801847801</v>
      </c>
      <c r="C67" s="3">
        <f>[1]ProEmp!N50</f>
        <v>8.9533842608609095</v>
      </c>
      <c r="D67" s="4">
        <f>[1]ProEmp!O50</f>
        <v>0</v>
      </c>
      <c r="E67" s="3">
        <f>[1]ProEmp!P50</f>
        <v>0</v>
      </c>
      <c r="F67" s="4">
        <f>[1]ProEmp!Q50</f>
        <v>37514.681801847801</v>
      </c>
      <c r="G67" s="3">
        <f>[1]ProEmp!R50</f>
        <v>8.9533842608609095</v>
      </c>
      <c r="H67" s="3">
        <f t="shared" ref="H67:H68" si="10">F67/B67*100</f>
        <v>100</v>
      </c>
      <c r="I67" s="4">
        <f>[1]ProEmp!S50</f>
        <v>0</v>
      </c>
      <c r="J67" s="3">
        <f>[1]ProEmp!T50</f>
        <v>0</v>
      </c>
      <c r="K67" s="3">
        <f t="shared" ref="K67:K68" si="11">IF(ISNUMBER(I67/D67*100),I67/D67*100,0)</f>
        <v>0</v>
      </c>
      <c r="L67" s="4">
        <f>[1]ProEmp!U50</f>
        <v>0</v>
      </c>
      <c r="M67" s="3">
        <f>[1]ProEmp!V50</f>
        <v>0</v>
      </c>
      <c r="N67" s="3">
        <f t="shared" ref="N67:N68" si="12">IF(ISNUMBER(L67/D67*100),L67/D67*100,0)</f>
        <v>0</v>
      </c>
    </row>
    <row r="68" spans="1:15">
      <c r="A68" s="102" t="str">
        <f>'C01'!A68</f>
        <v>NS/NR</v>
      </c>
      <c r="B68" s="4">
        <f>[1]ProEmp!M51</f>
        <v>587.13723209028001</v>
      </c>
      <c r="C68" s="3">
        <f>[1]ProEmp!N51</f>
        <v>11.443658380346328</v>
      </c>
      <c r="D68" s="4">
        <f>[1]ProEmp!O51</f>
        <v>587.13723209028001</v>
      </c>
      <c r="E68" s="3">
        <f>[1]ProEmp!P51</f>
        <v>11.443658380346328</v>
      </c>
      <c r="F68" s="4">
        <f>[1]ProEmp!Q51</f>
        <v>0</v>
      </c>
      <c r="G68" s="3">
        <f>[1]ProEmp!R51</f>
        <v>0</v>
      </c>
      <c r="H68" s="3">
        <f t="shared" si="10"/>
        <v>0</v>
      </c>
      <c r="I68" s="4">
        <f>[1]ProEmp!S51</f>
        <v>0</v>
      </c>
      <c r="J68" s="3">
        <f>[1]ProEmp!T51</f>
        <v>0</v>
      </c>
      <c r="K68" s="3">
        <f t="shared" si="11"/>
        <v>0</v>
      </c>
      <c r="L68" s="4">
        <f>[1]ProEmp!U51</f>
        <v>0</v>
      </c>
      <c r="M68" s="3">
        <f>[1]ProEmp!V51</f>
        <v>0</v>
      </c>
      <c r="N68" s="3">
        <f t="shared" si="12"/>
        <v>0</v>
      </c>
    </row>
    <row r="69" spans="1:15" ht="12.75">
      <c r="A69" s="5"/>
      <c r="B69" s="9"/>
      <c r="C69" s="8"/>
      <c r="D69" s="9"/>
      <c r="E69" s="8"/>
      <c r="F69" s="9"/>
      <c r="G69" s="8"/>
      <c r="H69" s="8"/>
      <c r="I69" s="9"/>
      <c r="J69" s="8"/>
      <c r="K69" s="8"/>
      <c r="L69" s="9"/>
      <c r="M69" s="8"/>
      <c r="N69" s="8"/>
    </row>
    <row r="70" spans="1:15">
      <c r="A70" s="7" t="s">
        <v>4</v>
      </c>
      <c r="O70" s="88"/>
    </row>
    <row r="71" spans="1:15">
      <c r="A71" s="102" t="str">
        <f>'C01'!A71</f>
        <v>Directores y gerentes</v>
      </c>
      <c r="B71" s="4">
        <f>[1]ProEmp!M53</f>
        <v>50883.455846008961</v>
      </c>
      <c r="C71" s="3">
        <f>[1]ProEmp!N53</f>
        <v>13.351451403877087</v>
      </c>
      <c r="D71" s="4">
        <f>[1]ProEmp!O53</f>
        <v>48899.668143556577</v>
      </c>
      <c r="E71" s="3">
        <f>[1]ProEmp!P53</f>
        <v>13.369991143991871</v>
      </c>
      <c r="F71" s="4">
        <f>[1]ProEmp!Q53</f>
        <v>1983.78770245238</v>
      </c>
      <c r="G71" s="3">
        <f>[1]ProEmp!R53</f>
        <v>12.898269263308217</v>
      </c>
      <c r="H71" s="3">
        <f t="shared" ref="H71" si="13">F71/B71*100</f>
        <v>3.8986890129004048</v>
      </c>
      <c r="I71" s="4">
        <f>[1]ProEmp!S53</f>
        <v>2950.0701488565001</v>
      </c>
      <c r="J71" s="3">
        <f>[1]ProEmp!T53</f>
        <v>15.560130583781886</v>
      </c>
      <c r="K71" s="3">
        <f>IF(ISNUMBER(I71/D71*100),I71/D71*100,0)</f>
        <v>6.0329042319793853</v>
      </c>
      <c r="L71" s="4">
        <f>[1]ProEmp!U53</f>
        <v>8401.8746333715026</v>
      </c>
      <c r="M71" s="3">
        <f>[1]ProEmp!V53</f>
        <v>11.321892057896152</v>
      </c>
      <c r="N71" s="3">
        <f>IF(ISNUMBER(L71/D71*100),L71/D71*100,0)</f>
        <v>17.181864320031387</v>
      </c>
    </row>
    <row r="72" spans="1:15">
      <c r="A72" s="102" t="str">
        <f>'C01'!A72</f>
        <v>Profesionales cientificos e intelectuales</v>
      </c>
      <c r="B72" s="4">
        <f>[1]ProEmp!M54</f>
        <v>55126.699118229131</v>
      </c>
      <c r="C72" s="3">
        <f>[1]ProEmp!N54</f>
        <v>15.358564973689568</v>
      </c>
      <c r="D72" s="4">
        <f>[1]ProEmp!O54</f>
        <v>52595.699884364818</v>
      </c>
      <c r="E72" s="3">
        <f>[1]ProEmp!P54</f>
        <v>15.383028720208799</v>
      </c>
      <c r="F72" s="4">
        <f>[1]ProEmp!Q54</f>
        <v>2530.9992338643196</v>
      </c>
      <c r="G72" s="3">
        <f>[1]ProEmp!R54</f>
        <v>14.850193476473251</v>
      </c>
      <c r="H72" s="3">
        <f t="shared" ref="H72:H83" si="14">F72/B72*100</f>
        <v>4.591240314309653</v>
      </c>
      <c r="I72" s="4">
        <f>[1]ProEmp!S54</f>
        <v>3437.25879539578</v>
      </c>
      <c r="J72" s="3">
        <f>[1]ProEmp!T54</f>
        <v>12.607004553511125</v>
      </c>
      <c r="K72" s="3">
        <f t="shared" ref="K72:K83" si="15">IF(ISNUMBER(I72/D72*100),I72/D72*100,0)</f>
        <v>6.5352468033562152</v>
      </c>
      <c r="L72" s="4">
        <f>[1]ProEmp!U54</f>
        <v>8767.5405681699012</v>
      </c>
      <c r="M72" s="3">
        <f>[1]ProEmp!V54</f>
        <v>13.649663560117798</v>
      </c>
      <c r="N72" s="3">
        <f t="shared" ref="N72:N83" si="16">IF(ISNUMBER(L72/D72*100),L72/D72*100,0)</f>
        <v>16.669690844395891</v>
      </c>
    </row>
    <row r="73" spans="1:15">
      <c r="A73" s="102" t="str">
        <f>'C01'!A73</f>
        <v>Tecnicos y profesionales de nivel medio</v>
      </c>
      <c r="B73" s="4">
        <f>[1]ProEmp!M55</f>
        <v>133574.8813522069</v>
      </c>
      <c r="C73" s="3">
        <f>[1]ProEmp!N55</f>
        <v>10.574184859939512</v>
      </c>
      <c r="D73" s="4">
        <f>[1]ProEmp!O55</f>
        <v>126665.76618625858</v>
      </c>
      <c r="E73" s="3">
        <f>[1]ProEmp!P55</f>
        <v>10.525061667014553</v>
      </c>
      <c r="F73" s="4">
        <f>[1]ProEmp!Q55</f>
        <v>6909.1151659483603</v>
      </c>
      <c r="G73" s="3">
        <f>[1]ProEmp!R55</f>
        <v>11.460692987991557</v>
      </c>
      <c r="H73" s="3">
        <f t="shared" si="14"/>
        <v>5.1724658828111387</v>
      </c>
      <c r="I73" s="4">
        <f>[1]ProEmp!S55</f>
        <v>15139.463113333235</v>
      </c>
      <c r="J73" s="3">
        <f>[1]ProEmp!T55</f>
        <v>9.4435119733019555</v>
      </c>
      <c r="K73" s="3">
        <f t="shared" si="15"/>
        <v>11.952292690568866</v>
      </c>
      <c r="L73" s="4">
        <f>[1]ProEmp!U55</f>
        <v>38616.33121827204</v>
      </c>
      <c r="M73" s="3">
        <f>[1]ProEmp!V55</f>
        <v>9.2030083886514014</v>
      </c>
      <c r="N73" s="3">
        <f t="shared" si="16"/>
        <v>30.486794009904592</v>
      </c>
    </row>
    <row r="74" spans="1:15">
      <c r="A74" s="102" t="str">
        <f>'C01'!A74</f>
        <v>Personal de apoyo administrativo</v>
      </c>
      <c r="B74" s="4">
        <f>[1]ProEmp!M56</f>
        <v>55892.614207200611</v>
      </c>
      <c r="C74" s="3">
        <f>[1]ProEmp!N56</f>
        <v>10.973643430095814</v>
      </c>
      <c r="D74" s="4">
        <f>[1]ProEmp!O56</f>
        <v>52845.309231967047</v>
      </c>
      <c r="E74" s="3">
        <f>[1]ProEmp!P56</f>
        <v>10.930836123497309</v>
      </c>
      <c r="F74" s="4">
        <f>[1]ProEmp!Q56</f>
        <v>3047.3049752335596</v>
      </c>
      <c r="G74" s="3">
        <f>[1]ProEmp!R56</f>
        <v>11.691754545555387</v>
      </c>
      <c r="H74" s="3">
        <f t="shared" si="14"/>
        <v>5.4520709372026062</v>
      </c>
      <c r="I74" s="4">
        <f>[1]ProEmp!S56</f>
        <v>2805.1562281337397</v>
      </c>
      <c r="J74" s="3">
        <f>[1]ProEmp!T56</f>
        <v>10.094405171381013</v>
      </c>
      <c r="K74" s="3">
        <f t="shared" si="15"/>
        <v>5.3082407292203939</v>
      </c>
      <c r="L74" s="4">
        <f>[1]ProEmp!U56</f>
        <v>23917.626889725034</v>
      </c>
      <c r="M74" s="3">
        <f>[1]ProEmp!V56</f>
        <v>9.895009300531207</v>
      </c>
      <c r="N74" s="3">
        <f t="shared" si="16"/>
        <v>45.259697099580684</v>
      </c>
    </row>
    <row r="75" spans="1:15" ht="22.5">
      <c r="A75" s="102" t="str">
        <f>'C01'!A75</f>
        <v>Trabajadores de los servicios y vendedores de comercios y mercados</v>
      </c>
      <c r="B75" s="4">
        <f>[1]ProEmp!M57</f>
        <v>309887.03748902737</v>
      </c>
      <c r="C75" s="3">
        <f>[1]ProEmp!N57</f>
        <v>7.4910193319626783</v>
      </c>
      <c r="D75" s="4">
        <f>[1]ProEmp!O57</f>
        <v>299849.55001213745</v>
      </c>
      <c r="E75" s="3">
        <f>[1]ProEmp!P57</f>
        <v>7.4011731339175117</v>
      </c>
      <c r="F75" s="4">
        <f>[1]ProEmp!Q57</f>
        <v>10037.487476889761</v>
      </c>
      <c r="G75" s="3">
        <f>[1]ProEmp!R57</f>
        <v>10.118185771766308</v>
      </c>
      <c r="H75" s="3">
        <f t="shared" si="14"/>
        <v>3.2390794911017124</v>
      </c>
      <c r="I75" s="4">
        <f>[1]ProEmp!S57</f>
        <v>27228.411935644352</v>
      </c>
      <c r="J75" s="3">
        <f>[1]ProEmp!T57</f>
        <v>7.6454492427770173</v>
      </c>
      <c r="K75" s="3">
        <f t="shared" si="15"/>
        <v>9.0806912781900735</v>
      </c>
      <c r="L75" s="4">
        <f>[1]ProEmp!U57</f>
        <v>136661.15378272932</v>
      </c>
      <c r="M75" s="3">
        <f>[1]ProEmp!V57</f>
        <v>6.8260002490057898</v>
      </c>
      <c r="N75" s="3">
        <f t="shared" si="16"/>
        <v>45.576574577883306</v>
      </c>
    </row>
    <row r="76" spans="1:15" ht="22.5">
      <c r="A76" s="102" t="str">
        <f>'C01'!A76</f>
        <v>Agricultores y trabajadores calificados agropecuarios forestales y pesqueros</v>
      </c>
      <c r="B76" s="4">
        <f>[1]ProEmp!M58</f>
        <v>572230.9301080904</v>
      </c>
      <c r="C76" s="3">
        <f>[1]ProEmp!N58</f>
        <v>5.10211327827259</v>
      </c>
      <c r="D76" s="4">
        <f>[1]ProEmp!O58</f>
        <v>570299.58713677723</v>
      </c>
      <c r="E76" s="3">
        <f>[1]ProEmp!P58</f>
        <v>5.0816329229045802</v>
      </c>
      <c r="F76" s="4">
        <f>[1]ProEmp!Q58</f>
        <v>1931.3429713129801</v>
      </c>
      <c r="G76" s="3">
        <f>[1]ProEmp!R58</f>
        <v>12.032384537434462</v>
      </c>
      <c r="H76" s="3">
        <f t="shared" si="14"/>
        <v>0.33751111128302047</v>
      </c>
      <c r="I76" s="4">
        <f>[1]ProEmp!S58</f>
        <v>71530.057160250319</v>
      </c>
      <c r="J76" s="3">
        <f>[1]ProEmp!T58</f>
        <v>5.7732188774860962</v>
      </c>
      <c r="K76" s="3">
        <f t="shared" si="15"/>
        <v>12.542540582813885</v>
      </c>
      <c r="L76" s="4">
        <f>[1]ProEmp!U58</f>
        <v>285556.03566288855</v>
      </c>
      <c r="M76" s="3">
        <f>[1]ProEmp!V58</f>
        <v>4.8567218850360474</v>
      </c>
      <c r="N76" s="3">
        <f t="shared" si="16"/>
        <v>50.071233103383349</v>
      </c>
    </row>
    <row r="77" spans="1:15" ht="22.5">
      <c r="A77" s="102" t="str">
        <f>'C01'!A77</f>
        <v>Oficiales, operarios y artesanos de artes mecanicas y de otros oficios</v>
      </c>
      <c r="B77" s="4">
        <f>[1]ProEmp!M59</f>
        <v>360217.51630549948</v>
      </c>
      <c r="C77" s="3">
        <f>[1]ProEmp!N59</f>
        <v>7.2518416232947374</v>
      </c>
      <c r="D77" s="4">
        <f>[1]ProEmp!O59</f>
        <v>340664.62099939212</v>
      </c>
      <c r="E77" s="3">
        <f>[1]ProEmp!P59</f>
        <v>7.2382216566248463</v>
      </c>
      <c r="F77" s="4">
        <f>[1]ProEmp!Q59</f>
        <v>19552.895306107159</v>
      </c>
      <c r="G77" s="3">
        <f>[1]ProEmp!R59</f>
        <v>7.4888833608783889</v>
      </c>
      <c r="H77" s="3">
        <f t="shared" si="14"/>
        <v>5.4280800963394578</v>
      </c>
      <c r="I77" s="4">
        <f>[1]ProEmp!S59</f>
        <v>41480.350322239712</v>
      </c>
      <c r="J77" s="3">
        <f>[1]ProEmp!T59</f>
        <v>7.3035367794926014</v>
      </c>
      <c r="K77" s="3">
        <f t="shared" si="15"/>
        <v>12.176301196335187</v>
      </c>
      <c r="L77" s="4">
        <f>[1]ProEmp!U59</f>
        <v>168380.73031031658</v>
      </c>
      <c r="M77" s="3">
        <f>[1]ProEmp!V59</f>
        <v>7.0840782179211068</v>
      </c>
      <c r="N77" s="3">
        <f t="shared" si="16"/>
        <v>49.427125662872115</v>
      </c>
    </row>
    <row r="78" spans="1:15" ht="22.5">
      <c r="A78" s="102" t="str">
        <f>'C01'!A78</f>
        <v>Operadores de instalaciones y maquinas y ensambladores</v>
      </c>
      <c r="B78" s="4">
        <f>[1]ProEmp!M60</f>
        <v>152642.33204514423</v>
      </c>
      <c r="C78" s="3">
        <f>[1]ProEmp!N60</f>
        <v>7.3647391140161291</v>
      </c>
      <c r="D78" s="4">
        <f>[1]ProEmp!O60</f>
        <v>146853.17045548171</v>
      </c>
      <c r="E78" s="3">
        <f>[1]ProEmp!P60</f>
        <v>7.3180351586982839</v>
      </c>
      <c r="F78" s="4">
        <f>[1]ProEmp!Q60</f>
        <v>5789.1615896626599</v>
      </c>
      <c r="G78" s="3">
        <f>[1]ProEmp!R60</f>
        <v>8.4807446873080519</v>
      </c>
      <c r="H78" s="3">
        <f t="shared" si="14"/>
        <v>3.792631776583776</v>
      </c>
      <c r="I78" s="4">
        <f>[1]ProEmp!S60</f>
        <v>11748.825217756941</v>
      </c>
      <c r="J78" s="3">
        <f>[1]ProEmp!T60</f>
        <v>7.2028724332378156</v>
      </c>
      <c r="K78" s="3">
        <f t="shared" si="15"/>
        <v>8.0003892195971194</v>
      </c>
      <c r="L78" s="4">
        <f>[1]ProEmp!U60</f>
        <v>73339.507841997824</v>
      </c>
      <c r="M78" s="3">
        <f>[1]ProEmp!V60</f>
        <v>7.5181013428447612</v>
      </c>
      <c r="N78" s="3">
        <f t="shared" si="16"/>
        <v>49.940704456381191</v>
      </c>
    </row>
    <row r="79" spans="1:15">
      <c r="A79" s="102" t="str">
        <f>'C01'!A79</f>
        <v>Ocupaciones elementales</v>
      </c>
      <c r="B79" s="4">
        <f>[1]ProEmp!M61</f>
        <v>627599.10896952986</v>
      </c>
      <c r="C79" s="3">
        <f>[1]ProEmp!N61</f>
        <v>5.8582673345334362</v>
      </c>
      <c r="D79" s="4">
        <f>[1]ProEmp!O61</f>
        <v>614094.95735623641</v>
      </c>
      <c r="E79" s="3">
        <f>[1]ProEmp!P61</f>
        <v>5.8413468927686925</v>
      </c>
      <c r="F79" s="4">
        <f>[1]ProEmp!Q61</f>
        <v>13504.151613294684</v>
      </c>
      <c r="G79" s="3">
        <f>[1]ProEmp!R61</f>
        <v>6.598100773513627</v>
      </c>
      <c r="H79" s="3">
        <f t="shared" si="14"/>
        <v>2.151716186383291</v>
      </c>
      <c r="I79" s="4">
        <f>[1]ProEmp!S61</f>
        <v>105014.8942739278</v>
      </c>
      <c r="J79" s="3">
        <f>[1]ProEmp!T61</f>
        <v>6.1038736812503034</v>
      </c>
      <c r="K79" s="3">
        <f t="shared" si="15"/>
        <v>17.10075828110223</v>
      </c>
      <c r="L79" s="4">
        <f>[1]ProEmp!U61</f>
        <v>253407.30333945047</v>
      </c>
      <c r="M79" s="3">
        <f>[1]ProEmp!V61</f>
        <v>5.7393238011460603</v>
      </c>
      <c r="N79" s="3">
        <f t="shared" si="16"/>
        <v>41.265165965603089</v>
      </c>
    </row>
    <row r="80" spans="1:15">
      <c r="A80" s="102" t="str">
        <f>'C01'!A80</f>
        <v>Ocupaciones militares</v>
      </c>
      <c r="B80" s="4">
        <f>[1]ProEmp!M62</f>
        <v>555.70848731776005</v>
      </c>
      <c r="C80" s="3">
        <f>[1]ProEmp!N62</f>
        <v>14.75</v>
      </c>
      <c r="D80" s="4">
        <f>[1]ProEmp!O62</f>
        <v>555.70848731776005</v>
      </c>
      <c r="E80" s="3">
        <f>[1]ProEmp!P62</f>
        <v>14.75</v>
      </c>
      <c r="F80" s="4">
        <f>[1]ProEmp!Q62</f>
        <v>0</v>
      </c>
      <c r="G80" s="3">
        <f>[1]ProEmp!R62</f>
        <v>0</v>
      </c>
      <c r="H80" s="3">
        <f t="shared" si="14"/>
        <v>0</v>
      </c>
      <c r="I80" s="4">
        <f>[1]ProEmp!S62</f>
        <v>0</v>
      </c>
      <c r="J80" s="3">
        <f>[1]ProEmp!T62</f>
        <v>0</v>
      </c>
      <c r="K80" s="3">
        <f t="shared" si="15"/>
        <v>0</v>
      </c>
      <c r="L80" s="4">
        <f>[1]ProEmp!U62</f>
        <v>0</v>
      </c>
      <c r="M80" s="3">
        <f>[1]ProEmp!V62</f>
        <v>0</v>
      </c>
      <c r="N80" s="3">
        <f t="shared" si="16"/>
        <v>0</v>
      </c>
    </row>
    <row r="81" spans="1:14">
      <c r="A81" s="102" t="str">
        <f>'C01'!A81</f>
        <v>Ocupaciones NO especificadas</v>
      </c>
      <c r="B81" s="4">
        <f>[1]ProEmp!M63</f>
        <v>1861.3447753638798</v>
      </c>
      <c r="C81" s="3">
        <f>[1]ProEmp!N63</f>
        <v>5.7992095677701032</v>
      </c>
      <c r="D81" s="4">
        <f>[1]ProEmp!O63</f>
        <v>1861.3447753638798</v>
      </c>
      <c r="E81" s="3">
        <f>[1]ProEmp!P63</f>
        <v>5.7992095677701032</v>
      </c>
      <c r="F81" s="4">
        <f>[1]ProEmp!Q63</f>
        <v>0</v>
      </c>
      <c r="G81" s="3">
        <f>[1]ProEmp!R63</f>
        <v>0</v>
      </c>
      <c r="H81" s="3">
        <f t="shared" si="14"/>
        <v>0</v>
      </c>
      <c r="I81" s="4">
        <f>[1]ProEmp!S63</f>
        <v>0</v>
      </c>
      <c r="J81" s="3">
        <f>[1]ProEmp!T63</f>
        <v>0</v>
      </c>
      <c r="K81" s="3">
        <f t="shared" si="15"/>
        <v>0</v>
      </c>
      <c r="L81" s="4">
        <f>[1]ProEmp!U63</f>
        <v>1415.4784741936799</v>
      </c>
      <c r="M81" s="3">
        <f>[1]ProEmp!V63</f>
        <v>4.8095238095238093</v>
      </c>
      <c r="N81" s="3">
        <f t="shared" si="16"/>
        <v>76.046012158975955</v>
      </c>
    </row>
    <row r="82" spans="1:14">
      <c r="A82" s="102" t="str">
        <f>'C01'!A82</f>
        <v>Busca trabajo por primera vez</v>
      </c>
      <c r="B82" s="4">
        <f>[1]ProEmp!M64</f>
        <v>37514.681801847801</v>
      </c>
      <c r="C82" s="3">
        <f>[1]ProEmp!N64</f>
        <v>8.9533842608609095</v>
      </c>
      <c r="D82" s="4">
        <f>[1]ProEmp!O64</f>
        <v>0</v>
      </c>
      <c r="E82" s="3">
        <f>[1]ProEmp!P64</f>
        <v>0</v>
      </c>
      <c r="F82" s="4">
        <f>[1]ProEmp!Q64</f>
        <v>37514.681801847801</v>
      </c>
      <c r="G82" s="3">
        <f>[1]ProEmp!R64</f>
        <v>8.9533842608609095</v>
      </c>
      <c r="H82" s="3">
        <f t="shared" si="14"/>
        <v>100</v>
      </c>
      <c r="I82" s="4">
        <f>[1]ProEmp!S64</f>
        <v>0</v>
      </c>
      <c r="J82" s="3">
        <f>[1]ProEmp!T64</f>
        <v>0</v>
      </c>
      <c r="K82" s="3">
        <f t="shared" si="15"/>
        <v>0</v>
      </c>
      <c r="L82" s="4">
        <f>[1]ProEmp!U64</f>
        <v>0</v>
      </c>
      <c r="M82" s="3">
        <f>[1]ProEmp!V64</f>
        <v>0</v>
      </c>
      <c r="N82" s="3">
        <f t="shared" si="16"/>
        <v>0</v>
      </c>
    </row>
    <row r="83" spans="1:14">
      <c r="A83" s="102" t="str">
        <f>'C01'!A83</f>
        <v>NS/NR</v>
      </c>
      <c r="B83" s="4">
        <f>[1]ProEmp!M65</f>
        <v>260.48835343019999</v>
      </c>
      <c r="C83" s="3">
        <f>[1]ProEmp!N65</f>
        <v>12</v>
      </c>
      <c r="D83" s="4">
        <f>[1]ProEmp!O65</f>
        <v>260.48835343019999</v>
      </c>
      <c r="E83" s="3">
        <f>[1]ProEmp!P65</f>
        <v>12</v>
      </c>
      <c r="F83" s="4">
        <f>[1]ProEmp!Q65</f>
        <v>0</v>
      </c>
      <c r="G83" s="3">
        <f>[1]ProEmp!R65</f>
        <v>0</v>
      </c>
      <c r="H83" s="3">
        <f t="shared" si="14"/>
        <v>0</v>
      </c>
      <c r="I83" s="4">
        <f>[1]ProEmp!S65</f>
        <v>0</v>
      </c>
      <c r="J83" s="3">
        <f>[1]ProEmp!T65</f>
        <v>0</v>
      </c>
      <c r="K83" s="3">
        <f t="shared" si="15"/>
        <v>0</v>
      </c>
      <c r="L83" s="4">
        <f>[1]ProEmp!U65</f>
        <v>0</v>
      </c>
      <c r="M83" s="3">
        <f>[1]ProEmp!V65</f>
        <v>0</v>
      </c>
      <c r="N83" s="3">
        <f t="shared" si="16"/>
        <v>0</v>
      </c>
    </row>
    <row r="84" spans="1:14">
      <c r="A84" s="55"/>
      <c r="B84" s="55"/>
      <c r="C84" s="56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</row>
    <row r="85" spans="1:14">
      <c r="A85" s="1" t="str">
        <f>A30</f>
        <v>Fuente: Instituto Nacional de Estadística (INE). L Encuesta Permanente de Hogares de Propósitos Múltiples, Junio 2015.</v>
      </c>
    </row>
    <row r="86" spans="1:14">
      <c r="A86" s="1" t="s">
        <v>3</v>
      </c>
    </row>
    <row r="87" spans="1:14">
      <c r="A87" s="1" t="s">
        <v>2</v>
      </c>
    </row>
    <row r="88" spans="1:14">
      <c r="A88" s="1" t="s">
        <v>1</v>
      </c>
    </row>
    <row r="89" spans="1:14">
      <c r="A89" s="1" t="s">
        <v>0</v>
      </c>
    </row>
    <row r="90" spans="1:14">
      <c r="A90" s="105" t="s">
        <v>92</v>
      </c>
    </row>
    <row r="91" spans="1:14">
      <c r="A91" s="105" t="s">
        <v>93</v>
      </c>
    </row>
  </sheetData>
  <mergeCells count="16">
    <mergeCell ref="A1:N1"/>
    <mergeCell ref="A2:N2"/>
    <mergeCell ref="A3:A4"/>
    <mergeCell ref="B3:C3"/>
    <mergeCell ref="D3:E3"/>
    <mergeCell ref="F3:H3"/>
    <mergeCell ref="I3:K3"/>
    <mergeCell ref="L3:N3"/>
    <mergeCell ref="A36:N36"/>
    <mergeCell ref="A39:A40"/>
    <mergeCell ref="B39:C39"/>
    <mergeCell ref="D39:E39"/>
    <mergeCell ref="F39:H39"/>
    <mergeCell ref="I39:K39"/>
    <mergeCell ref="L39:N39"/>
    <mergeCell ref="A37:N37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5" max="16383" man="1"/>
  </rowBreaks>
  <ignoredErrors>
    <ignoredError sqref="C10:U27 D9 F9 H9:I9 K9:L9 N9:U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/>
  <dimension ref="A1:O91"/>
  <sheetViews>
    <sheetView topLeftCell="A64" workbookViewId="0">
      <selection activeCell="A90" sqref="A90:A91"/>
    </sheetView>
  </sheetViews>
  <sheetFormatPr baseColWidth="10" defaultRowHeight="11.25"/>
  <cols>
    <col min="1" max="1" width="44.83203125" style="31" customWidth="1"/>
    <col min="2" max="2" width="13" style="31" bestFit="1" customWidth="1"/>
    <col min="3" max="3" width="9.6640625" style="31" bestFit="1" customWidth="1"/>
    <col min="4" max="4" width="13" style="31" bestFit="1" customWidth="1"/>
    <col min="5" max="5" width="8" style="31" customWidth="1"/>
    <col min="6" max="6" width="11" style="31" bestFit="1" customWidth="1"/>
    <col min="7" max="8" width="8" style="31" customWidth="1"/>
    <col min="9" max="9" width="11" style="31" bestFit="1" customWidth="1"/>
    <col min="10" max="11" width="8" style="31" customWidth="1"/>
    <col min="12" max="12" width="11" style="31" bestFit="1" customWidth="1"/>
    <col min="13" max="14" width="8" style="31" customWidth="1"/>
    <col min="15" max="15" width="10.5" style="31" bestFit="1" customWidth="1"/>
    <col min="16" max="16" width="6.1640625" style="31" bestFit="1" customWidth="1"/>
    <col min="17" max="17" width="9" style="31" bestFit="1" customWidth="1"/>
    <col min="18" max="18" width="6.1640625" style="31" bestFit="1" customWidth="1"/>
    <col min="19" max="19" width="7" style="31" bestFit="1" customWidth="1"/>
    <col min="20" max="20" width="9" style="31" bestFit="1" customWidth="1"/>
    <col min="21" max="21" width="6.1640625" style="31" bestFit="1" customWidth="1"/>
    <col min="22" max="22" width="7.1640625" style="31" bestFit="1" customWidth="1"/>
    <col min="23" max="23" width="9" style="31" bestFit="1" customWidth="1"/>
    <col min="24" max="24" width="6.1640625" style="31" bestFit="1" customWidth="1"/>
    <col min="25" max="25" width="7.1640625" style="31" bestFit="1" customWidth="1"/>
    <col min="26" max="16384" width="12" style="31"/>
  </cols>
  <sheetData>
    <row r="1" spans="1:14">
      <c r="A1" s="111" t="s">
        <v>54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</row>
    <row r="2" spans="1:14" ht="26.25" customHeight="1">
      <c r="A2" s="112" t="s">
        <v>48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14">
      <c r="A3" s="113" t="s">
        <v>39</v>
      </c>
      <c r="B3" s="115" t="s">
        <v>38</v>
      </c>
      <c r="C3" s="115"/>
      <c r="D3" s="115" t="s">
        <v>37</v>
      </c>
      <c r="E3" s="115"/>
      <c r="F3" s="115" t="s">
        <v>36</v>
      </c>
      <c r="G3" s="115"/>
      <c r="H3" s="115"/>
      <c r="I3" s="115" t="s">
        <v>35</v>
      </c>
      <c r="J3" s="115"/>
      <c r="K3" s="115"/>
      <c r="L3" s="115" t="s">
        <v>34</v>
      </c>
      <c r="M3" s="115"/>
      <c r="N3" s="115"/>
    </row>
    <row r="4" spans="1:14">
      <c r="A4" s="114"/>
      <c r="B4" s="32" t="s">
        <v>31</v>
      </c>
      <c r="C4" s="32" t="s">
        <v>30</v>
      </c>
      <c r="D4" s="32" t="s">
        <v>31</v>
      </c>
      <c r="E4" s="32" t="s">
        <v>30</v>
      </c>
      <c r="F4" s="32" t="s">
        <v>31</v>
      </c>
      <c r="G4" s="32" t="s">
        <v>30</v>
      </c>
      <c r="H4" s="32" t="s">
        <v>33</v>
      </c>
      <c r="I4" s="32" t="s">
        <v>31</v>
      </c>
      <c r="J4" s="32" t="s">
        <v>30</v>
      </c>
      <c r="K4" s="32" t="s">
        <v>32</v>
      </c>
      <c r="L4" s="32" t="s">
        <v>31</v>
      </c>
      <c r="M4" s="32" t="s">
        <v>30</v>
      </c>
      <c r="N4" s="32" t="s">
        <v>29</v>
      </c>
    </row>
    <row r="5" spans="1:14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4">
      <c r="A6" s="64" t="s">
        <v>49</v>
      </c>
      <c r="B6" s="13">
        <f>[1]ProEmp!W8</f>
        <v>1577088.5749461234</v>
      </c>
      <c r="C6" s="12">
        <f>[1]ProEmp!X8</f>
        <v>8.4271869284428629</v>
      </c>
      <c r="D6" s="13">
        <f>[1]ProEmp!Y8</f>
        <v>1392191.1610828545</v>
      </c>
      <c r="E6" s="12">
        <f>[1]ProEmp!Z8</f>
        <v>8.3160621118519522</v>
      </c>
      <c r="F6" s="13">
        <f>[1]ProEmp!AA8</f>
        <v>184897.41386331065</v>
      </c>
      <c r="G6" s="12">
        <f>[1]ProEmp!AB8</f>
        <v>9.2258931482479305</v>
      </c>
      <c r="H6" s="12">
        <f>F6/B6*100</f>
        <v>11.7239714243461</v>
      </c>
      <c r="I6" s="13">
        <f>[1]ProEmp!AC8</f>
        <v>234755.26279507732</v>
      </c>
      <c r="J6" s="12">
        <f>[1]ProEmp!AD8</f>
        <v>7.978989899749787</v>
      </c>
      <c r="K6" s="12">
        <f>IF(ISNUMBER(I6/D6*100),I6/D6*100,0)</f>
        <v>16.862286542063902</v>
      </c>
      <c r="L6" s="13">
        <f>[1]ProEmp!AE8</f>
        <v>499069.9536065656</v>
      </c>
      <c r="M6" s="12">
        <f>[1]ProEmp!AF8</f>
        <v>7.9326570614952496</v>
      </c>
      <c r="N6" s="12">
        <f>IF(ISNUMBER(L6/D6*100),L6/D6*100,0)</f>
        <v>35.847803631965746</v>
      </c>
    </row>
    <row r="7" spans="1:14">
      <c r="A7" s="64"/>
      <c r="B7" s="11"/>
      <c r="C7" s="10"/>
      <c r="D7" s="11"/>
      <c r="E7" s="10"/>
      <c r="F7" s="11"/>
      <c r="G7" s="10"/>
      <c r="H7" s="10"/>
      <c r="I7" s="11"/>
      <c r="J7" s="10"/>
      <c r="K7" s="10"/>
      <c r="L7" s="11"/>
      <c r="M7" s="10"/>
      <c r="N7" s="10"/>
    </row>
    <row r="8" spans="1:14">
      <c r="A8" s="64" t="s">
        <v>27</v>
      </c>
      <c r="B8" s="86"/>
      <c r="C8" s="87"/>
      <c r="D8" s="86"/>
      <c r="E8" s="87"/>
      <c r="F8" s="86"/>
      <c r="G8" s="87"/>
      <c r="H8" s="87"/>
      <c r="I8" s="86"/>
      <c r="J8" s="87"/>
      <c r="K8" s="87"/>
      <c r="L8" s="86"/>
      <c r="M8" s="87"/>
      <c r="N8" s="87"/>
    </row>
    <row r="9" spans="1:14">
      <c r="A9" s="65" t="s">
        <v>26</v>
      </c>
      <c r="B9" s="35">
        <f>SUM(B10:B12)</f>
        <v>986806.83046762215</v>
      </c>
      <c r="C9" s="36">
        <f>[2]Sheet1!F8</f>
        <v>9.4288840262581655</v>
      </c>
      <c r="D9" s="35">
        <f>SUM(D10:D12)</f>
        <v>879597.40824563382</v>
      </c>
      <c r="E9" s="36">
        <f>[2]Sheet1!G8</f>
        <v>9.2868886148787571</v>
      </c>
      <c r="F9" s="35">
        <f>SUM(F10:F12)</f>
        <v>107209.42222198937</v>
      </c>
      <c r="G9" s="36">
        <f>[2]Sheet1!H8</f>
        <v>10.49196141479101</v>
      </c>
      <c r="H9" s="36">
        <f t="shared" ref="H9:H28" si="0">F9/B9*100</f>
        <v>10.86427646342756</v>
      </c>
      <c r="I9" s="35">
        <f>SUM(I10:I12)</f>
        <v>137032.80659593933</v>
      </c>
      <c r="J9" s="36">
        <f>[2]Sheet1!I8</f>
        <v>9.0897097625329675</v>
      </c>
      <c r="K9" s="36">
        <f t="shared" ref="K9:K28" si="1">IF(ISNUMBER(I9/D9*100),I9/D9*100,0)</f>
        <v>15.579037103946531</v>
      </c>
      <c r="L9" s="35">
        <f>SUM(L10:L12)</f>
        <v>335418.86539786484</v>
      </c>
      <c r="M9" s="36">
        <f>[2]Sheet1!J8</f>
        <v>8.5106609808102327</v>
      </c>
      <c r="N9" s="36">
        <f t="shared" ref="N9:N28" si="2">IF(ISNUMBER(L9/D9*100),L9/D9*100,0)</f>
        <v>38.133225752320172</v>
      </c>
    </row>
    <row r="10" spans="1:14">
      <c r="A10" s="66" t="s">
        <v>25</v>
      </c>
      <c r="B10" s="38">
        <f>[1]ProEmp!W9</f>
        <v>233779.61425849202</v>
      </c>
      <c r="C10" s="39">
        <f>[1]ProEmp!X9</f>
        <v>10.540407156076483</v>
      </c>
      <c r="D10" s="38">
        <f>[1]ProEmp!Y9</f>
        <v>202156.32815206514</v>
      </c>
      <c r="E10" s="39">
        <f>[1]ProEmp!Z9</f>
        <v>10.411654303333627</v>
      </c>
      <c r="F10" s="38">
        <f>[1]ProEmp!AA9</f>
        <v>31623.286106426265</v>
      </c>
      <c r="G10" s="39">
        <f>[1]ProEmp!AB9</f>
        <v>11.350196739741424</v>
      </c>
      <c r="H10" s="36">
        <f t="shared" si="0"/>
        <v>13.526964789778523</v>
      </c>
      <c r="I10" s="38">
        <f>[1]ProEmp!AC9</f>
        <v>30772.357485220928</v>
      </c>
      <c r="J10" s="39">
        <f>[1]ProEmp!AD9</f>
        <v>9.7213930348258764</v>
      </c>
      <c r="K10" s="36">
        <f t="shared" si="1"/>
        <v>15.222059960484383</v>
      </c>
      <c r="L10" s="38">
        <f>[1]ProEmp!AE9</f>
        <v>78650.116845691533</v>
      </c>
      <c r="M10" s="39">
        <f>[1]ProEmp!AF9</f>
        <v>9.215398716773608</v>
      </c>
      <c r="N10" s="36">
        <f t="shared" si="2"/>
        <v>38.905592303066413</v>
      </c>
    </row>
    <row r="11" spans="1:14">
      <c r="A11" s="66" t="s">
        <v>24</v>
      </c>
      <c r="B11" s="35">
        <f>[1]ProEmp!W10</f>
        <v>166176.73097140741</v>
      </c>
      <c r="C11" s="36">
        <f>[1]ProEmp!X10</f>
        <v>9.6074933095450561</v>
      </c>
      <c r="D11" s="35">
        <f>[1]ProEmp!Y10</f>
        <v>153623.09793603432</v>
      </c>
      <c r="E11" s="36">
        <f>[1]ProEmp!Z10</f>
        <v>9.4577962577962644</v>
      </c>
      <c r="F11" s="35">
        <f>[1]ProEmp!AA10</f>
        <v>12553.633035372806</v>
      </c>
      <c r="G11" s="36">
        <f>[1]ProEmp!AB10</f>
        <v>11.316455696202535</v>
      </c>
      <c r="H11" s="36">
        <f t="shared" si="0"/>
        <v>7.5543868037293391</v>
      </c>
      <c r="I11" s="35">
        <f>[1]ProEmp!AC10</f>
        <v>22366.124680110406</v>
      </c>
      <c r="J11" s="36">
        <f>[1]ProEmp!AD10</f>
        <v>8.7717492984097287</v>
      </c>
      <c r="K11" s="36">
        <f t="shared" si="1"/>
        <v>14.559089733643587</v>
      </c>
      <c r="L11" s="35">
        <f>[1]ProEmp!AE10</f>
        <v>50870.022474034347</v>
      </c>
      <c r="M11" s="36">
        <f>[1]ProEmp!AF10</f>
        <v>8.1825795644891119</v>
      </c>
      <c r="N11" s="36">
        <f t="shared" si="2"/>
        <v>33.113524696146698</v>
      </c>
    </row>
    <row r="12" spans="1:14">
      <c r="A12" s="66" t="s">
        <v>23</v>
      </c>
      <c r="B12" s="35">
        <f>[1]ProEmp!W11</f>
        <v>586850.48523772275</v>
      </c>
      <c r="C12" s="36">
        <f>[1]ProEmp!X11</f>
        <v>9.0121175196317385</v>
      </c>
      <c r="D12" s="35">
        <f>[1]ProEmp!Y11</f>
        <v>523817.98215753434</v>
      </c>
      <c r="E12" s="36">
        <f>[1]ProEmp!Z11</f>
        <v>8.8848207475209655</v>
      </c>
      <c r="F12" s="35">
        <f>[1]ProEmp!AA11</f>
        <v>63032.50308019029</v>
      </c>
      <c r="G12" s="36">
        <f>[1]ProEmp!AB11</f>
        <v>10.016245487364625</v>
      </c>
      <c r="H12" s="36">
        <f t="shared" si="0"/>
        <v>10.740811274043157</v>
      </c>
      <c r="I12" s="35">
        <f>[1]ProEmp!AC11</f>
        <v>83894.324430607987</v>
      </c>
      <c r="J12" s="36">
        <f>[1]ProEmp!AD11</f>
        <v>8.9701779701779678</v>
      </c>
      <c r="K12" s="36">
        <f t="shared" si="1"/>
        <v>16.015930588151782</v>
      </c>
      <c r="L12" s="35">
        <f>[1]ProEmp!AE11</f>
        <v>205898.72607813898</v>
      </c>
      <c r="M12" s="36">
        <f>[1]ProEmp!AF11</f>
        <v>8.3999999999999968</v>
      </c>
      <c r="N12" s="36">
        <f t="shared" si="2"/>
        <v>39.307303890193005</v>
      </c>
    </row>
    <row r="13" spans="1:14">
      <c r="A13" s="65" t="s">
        <v>22</v>
      </c>
      <c r="B13" s="35">
        <f>[1]ProEmp!W12</f>
        <v>590281.7444786597</v>
      </c>
      <c r="C13" s="36">
        <f>[1]ProEmp!X12</f>
        <v>6.5322334892029561</v>
      </c>
      <c r="D13" s="35">
        <f>[1]ProEmp!Y12</f>
        <v>512593.75283733453</v>
      </c>
      <c r="E13" s="36">
        <f>[1]ProEmp!Z12</f>
        <v>6.4151829268292708</v>
      </c>
      <c r="F13" s="35">
        <f>[1]ProEmp!AA12</f>
        <v>77687.991641322602</v>
      </c>
      <c r="G13" s="36">
        <f>[1]ProEmp!AB12</f>
        <v>7.261298898594756</v>
      </c>
      <c r="H13" s="36">
        <f t="shared" si="0"/>
        <v>13.161171316578169</v>
      </c>
      <c r="I13" s="35">
        <f>[1]ProEmp!AC12</f>
        <v>97722.456199140943</v>
      </c>
      <c r="J13" s="36">
        <f>[1]ProEmp!AD12</f>
        <v>6.3640296662546403</v>
      </c>
      <c r="K13" s="36">
        <f t="shared" si="1"/>
        <v>19.064308852424112</v>
      </c>
      <c r="L13" s="35">
        <f>[1]ProEmp!AE12</f>
        <v>163651.08820869992</v>
      </c>
      <c r="M13" s="36">
        <f>[1]ProEmp!AF12</f>
        <v>6.574838112858469</v>
      </c>
      <c r="N13" s="36">
        <f t="shared" si="2"/>
        <v>31.926079337262742</v>
      </c>
    </row>
    <row r="14" spans="1:14" ht="12.75">
      <c r="A14" s="65"/>
      <c r="B14" s="40"/>
      <c r="C14" s="41"/>
      <c r="D14" s="40"/>
      <c r="E14" s="41"/>
      <c r="F14" s="40"/>
      <c r="G14" s="41"/>
      <c r="H14" s="36"/>
      <c r="I14" s="40"/>
      <c r="J14" s="41"/>
      <c r="K14" s="41">
        <f t="shared" si="1"/>
        <v>0</v>
      </c>
      <c r="L14" s="40"/>
      <c r="M14" s="41"/>
      <c r="N14" s="41">
        <f t="shared" si="2"/>
        <v>0</v>
      </c>
    </row>
    <row r="15" spans="1:14">
      <c r="A15" s="64" t="s">
        <v>21</v>
      </c>
      <c r="B15" s="86"/>
      <c r="C15" s="87"/>
      <c r="D15" s="86"/>
      <c r="E15" s="87"/>
      <c r="F15" s="86"/>
      <c r="G15" s="87"/>
      <c r="H15" s="87"/>
      <c r="I15" s="86"/>
      <c r="J15" s="87"/>
      <c r="K15" s="87"/>
      <c r="L15" s="86"/>
      <c r="M15" s="87"/>
      <c r="N15" s="87"/>
    </row>
    <row r="16" spans="1:14">
      <c r="A16" s="65" t="s">
        <v>20</v>
      </c>
      <c r="B16" s="35">
        <f>[1]ProEmp!W14</f>
        <v>8141.1222292046214</v>
      </c>
      <c r="C16" s="36">
        <f>[1]ProEmp!X14</f>
        <v>4.0126053156823378</v>
      </c>
      <c r="D16" s="35">
        <f>[1]ProEmp!Y14</f>
        <v>8141.1222292046214</v>
      </c>
      <c r="E16" s="36">
        <f>[1]ProEmp!Z14</f>
        <v>4.0126053156823378</v>
      </c>
      <c r="F16" s="35">
        <f>[1]ProEmp!AA14</f>
        <v>0</v>
      </c>
      <c r="G16" s="36">
        <f>[1]ProEmp!AB14</f>
        <v>0</v>
      </c>
      <c r="H16" s="36">
        <f t="shared" si="0"/>
        <v>0</v>
      </c>
      <c r="I16" s="35">
        <f>[1]ProEmp!AC14</f>
        <v>644.739922998</v>
      </c>
      <c r="J16" s="36">
        <f>[1]ProEmp!AD14</f>
        <v>4.5778027865598077</v>
      </c>
      <c r="K16" s="36">
        <f t="shared" si="1"/>
        <v>7.9195460385685719</v>
      </c>
      <c r="L16" s="35">
        <f>[1]ProEmp!AE14</f>
        <v>272.2073988834</v>
      </c>
      <c r="M16" s="36">
        <f>[1]ProEmp!AF14</f>
        <v>3</v>
      </c>
      <c r="N16" s="36">
        <f t="shared" si="2"/>
        <v>3.3436102691949681</v>
      </c>
    </row>
    <row r="17" spans="1:14">
      <c r="A17" s="65" t="s">
        <v>19</v>
      </c>
      <c r="B17" s="35">
        <f>[1]ProEmp!W15</f>
        <v>38335.724956009297</v>
      </c>
      <c r="C17" s="36">
        <f>[1]ProEmp!X15</f>
        <v>5.6898840206733565</v>
      </c>
      <c r="D17" s="35">
        <f>[1]ProEmp!Y15</f>
        <v>32619.369579457867</v>
      </c>
      <c r="E17" s="36">
        <f>[1]ProEmp!Z15</f>
        <v>5.7996869153461565</v>
      </c>
      <c r="F17" s="35">
        <f>[1]ProEmp!AA15</f>
        <v>5716.3553765513998</v>
      </c>
      <c r="G17" s="36">
        <f>[1]ProEmp!AB15</f>
        <v>5.0952380952380967</v>
      </c>
      <c r="H17" s="36">
        <f t="shared" si="0"/>
        <v>14.911301098677502</v>
      </c>
      <c r="I17" s="35">
        <f>[1]ProEmp!AC15</f>
        <v>2577.3248879111998</v>
      </c>
      <c r="J17" s="36">
        <f>[1]ProEmp!AD15</f>
        <v>5.703323035997057</v>
      </c>
      <c r="K17" s="36">
        <f t="shared" si="1"/>
        <v>7.90120999007374</v>
      </c>
      <c r="L17" s="35">
        <f>[1]ProEmp!AE15</f>
        <v>4476.0380371628798</v>
      </c>
      <c r="M17" s="36">
        <f>[1]ProEmp!AF15</f>
        <v>4.7627082211423062</v>
      </c>
      <c r="N17" s="36">
        <f t="shared" si="2"/>
        <v>13.722024965135059</v>
      </c>
    </row>
    <row r="18" spans="1:14">
      <c r="A18" s="65" t="s">
        <v>18</v>
      </c>
      <c r="B18" s="35">
        <f>[1]ProEmp!W16</f>
        <v>130372.03882687274</v>
      </c>
      <c r="C18" s="36">
        <f>[1]ProEmp!X16</f>
        <v>7.8505260636729659</v>
      </c>
      <c r="D18" s="35">
        <f>[1]ProEmp!Y16</f>
        <v>98197.548875481618</v>
      </c>
      <c r="E18" s="36">
        <f>[1]ProEmp!Z16</f>
        <v>7.7864208088949241</v>
      </c>
      <c r="F18" s="35">
        <f>[1]ProEmp!AA16</f>
        <v>32174.489951391086</v>
      </c>
      <c r="G18" s="36">
        <f>[1]ProEmp!AB16</f>
        <v>8.0473141173469855</v>
      </c>
      <c r="H18" s="36">
        <f t="shared" si="0"/>
        <v>24.678980432389437</v>
      </c>
      <c r="I18" s="35">
        <f>[1]ProEmp!AC16</f>
        <v>16007.419024976265</v>
      </c>
      <c r="J18" s="36">
        <f>[1]ProEmp!AD16</f>
        <v>6.5518379359814505</v>
      </c>
      <c r="K18" s="36">
        <f t="shared" si="1"/>
        <v>16.30124092534561</v>
      </c>
      <c r="L18" s="35">
        <f>[1]ProEmp!AE16</f>
        <v>27889.479085542578</v>
      </c>
      <c r="M18" s="36">
        <f>[1]ProEmp!AF16</f>
        <v>7.9791659584639287</v>
      </c>
      <c r="N18" s="36">
        <f t="shared" si="2"/>
        <v>28.40140044728361</v>
      </c>
    </row>
    <row r="19" spans="1:14">
      <c r="A19" s="65" t="s">
        <v>17</v>
      </c>
      <c r="B19" s="38">
        <f>[1]ProEmp!W17</f>
        <v>263095.6384073529</v>
      </c>
      <c r="C19" s="39">
        <f>[1]ProEmp!X17</f>
        <v>10.03920205869432</v>
      </c>
      <c r="D19" s="38">
        <f>[1]ProEmp!Y17</f>
        <v>194386.37200009893</v>
      </c>
      <c r="E19" s="39">
        <f>[1]ProEmp!Z17</f>
        <v>9.8427354197881396</v>
      </c>
      <c r="F19" s="38">
        <f>[1]ProEmp!AA17</f>
        <v>68709.266407255156</v>
      </c>
      <c r="G19" s="39">
        <f>[1]ProEmp!AB17</f>
        <v>10.599706894096235</v>
      </c>
      <c r="H19" s="36">
        <f t="shared" si="0"/>
        <v>26.115699531617508</v>
      </c>
      <c r="I19" s="38">
        <f>[1]ProEmp!AC17</f>
        <v>36580.025259152178</v>
      </c>
      <c r="J19" s="39">
        <f>[1]ProEmp!AD17</f>
        <v>9.5175466097522676</v>
      </c>
      <c r="K19" s="36">
        <f t="shared" si="1"/>
        <v>18.818204631718505</v>
      </c>
      <c r="L19" s="38">
        <f>[1]ProEmp!AE17</f>
        <v>90170.308946749894</v>
      </c>
      <c r="M19" s="39">
        <f>[1]ProEmp!AF17</f>
        <v>9.700785841579215</v>
      </c>
      <c r="N19" s="36">
        <f t="shared" si="2"/>
        <v>46.387155652405511</v>
      </c>
    </row>
    <row r="20" spans="1:14">
      <c r="A20" s="65" t="s">
        <v>16</v>
      </c>
      <c r="B20" s="35">
        <f>[1]ProEmp!W18</f>
        <v>191696.75270457522</v>
      </c>
      <c r="C20" s="36">
        <f>[1]ProEmp!X18</f>
        <v>9.9955013437048965</v>
      </c>
      <c r="D20" s="35">
        <f>[1]ProEmp!Y18</f>
        <v>167777.91252067426</v>
      </c>
      <c r="E20" s="36">
        <f>[1]ProEmp!Z18</f>
        <v>10.03507111134445</v>
      </c>
      <c r="F20" s="35">
        <f>[1]ProEmp!AA18</f>
        <v>23918.840183901593</v>
      </c>
      <c r="G20" s="36">
        <f>[1]ProEmp!AB18</f>
        <v>9.7193372746995799</v>
      </c>
      <c r="H20" s="36">
        <f t="shared" si="0"/>
        <v>12.4774362874905</v>
      </c>
      <c r="I20" s="35">
        <f>[1]ProEmp!AC18</f>
        <v>31515.234719710996</v>
      </c>
      <c r="J20" s="36">
        <f>[1]ProEmp!AD18</f>
        <v>9.6100866581790445</v>
      </c>
      <c r="K20" s="36">
        <f t="shared" si="1"/>
        <v>18.783899648189724</v>
      </c>
      <c r="L20" s="35">
        <f>[1]ProEmp!AE18</f>
        <v>65131.914253885137</v>
      </c>
      <c r="M20" s="36">
        <f>[1]ProEmp!AF18</f>
        <v>9.3790951277656411</v>
      </c>
      <c r="N20" s="36">
        <f t="shared" si="2"/>
        <v>38.820315067312166</v>
      </c>
    </row>
    <row r="21" spans="1:14">
      <c r="A21" s="65" t="s">
        <v>15</v>
      </c>
      <c r="B21" s="35">
        <f>[1]ProEmp!W19</f>
        <v>183004.76911206875</v>
      </c>
      <c r="C21" s="36">
        <f>[1]ProEmp!X19</f>
        <v>9.1235253848621998</v>
      </c>
      <c r="D21" s="35">
        <f>[1]ProEmp!Y19</f>
        <v>169335.72700445776</v>
      </c>
      <c r="E21" s="36">
        <f>[1]ProEmp!Z19</f>
        <v>9.058517490245805</v>
      </c>
      <c r="F21" s="35">
        <f>[1]ProEmp!AA19</f>
        <v>13669.042107611243</v>
      </c>
      <c r="G21" s="36">
        <f>[1]ProEmp!AB19</f>
        <v>9.9053459035486835</v>
      </c>
      <c r="H21" s="36">
        <f t="shared" si="0"/>
        <v>7.4692272632745293</v>
      </c>
      <c r="I21" s="35">
        <f>[1]ProEmp!AC19</f>
        <v>31003.254679007288</v>
      </c>
      <c r="J21" s="36">
        <f>[1]ProEmp!AD19</f>
        <v>8.6485862669920444</v>
      </c>
      <c r="K21" s="36">
        <f t="shared" si="1"/>
        <v>18.308749858906694</v>
      </c>
      <c r="L21" s="35">
        <f>[1]ProEmp!AE19</f>
        <v>63053.930030929936</v>
      </c>
      <c r="M21" s="36">
        <f>[1]ProEmp!AF19</f>
        <v>8.2856586097066387</v>
      </c>
      <c r="N21" s="36">
        <f t="shared" si="2"/>
        <v>37.236046489628286</v>
      </c>
    </row>
    <row r="22" spans="1:14">
      <c r="A22" s="65" t="s">
        <v>14</v>
      </c>
      <c r="B22" s="35">
        <f>[1]ProEmp!W20</f>
        <v>189433.98123852402</v>
      </c>
      <c r="C22" s="36">
        <f>[1]ProEmp!X20</f>
        <v>8.576067080707519</v>
      </c>
      <c r="D22" s="35">
        <f>[1]ProEmp!Y20</f>
        <v>181221.13234498654</v>
      </c>
      <c r="E22" s="36">
        <f>[1]ProEmp!Z20</f>
        <v>8.5696400396178714</v>
      </c>
      <c r="F22" s="35">
        <f>[1]ProEmp!AA20</f>
        <v>8212.8488935376208</v>
      </c>
      <c r="G22" s="36">
        <f>[1]ProEmp!AB20</f>
        <v>8.7234185051944717</v>
      </c>
      <c r="H22" s="36">
        <f t="shared" si="0"/>
        <v>4.3354676071535918</v>
      </c>
      <c r="I22" s="35">
        <f>[1]ProEmp!AC20</f>
        <v>33291.371776626613</v>
      </c>
      <c r="J22" s="36">
        <f>[1]ProEmp!AD20</f>
        <v>8.0147862906575114</v>
      </c>
      <c r="K22" s="36">
        <f t="shared" si="1"/>
        <v>18.370579272869008</v>
      </c>
      <c r="L22" s="35">
        <f>[1]ProEmp!AE20</f>
        <v>75820.480461336512</v>
      </c>
      <c r="M22" s="36">
        <f>[1]ProEmp!AF20</f>
        <v>7.606431184579586</v>
      </c>
      <c r="N22" s="36">
        <f t="shared" si="2"/>
        <v>41.838652854788918</v>
      </c>
    </row>
    <row r="23" spans="1:14">
      <c r="A23" s="65" t="s">
        <v>13</v>
      </c>
      <c r="B23" s="35">
        <f>[1]ProEmp!W21</f>
        <v>143050.24393348076</v>
      </c>
      <c r="C23" s="36">
        <f>[1]ProEmp!X21</f>
        <v>7.8734827615725713</v>
      </c>
      <c r="D23" s="35">
        <f>[1]ProEmp!Y21</f>
        <v>133323.51179607678</v>
      </c>
      <c r="E23" s="36">
        <f>[1]ProEmp!Z21</f>
        <v>7.8283384955975146</v>
      </c>
      <c r="F23" s="35">
        <f>[1]ProEmp!AA21</f>
        <v>9726.7321374042622</v>
      </c>
      <c r="G23" s="36">
        <f>[1]ProEmp!AB21</f>
        <v>8.4916116509911728</v>
      </c>
      <c r="H23" s="36">
        <f t="shared" si="0"/>
        <v>6.7995215316985078</v>
      </c>
      <c r="I23" s="35">
        <f>[1]ProEmp!AC21</f>
        <v>21742.05534753434</v>
      </c>
      <c r="J23" s="36">
        <f>[1]ProEmp!AD21</f>
        <v>7.4177628457354299</v>
      </c>
      <c r="K23" s="36">
        <f t="shared" si="1"/>
        <v>16.307742763924203</v>
      </c>
      <c r="L23" s="35">
        <f>[1]ProEmp!AE21</f>
        <v>48772.772221065818</v>
      </c>
      <c r="M23" s="36">
        <f>[1]ProEmp!AF21</f>
        <v>6.6932760591055516</v>
      </c>
      <c r="N23" s="36">
        <f t="shared" si="2"/>
        <v>36.582273872042592</v>
      </c>
    </row>
    <row r="24" spans="1:14">
      <c r="A24" s="65" t="s">
        <v>12</v>
      </c>
      <c r="B24" s="35">
        <f>[1]ProEmp!W22</f>
        <v>123241.80511111084</v>
      </c>
      <c r="C24" s="36">
        <f>[1]ProEmp!X22</f>
        <v>7.1719466994719046</v>
      </c>
      <c r="D24" s="35">
        <f>[1]ProEmp!Y22</f>
        <v>112687.71614574145</v>
      </c>
      <c r="E24" s="36">
        <f>[1]ProEmp!Z22</f>
        <v>7.1868843719196311</v>
      </c>
      <c r="F24" s="35">
        <f>[1]ProEmp!AA22</f>
        <v>10554.088965369323</v>
      </c>
      <c r="G24" s="36">
        <f>[1]ProEmp!AB22</f>
        <v>7.0210526369554511</v>
      </c>
      <c r="H24" s="36">
        <f t="shared" si="0"/>
        <v>8.5637247489633062</v>
      </c>
      <c r="I24" s="35">
        <f>[1]ProEmp!AC22</f>
        <v>19998.413178845451</v>
      </c>
      <c r="J24" s="36">
        <f>[1]ProEmp!AD22</f>
        <v>6.28877732506127</v>
      </c>
      <c r="K24" s="36">
        <f t="shared" si="1"/>
        <v>17.746755247911025</v>
      </c>
      <c r="L24" s="35">
        <f>[1]ProEmp!AE22</f>
        <v>35856.583753653227</v>
      </c>
      <c r="M24" s="36">
        <f>[1]ProEmp!AF22</f>
        <v>6.697707535781686</v>
      </c>
      <c r="N24" s="36">
        <f t="shared" si="2"/>
        <v>31.819425381981421</v>
      </c>
    </row>
    <row r="25" spans="1:14">
      <c r="A25" s="65" t="s">
        <v>11</v>
      </c>
      <c r="B25" s="35">
        <f>[1]ProEmp!W23</f>
        <v>107128.15161554955</v>
      </c>
      <c r="C25" s="36">
        <f>[1]ProEmp!X23</f>
        <v>7.8793426683714873</v>
      </c>
      <c r="D25" s="35">
        <f>[1]ProEmp!Y23</f>
        <v>99428.840949216072</v>
      </c>
      <c r="E25" s="36">
        <f>[1]ProEmp!Z23</f>
        <v>7.9047920362798711</v>
      </c>
      <c r="F25" s="35">
        <f>[1]ProEmp!AA23</f>
        <v>7699.3106663334202</v>
      </c>
      <c r="G25" s="36">
        <f>[1]ProEmp!AB23</f>
        <v>7.5552494248282711</v>
      </c>
      <c r="H25" s="36">
        <f t="shared" si="0"/>
        <v>7.1870097170759664</v>
      </c>
      <c r="I25" s="35">
        <f>[1]ProEmp!AC23</f>
        <v>19150.192966359671</v>
      </c>
      <c r="J25" s="36">
        <f>[1]ProEmp!AD23</f>
        <v>6.9214740847416962</v>
      </c>
      <c r="K25" s="36">
        <f t="shared" si="1"/>
        <v>19.260199338078131</v>
      </c>
      <c r="L25" s="35">
        <f>[1]ProEmp!AE23</f>
        <v>26289.60223419774</v>
      </c>
      <c r="M25" s="36">
        <f>[1]ProEmp!AF23</f>
        <v>6.5394410705743642</v>
      </c>
      <c r="N25" s="36">
        <f t="shared" si="2"/>
        <v>26.440620229723212</v>
      </c>
    </row>
    <row r="26" spans="1:14">
      <c r="A26" s="65" t="s">
        <v>10</v>
      </c>
      <c r="B26" s="35">
        <f>[1]ProEmp!W24</f>
        <v>75461.933216649093</v>
      </c>
      <c r="C26" s="36">
        <f>[1]ProEmp!X24</f>
        <v>6.4912730739645417</v>
      </c>
      <c r="D26" s="35">
        <f>[1]ProEmp!Y24</f>
        <v>73303.66259103996</v>
      </c>
      <c r="E26" s="36">
        <f>[1]ProEmp!Z24</f>
        <v>6.4736617219083188</v>
      </c>
      <c r="F26" s="35">
        <f>[1]ProEmp!AA24</f>
        <v>2158.2706256091401</v>
      </c>
      <c r="G26" s="36">
        <f>[1]ProEmp!AB24</f>
        <v>7.0752687017300708</v>
      </c>
      <c r="H26" s="36">
        <f t="shared" si="0"/>
        <v>2.8600786298607082</v>
      </c>
      <c r="I26" s="35">
        <f>[1]ProEmp!AC24</f>
        <v>9493.267655031721</v>
      </c>
      <c r="J26" s="36">
        <f>[1]ProEmp!AD24</f>
        <v>5.5010510295284174</v>
      </c>
      <c r="K26" s="36">
        <f t="shared" si="1"/>
        <v>12.950604812196792</v>
      </c>
      <c r="L26" s="35">
        <f>[1]ProEmp!AE24</f>
        <v>25522.17830933908</v>
      </c>
      <c r="M26" s="36">
        <f>[1]ProEmp!AF24</f>
        <v>6.536182472749732</v>
      </c>
      <c r="N26" s="36">
        <f t="shared" si="2"/>
        <v>34.817057439171812</v>
      </c>
    </row>
    <row r="27" spans="1:14">
      <c r="A27" s="65" t="s">
        <v>9</v>
      </c>
      <c r="B27" s="35">
        <f>[1]ProEmp!W25</f>
        <v>57222.524133940256</v>
      </c>
      <c r="C27" s="36">
        <f>[1]ProEmp!X25</f>
        <v>5.7697616137477867</v>
      </c>
      <c r="D27" s="35">
        <f>[1]ProEmp!Y25</f>
        <v>55706.720534515371</v>
      </c>
      <c r="E27" s="36">
        <f>[1]ProEmp!Z25</f>
        <v>5.7730169732826147</v>
      </c>
      <c r="F27" s="35">
        <f>[1]ProEmp!AA25</f>
        <v>1515.8035994248801</v>
      </c>
      <c r="G27" s="36">
        <f>[1]ProEmp!AB25</f>
        <v>5.5454545454545459</v>
      </c>
      <c r="H27" s="36">
        <f t="shared" si="0"/>
        <v>2.6489631877769879</v>
      </c>
      <c r="I27" s="35">
        <f>[1]ProEmp!AC25</f>
        <v>7858.0304641453004</v>
      </c>
      <c r="J27" s="36">
        <f>[1]ProEmp!AD25</f>
        <v>5.3846567104753333</v>
      </c>
      <c r="K27" s="36">
        <f t="shared" si="1"/>
        <v>14.106072640331677</v>
      </c>
      <c r="L27" s="35">
        <f>[1]ProEmp!AE25</f>
        <v>18709.188628614687</v>
      </c>
      <c r="M27" s="36">
        <f>[1]ProEmp!AF25</f>
        <v>5.5397822914791961</v>
      </c>
      <c r="N27" s="36">
        <f t="shared" si="2"/>
        <v>33.585155344089316</v>
      </c>
    </row>
    <row r="28" spans="1:14">
      <c r="A28" s="65" t="s">
        <v>8</v>
      </c>
      <c r="B28" s="35">
        <f>[1]ProEmp!W26</f>
        <v>61791.769448135652</v>
      </c>
      <c r="C28" s="36">
        <f>[1]ProEmp!X26</f>
        <v>4.8333917046126507</v>
      </c>
      <c r="D28" s="35">
        <f>[1]ProEmp!Y26</f>
        <v>60949.404499212847</v>
      </c>
      <c r="E28" s="36">
        <f>[1]ProEmp!Z26</f>
        <v>4.8159904842407881</v>
      </c>
      <c r="F28" s="35">
        <f>[1]ProEmp!AA26</f>
        <v>842.36494892279995</v>
      </c>
      <c r="G28" s="36">
        <f>[1]ProEmp!AB26</f>
        <v>5.5370672953214974</v>
      </c>
      <c r="H28" s="36">
        <f t="shared" si="0"/>
        <v>1.3632316349669047</v>
      </c>
      <c r="I28" s="35">
        <f>[1]ProEmp!AC26</f>
        <v>4893.9329127810406</v>
      </c>
      <c r="J28" s="36">
        <f>[1]ProEmp!AD26</f>
        <v>6.8940412527416646</v>
      </c>
      <c r="K28" s="36">
        <f t="shared" si="1"/>
        <v>8.0295007851048741</v>
      </c>
      <c r="L28" s="35">
        <f>[1]ProEmp!AE26</f>
        <v>17105.270245205385</v>
      </c>
      <c r="M28" s="36">
        <f>[1]ProEmp!AF26</f>
        <v>3.8307186618635902</v>
      </c>
      <c r="N28" s="36">
        <f t="shared" si="2"/>
        <v>28.064704463890699</v>
      </c>
    </row>
    <row r="29" spans="1:14">
      <c r="A29" s="67"/>
      <c r="B29" s="68"/>
      <c r="C29" s="69"/>
      <c r="D29" s="68"/>
      <c r="E29" s="69"/>
      <c r="F29" s="68"/>
      <c r="G29" s="69"/>
      <c r="H29" s="70"/>
      <c r="I29" s="68"/>
      <c r="J29" s="69"/>
      <c r="K29" s="71"/>
      <c r="L29" s="68"/>
      <c r="M29" s="69"/>
      <c r="N29" s="71"/>
    </row>
    <row r="30" spans="1:14">
      <c r="A30" s="1" t="str">
        <f>'C01'!$A$31</f>
        <v>Fuente: Instituto Nacional de Estadística (INE). L Encuesta Permanente de Hogares de Propósitos Múltiples, Junio 2015.</v>
      </c>
    </row>
    <row r="31" spans="1:14">
      <c r="A31" s="42" t="s">
        <v>3</v>
      </c>
    </row>
    <row r="32" spans="1:14">
      <c r="A32" s="42" t="s">
        <v>2</v>
      </c>
    </row>
    <row r="33" spans="1:14">
      <c r="A33" s="42" t="s">
        <v>1</v>
      </c>
    </row>
    <row r="34" spans="1:14">
      <c r="A34" s="42" t="s">
        <v>0</v>
      </c>
    </row>
    <row r="36" spans="1:14">
      <c r="A36" s="111" t="str">
        <f>A1</f>
        <v>Cuadro No. 3. Población Económicamente Activa (PEA) en condición de empleo, según dominio, rama de actividad  y ocupación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</row>
    <row r="37" spans="1:14" ht="26.25" customHeight="1">
      <c r="A37" s="112" t="str">
        <f>A2</f>
        <v>Mujeres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</row>
    <row r="38" spans="1:14">
      <c r="A38" s="43" t="s">
        <v>7</v>
      </c>
    </row>
    <row r="39" spans="1:14">
      <c r="A39" s="113" t="str">
        <f>A3</f>
        <v>Categorías</v>
      </c>
      <c r="B39" s="115" t="str">
        <f>B3</f>
        <v xml:space="preserve">            PEA            </v>
      </c>
      <c r="C39" s="115"/>
      <c r="D39" s="115" t="str">
        <f>D3</f>
        <v xml:space="preserve">        Ocupados         </v>
      </c>
      <c r="E39" s="115"/>
      <c r="F39" s="115" t="str">
        <f>F3</f>
        <v xml:space="preserve">           Desocupados           </v>
      </c>
      <c r="G39" s="115"/>
      <c r="H39" s="115"/>
      <c r="I39" s="115" t="str">
        <f>I3</f>
        <v xml:space="preserve">     Subempleo Visible     </v>
      </c>
      <c r="J39" s="115"/>
      <c r="K39" s="115"/>
      <c r="L39" s="115" t="str">
        <f>L3</f>
        <v xml:space="preserve">     Subempleo Invisible     </v>
      </c>
      <c r="M39" s="115"/>
      <c r="N39" s="115"/>
    </row>
    <row r="40" spans="1:14">
      <c r="A40" s="114"/>
      <c r="B40" s="32" t="str">
        <f>B4</f>
        <v>No.</v>
      </c>
      <c r="C40" s="32" t="str">
        <f>C4</f>
        <v>AEP</v>
      </c>
      <c r="D40" s="32" t="str">
        <f>D4</f>
        <v>No.</v>
      </c>
      <c r="E40" s="32" t="str">
        <f>E4</f>
        <v>AEP</v>
      </c>
      <c r="F40" s="32" t="str">
        <f>F4</f>
        <v>No.</v>
      </c>
      <c r="G40" s="32" t="str">
        <f>G4</f>
        <v>AEP</v>
      </c>
      <c r="H40" s="32" t="str">
        <f>H4</f>
        <v>TDA</v>
      </c>
      <c r="I40" s="32" t="str">
        <f>I4</f>
        <v>No.</v>
      </c>
      <c r="J40" s="32" t="str">
        <f>J4</f>
        <v>AEP</v>
      </c>
      <c r="K40" s="32" t="str">
        <f>K4</f>
        <v>TSV</v>
      </c>
      <c r="L40" s="32" t="str">
        <f>L4</f>
        <v>No.</v>
      </c>
      <c r="M40" s="32" t="str">
        <f>M4</f>
        <v>AEP</v>
      </c>
      <c r="N40" s="32" t="str">
        <f>N4</f>
        <v>TSI</v>
      </c>
    </row>
    <row r="42" spans="1:14">
      <c r="A42" s="7" t="str">
        <f t="shared" ref="A42:N42" si="3">A6</f>
        <v>Total Nacional</v>
      </c>
      <c r="B42" s="13">
        <f t="shared" si="3"/>
        <v>1577088.5749461234</v>
      </c>
      <c r="C42" s="12">
        <f t="shared" si="3"/>
        <v>8.4271869284428629</v>
      </c>
      <c r="D42" s="13">
        <f t="shared" si="3"/>
        <v>1392191.1610828545</v>
      </c>
      <c r="E42" s="12">
        <f t="shared" si="3"/>
        <v>8.3160621118519522</v>
      </c>
      <c r="F42" s="13">
        <f t="shared" si="3"/>
        <v>184897.41386331065</v>
      </c>
      <c r="G42" s="12">
        <f t="shared" si="3"/>
        <v>9.2258931482479305</v>
      </c>
      <c r="H42" s="12">
        <f t="shared" si="3"/>
        <v>11.7239714243461</v>
      </c>
      <c r="I42" s="13">
        <f t="shared" si="3"/>
        <v>234755.26279507732</v>
      </c>
      <c r="J42" s="12">
        <f t="shared" si="3"/>
        <v>7.978989899749787</v>
      </c>
      <c r="K42" s="12">
        <f t="shared" si="3"/>
        <v>16.862286542063902</v>
      </c>
      <c r="L42" s="13">
        <f t="shared" si="3"/>
        <v>499069.9536065656</v>
      </c>
      <c r="M42" s="12">
        <f t="shared" si="3"/>
        <v>7.9326570614952496</v>
      </c>
      <c r="N42" s="12">
        <f t="shared" si="3"/>
        <v>35.847803631965746</v>
      </c>
    </row>
    <row r="43" spans="1:14">
      <c r="B43" s="11"/>
      <c r="C43" s="10"/>
      <c r="D43" s="11"/>
      <c r="E43" s="10"/>
      <c r="F43" s="11"/>
      <c r="G43" s="10"/>
      <c r="H43" s="10"/>
      <c r="I43" s="11"/>
      <c r="J43" s="10"/>
      <c r="K43" s="10"/>
      <c r="L43" s="11"/>
      <c r="M43" s="10"/>
      <c r="N43" s="10"/>
    </row>
    <row r="44" spans="1:14">
      <c r="A44" s="7" t="s">
        <v>6</v>
      </c>
      <c r="B44" s="86"/>
      <c r="C44" s="87"/>
      <c r="D44" s="86"/>
      <c r="E44" s="87"/>
      <c r="F44" s="86"/>
      <c r="G44" s="87"/>
      <c r="H44" s="87"/>
      <c r="I44" s="86"/>
      <c r="J44" s="87"/>
      <c r="K44" s="87"/>
      <c r="L44" s="86"/>
      <c r="M44" s="87"/>
      <c r="N44" s="87"/>
    </row>
    <row r="45" spans="1:14">
      <c r="A45" s="103" t="str">
        <f>'C02'!A45</f>
        <v>Agricultura, ganaderia, silvicultura y pesca</v>
      </c>
      <c r="B45" s="35">
        <f>[1]ProEmp!W28</f>
        <v>113392.51730066295</v>
      </c>
      <c r="C45" s="36">
        <f>[1]ProEmp!X28</f>
        <v>5.4046490330648016</v>
      </c>
      <c r="D45" s="35">
        <f>[1]ProEmp!Y28</f>
        <v>111747.76571663846</v>
      </c>
      <c r="E45" s="36">
        <f>[1]ProEmp!Z28</f>
        <v>5.393939508197759</v>
      </c>
      <c r="F45" s="35">
        <f>[1]ProEmp!AA28</f>
        <v>1644.7515840244801</v>
      </c>
      <c r="G45" s="36">
        <f>[1]ProEmp!AB28</f>
        <v>6.30131284267478</v>
      </c>
      <c r="H45" s="36">
        <f t="shared" ref="H45" si="4">F45/B45*100</f>
        <v>1.4504939330902957</v>
      </c>
      <c r="I45" s="35">
        <f>[1]ProEmp!AC28</f>
        <v>20073.192488430675</v>
      </c>
      <c r="J45" s="36">
        <f>[1]ProEmp!AD28</f>
        <v>5.798179059180578</v>
      </c>
      <c r="K45" s="36">
        <f t="shared" ref="K45" si="5">IF(ISNUMBER(I45/D45*100),I45/D45*100,0)</f>
        <v>17.962947500293438</v>
      </c>
      <c r="L45" s="35">
        <f>[1]ProEmp!AE28</f>
        <v>17044.752322145527</v>
      </c>
      <c r="M45" s="36">
        <f>[1]ProEmp!AF28</f>
        <v>4.691088741395891</v>
      </c>
      <c r="N45" s="36">
        <f t="shared" ref="N45" si="6">IF(ISNUMBER(L45/D45*100),L45/D45*100,0)</f>
        <v>15.252879744697822</v>
      </c>
    </row>
    <row r="46" spans="1:14">
      <c r="A46" s="103" t="str">
        <f>'C02'!A46</f>
        <v>Explotacion de minas y canteras</v>
      </c>
      <c r="B46" s="35">
        <f>[1]ProEmp!W29</f>
        <v>1262.4884978204</v>
      </c>
      <c r="C46" s="36">
        <f>[1]ProEmp!X29</f>
        <v>4.5</v>
      </c>
      <c r="D46" s="35">
        <f>[1]ProEmp!Y29</f>
        <v>1262.4884978204</v>
      </c>
      <c r="E46" s="36">
        <f>[1]ProEmp!Z29</f>
        <v>4.5</v>
      </c>
      <c r="F46" s="35">
        <f>[1]ProEmp!AA29</f>
        <v>0</v>
      </c>
      <c r="G46" s="36">
        <f>[1]ProEmp!AB29</f>
        <v>0</v>
      </c>
      <c r="H46" s="36">
        <f t="shared" ref="H46:H68" si="7">F46/B46*100</f>
        <v>0</v>
      </c>
      <c r="I46" s="35">
        <f>[1]ProEmp!AC29</f>
        <v>0</v>
      </c>
      <c r="J46" s="36">
        <f>[1]ProEmp!AD29</f>
        <v>0</v>
      </c>
      <c r="K46" s="36">
        <f t="shared" ref="K46:K68" si="8">IF(ISNUMBER(I46/D46*100),I46/D46*100,0)</f>
        <v>0</v>
      </c>
      <c r="L46" s="35">
        <f>[1]ProEmp!AE29</f>
        <v>816.62219665020007</v>
      </c>
      <c r="M46" s="36">
        <f>[1]ProEmp!AF29</f>
        <v>4</v>
      </c>
      <c r="N46" s="36">
        <f t="shared" ref="N46:N68" si="9">IF(ISNUMBER(L46/D46*100),L46/D46*100,0)</f>
        <v>64.683535577555148</v>
      </c>
    </row>
    <row r="47" spans="1:14">
      <c r="A47" s="103" t="str">
        <f>'C02'!A47</f>
        <v>Industria manufacturera</v>
      </c>
      <c r="B47" s="35">
        <f>[1]ProEmp!W30</f>
        <v>293410.24369708489</v>
      </c>
      <c r="C47" s="36">
        <f>[1]ProEmp!X30</f>
        <v>7.5347994632709963</v>
      </c>
      <c r="D47" s="35">
        <f>[1]ProEmp!Y30</f>
        <v>284461.74082998972</v>
      </c>
      <c r="E47" s="36">
        <f>[1]ProEmp!Z30</f>
        <v>7.5016197168150205</v>
      </c>
      <c r="F47" s="35">
        <f>[1]ProEmp!AA30</f>
        <v>8948.5028670946031</v>
      </c>
      <c r="G47" s="36">
        <f>[1]ProEmp!AB30</f>
        <v>8.5331975182445401</v>
      </c>
      <c r="H47" s="36">
        <f t="shared" si="7"/>
        <v>3.0498263299671935</v>
      </c>
      <c r="I47" s="35">
        <f>[1]ProEmp!AC30</f>
        <v>46708.020134262195</v>
      </c>
      <c r="J47" s="36">
        <f>[1]ProEmp!AD30</f>
        <v>7.2615833755591295</v>
      </c>
      <c r="K47" s="36">
        <f t="shared" si="8"/>
        <v>16.419789880347221</v>
      </c>
      <c r="L47" s="35">
        <f>[1]ProEmp!AE30</f>
        <v>118540.42438555585</v>
      </c>
      <c r="M47" s="36">
        <f>[1]ProEmp!AF30</f>
        <v>7.8781903593895111</v>
      </c>
      <c r="N47" s="36">
        <f t="shared" si="9"/>
        <v>41.671833983608444</v>
      </c>
    </row>
    <row r="48" spans="1:14" ht="22.5">
      <c r="A48" s="103" t="str">
        <f>'C02'!A48</f>
        <v>Suministro de electricidad, gas, vapor y aire acondicionado</v>
      </c>
      <c r="B48" s="35">
        <f>[1]ProEmp!W31</f>
        <v>3365.6641644130395</v>
      </c>
      <c r="C48" s="36">
        <f>[1]ProEmp!X31</f>
        <v>12.361862989663079</v>
      </c>
      <c r="D48" s="35">
        <f>[1]ProEmp!Y31</f>
        <v>3192.0052621262394</v>
      </c>
      <c r="E48" s="36">
        <f>[1]ProEmp!Z31</f>
        <v>12.131796380301061</v>
      </c>
      <c r="F48" s="35">
        <f>[1]ProEmp!AA31</f>
        <v>173.65890228680001</v>
      </c>
      <c r="G48" s="36">
        <f>[1]ProEmp!AB31</f>
        <v>16</v>
      </c>
      <c r="H48" s="36">
        <f t="shared" si="7"/>
        <v>5.1597216419566783</v>
      </c>
      <c r="I48" s="35">
        <f>[1]ProEmp!AC31</f>
        <v>272.2073988834</v>
      </c>
      <c r="J48" s="36">
        <f>[1]ProEmp!AD31</f>
        <v>0</v>
      </c>
      <c r="K48" s="36">
        <f t="shared" si="8"/>
        <v>8.5277866585369875</v>
      </c>
      <c r="L48" s="35">
        <f>[1]ProEmp!AE31</f>
        <v>819.33136532831986</v>
      </c>
      <c r="M48" s="36">
        <f>[1]ProEmp!AF31</f>
        <v>12</v>
      </c>
      <c r="N48" s="36">
        <f t="shared" si="9"/>
        <v>25.668233541148734</v>
      </c>
    </row>
    <row r="49" spans="1:14" ht="22.5">
      <c r="A49" s="103" t="str">
        <f>'C02'!A49</f>
        <v>Suministro de agua, evacuacion de aguas residuales, gestion de desechos y descontaminacion</v>
      </c>
      <c r="B49" s="35">
        <f>[1]ProEmp!W32</f>
        <v>3375.3392045533992</v>
      </c>
      <c r="C49" s="36">
        <f>[1]ProEmp!X32</f>
        <v>6.5896707845043681</v>
      </c>
      <c r="D49" s="35">
        <f>[1]ProEmp!Y32</f>
        <v>3176.7057704493996</v>
      </c>
      <c r="E49" s="36">
        <f>[1]ProEmp!Z32</f>
        <v>5.9931413957671413</v>
      </c>
      <c r="F49" s="35">
        <f>[1]ProEmp!AA32</f>
        <v>198.63343410399997</v>
      </c>
      <c r="G49" s="36">
        <f>[1]ProEmp!AB32</f>
        <v>14</v>
      </c>
      <c r="H49" s="36">
        <f t="shared" si="7"/>
        <v>5.8848436280430585</v>
      </c>
      <c r="I49" s="35">
        <f>[1]ProEmp!AC32</f>
        <v>635.62698913279996</v>
      </c>
      <c r="J49" s="36">
        <f>[1]ProEmp!AD32</f>
        <v>5</v>
      </c>
      <c r="K49" s="36">
        <f t="shared" si="8"/>
        <v>20.008997844420438</v>
      </c>
      <c r="L49" s="35">
        <f>[1]ProEmp!AE32</f>
        <v>1151.3593301958999</v>
      </c>
      <c r="M49" s="36">
        <f>[1]ProEmp!AF32</f>
        <v>4</v>
      </c>
      <c r="N49" s="36">
        <f t="shared" si="9"/>
        <v>36.243813981960955</v>
      </c>
    </row>
    <row r="50" spans="1:14">
      <c r="A50" s="103" t="str">
        <f>'C02'!A50</f>
        <v>Construccion</v>
      </c>
      <c r="B50" s="35">
        <f>[1]ProEmp!W33</f>
        <v>2891.04068025178</v>
      </c>
      <c r="C50" s="36">
        <f>[1]ProEmp!X33</f>
        <v>11.728281388830066</v>
      </c>
      <c r="D50" s="35">
        <f>[1]ProEmp!Y33</f>
        <v>2183.5132978840602</v>
      </c>
      <c r="E50" s="36">
        <f>[1]ProEmp!Z33</f>
        <v>12.356022820131537</v>
      </c>
      <c r="F50" s="35">
        <f>[1]ProEmp!AA33</f>
        <v>707.52738236771995</v>
      </c>
      <c r="G50" s="36">
        <f>[1]ProEmp!AB33</f>
        <v>9.7909969853733436</v>
      </c>
      <c r="H50" s="36">
        <f t="shared" si="7"/>
        <v>24.473103654359562</v>
      </c>
      <c r="I50" s="35">
        <f>[1]ProEmp!AC33</f>
        <v>272.2073988834</v>
      </c>
      <c r="J50" s="36">
        <f>[1]ProEmp!AD33</f>
        <v>2</v>
      </c>
      <c r="K50" s="36">
        <f t="shared" si="8"/>
        <v>12.466486883646798</v>
      </c>
      <c r="L50" s="35">
        <f>[1]ProEmp!AE33</f>
        <v>173.65890228680001</v>
      </c>
      <c r="M50" s="36">
        <f>[1]ProEmp!AF33</f>
        <v>11</v>
      </c>
      <c r="N50" s="36">
        <f t="shared" si="9"/>
        <v>7.9531872993438908</v>
      </c>
    </row>
    <row r="51" spans="1:14" ht="22.5">
      <c r="A51" s="103" t="str">
        <f>'C02'!A51</f>
        <v>Comercio al por mayor y al por menor, reparacion de vehiculos automotores y motocicletas</v>
      </c>
      <c r="B51" s="35">
        <f>[1]ProEmp!W34</f>
        <v>388190.67724139948</v>
      </c>
      <c r="C51" s="36">
        <f>[1]ProEmp!X34</f>
        <v>7.9239932548053726</v>
      </c>
      <c r="D51" s="35">
        <f>[1]ProEmp!Y34</f>
        <v>374610.59771694924</v>
      </c>
      <c r="E51" s="36">
        <f>[1]ProEmp!Z34</f>
        <v>7.8192351556036392</v>
      </c>
      <c r="F51" s="35">
        <f>[1]ProEmp!AA34</f>
        <v>13580.07952444958</v>
      </c>
      <c r="G51" s="36">
        <f>[1]ProEmp!AB34</f>
        <v>10.64106369184759</v>
      </c>
      <c r="H51" s="36">
        <f t="shared" si="7"/>
        <v>3.4983013041306759</v>
      </c>
      <c r="I51" s="35">
        <f>[1]ProEmp!AC34</f>
        <v>50018.943172006148</v>
      </c>
      <c r="J51" s="36">
        <f>[1]ProEmp!AD34</f>
        <v>7.7426012108269813</v>
      </c>
      <c r="K51" s="36">
        <f t="shared" si="8"/>
        <v>13.352249903458363</v>
      </c>
      <c r="L51" s="35">
        <f>[1]ProEmp!AE34</f>
        <v>140273.56712081828</v>
      </c>
      <c r="M51" s="36">
        <f>[1]ProEmp!AF34</f>
        <v>7.7653526665809327</v>
      </c>
      <c r="N51" s="36">
        <f t="shared" si="9"/>
        <v>37.44516785582428</v>
      </c>
    </row>
    <row r="52" spans="1:14">
      <c r="A52" s="103" t="str">
        <f>'C02'!A52</f>
        <v>Transporte y almacenamiento</v>
      </c>
      <c r="B52" s="35">
        <f>[1]ProEmp!W35</f>
        <v>6310.6852738461603</v>
      </c>
      <c r="C52" s="36">
        <f>[1]ProEmp!X35</f>
        <v>11.751299876098606</v>
      </c>
      <c r="D52" s="35">
        <f>[1]ProEmp!Y35</f>
        <v>4103.6290384679596</v>
      </c>
      <c r="E52" s="36">
        <f>[1]ProEmp!Z35</f>
        <v>9.9717940167048997</v>
      </c>
      <c r="F52" s="35">
        <f>[1]ProEmp!AA35</f>
        <v>2207.0562353781997</v>
      </c>
      <c r="G52" s="36">
        <f>[1]ProEmp!AB35</f>
        <v>15.059974934611812</v>
      </c>
      <c r="H52" s="36">
        <f t="shared" si="7"/>
        <v>34.973321273444995</v>
      </c>
      <c r="I52" s="35">
        <f>[1]ProEmp!AC35</f>
        <v>1104.7500248495001</v>
      </c>
      <c r="J52" s="36">
        <f>[1]ProEmp!AD35</f>
        <v>11.056842371320386</v>
      </c>
      <c r="K52" s="36">
        <f t="shared" si="8"/>
        <v>26.921293676729245</v>
      </c>
      <c r="L52" s="35">
        <f>[1]ProEmp!AE35</f>
        <v>1882.5300371776598</v>
      </c>
      <c r="M52" s="36">
        <f>[1]ProEmp!AF35</f>
        <v>9.1059060999668535</v>
      </c>
      <c r="N52" s="36">
        <f t="shared" si="9"/>
        <v>45.874761571540098</v>
      </c>
    </row>
    <row r="53" spans="1:14">
      <c r="A53" s="103" t="str">
        <f>'C02'!A53</f>
        <v>Actividades de alojamiento y de servicios de comida</v>
      </c>
      <c r="B53" s="35">
        <f>[1]ProEmp!W36</f>
        <v>132919.01831384146</v>
      </c>
      <c r="C53" s="36">
        <f>[1]ProEmp!X36</f>
        <v>7.693704877539763</v>
      </c>
      <c r="D53" s="35">
        <f>[1]ProEmp!Y36</f>
        <v>127659.45963256592</v>
      </c>
      <c r="E53" s="36">
        <f>[1]ProEmp!Z36</f>
        <v>7.6772709587131533</v>
      </c>
      <c r="F53" s="35">
        <f>[1]ProEmp!AA36</f>
        <v>5259.558681275561</v>
      </c>
      <c r="G53" s="36">
        <f>[1]ProEmp!AB36</f>
        <v>8.0699722075000437</v>
      </c>
      <c r="H53" s="36">
        <f t="shared" si="7"/>
        <v>3.9569647353676394</v>
      </c>
      <c r="I53" s="35">
        <f>[1]ProEmp!AC36</f>
        <v>24355.293407360303</v>
      </c>
      <c r="J53" s="36">
        <f>[1]ProEmp!AD36</f>
        <v>8.6341790841841792</v>
      </c>
      <c r="K53" s="36">
        <f t="shared" si="8"/>
        <v>19.078330330913658</v>
      </c>
      <c r="L53" s="35">
        <f>[1]ProEmp!AE36</f>
        <v>41033.291977217603</v>
      </c>
      <c r="M53" s="36">
        <f>[1]ProEmp!AF36</f>
        <v>7.2909279027396625</v>
      </c>
      <c r="N53" s="36">
        <f t="shared" si="9"/>
        <v>32.142774296022488</v>
      </c>
    </row>
    <row r="54" spans="1:14">
      <c r="A54" s="103" t="str">
        <f>'C02'!A54</f>
        <v>Informacion y comunicaciones</v>
      </c>
      <c r="B54" s="35">
        <f>[1]ProEmp!W37</f>
        <v>7881.8902003677813</v>
      </c>
      <c r="C54" s="36">
        <f>[1]ProEmp!X37</f>
        <v>12.324712156553359</v>
      </c>
      <c r="D54" s="35">
        <f>[1]ProEmp!Y37</f>
        <v>5928.1199736408007</v>
      </c>
      <c r="E54" s="36">
        <f>[1]ProEmp!Z37</f>
        <v>11.912307442001225</v>
      </c>
      <c r="F54" s="35">
        <f>[1]ProEmp!AA37</f>
        <v>1953.7702267269799</v>
      </c>
      <c r="G54" s="36">
        <f>[1]ProEmp!AB37</f>
        <v>13.576028504871205</v>
      </c>
      <c r="H54" s="36">
        <f t="shared" si="7"/>
        <v>24.788092412601912</v>
      </c>
      <c r="I54" s="35">
        <f>[1]ProEmp!AC37</f>
        <v>173.65890228680001</v>
      </c>
      <c r="J54" s="36">
        <f>[1]ProEmp!AD37</f>
        <v>12</v>
      </c>
      <c r="K54" s="36">
        <f t="shared" si="8"/>
        <v>2.9294093752988952</v>
      </c>
      <c r="L54" s="35">
        <f>[1]ProEmp!AE37</f>
        <v>3130.6532088981198</v>
      </c>
      <c r="M54" s="36">
        <f>[1]ProEmp!AF37</f>
        <v>10.152456703729772</v>
      </c>
      <c r="N54" s="36">
        <f t="shared" si="9"/>
        <v>52.810220151050771</v>
      </c>
    </row>
    <row r="55" spans="1:14">
      <c r="A55" s="103" t="str">
        <f>'C02'!A55</f>
        <v>Actividades finacieras y de seguros</v>
      </c>
      <c r="B55" s="35">
        <f>[1]ProEmp!W38</f>
        <v>23348.58004499639</v>
      </c>
      <c r="C55" s="36">
        <f>[1]ProEmp!X38</f>
        <v>13.691731130108144</v>
      </c>
      <c r="D55" s="35">
        <f>[1]ProEmp!Y38</f>
        <v>20930.645086827008</v>
      </c>
      <c r="E55" s="36">
        <f>[1]ProEmp!Z38</f>
        <v>13.558320981982796</v>
      </c>
      <c r="F55" s="35">
        <f>[1]ProEmp!AA38</f>
        <v>2417.93495816938</v>
      </c>
      <c r="G55" s="36">
        <f>[1]ProEmp!AB38</f>
        <v>14.816448307922752</v>
      </c>
      <c r="H55" s="36">
        <f t="shared" si="7"/>
        <v>10.355811589011575</v>
      </c>
      <c r="I55" s="35">
        <f>[1]ProEmp!AC38</f>
        <v>2186.22120037894</v>
      </c>
      <c r="J55" s="36">
        <f>[1]ProEmp!AD38</f>
        <v>10.793166149717914</v>
      </c>
      <c r="K55" s="36">
        <f t="shared" si="8"/>
        <v>10.445073199176592</v>
      </c>
      <c r="L55" s="35">
        <f>[1]ProEmp!AE38</f>
        <v>10506.814620992562</v>
      </c>
      <c r="M55" s="36">
        <f>[1]ProEmp!AF38</f>
        <v>13.438047736259652</v>
      </c>
      <c r="N55" s="36">
        <f t="shared" si="9"/>
        <v>50.1982360190378</v>
      </c>
    </row>
    <row r="56" spans="1:14">
      <c r="A56" s="103" t="str">
        <f>'C02'!A56</f>
        <v>Actividades inmobiliarias</v>
      </c>
      <c r="B56" s="35">
        <f>[1]ProEmp!W39</f>
        <v>1136.6316941765201</v>
      </c>
      <c r="C56" s="36">
        <f>[1]ProEmp!X39</f>
        <v>13.899956685291251</v>
      </c>
      <c r="D56" s="35">
        <f>[1]ProEmp!Y39</f>
        <v>1136.6316941765201</v>
      </c>
      <c r="E56" s="36">
        <f>[1]ProEmp!Z39</f>
        <v>13.899956685291251</v>
      </c>
      <c r="F56" s="35">
        <f>[1]ProEmp!AA39</f>
        <v>0</v>
      </c>
      <c r="G56" s="36">
        <f>[1]ProEmp!AB39</f>
        <v>0</v>
      </c>
      <c r="H56" s="36">
        <f t="shared" si="7"/>
        <v>0</v>
      </c>
      <c r="I56" s="35">
        <f>[1]ProEmp!AC39</f>
        <v>347.31780457360003</v>
      </c>
      <c r="J56" s="36">
        <f>[1]ProEmp!AD39</f>
        <v>12</v>
      </c>
      <c r="K56" s="36">
        <f t="shared" si="8"/>
        <v>30.55675874190969</v>
      </c>
      <c r="L56" s="35">
        <f>[1]ProEmp!AE39</f>
        <v>372.53252411459999</v>
      </c>
      <c r="M56" s="36">
        <f>[1]ProEmp!AF39</f>
        <v>15</v>
      </c>
      <c r="N56" s="36">
        <f t="shared" si="9"/>
        <v>32.775130767798679</v>
      </c>
    </row>
    <row r="57" spans="1:14">
      <c r="A57" s="103" t="str">
        <f>'C02'!A57</f>
        <v>Actividades profesionales, cientificas y tecnicas</v>
      </c>
      <c r="B57" s="35">
        <f>[1]ProEmp!W40</f>
        <v>17560.87876673312</v>
      </c>
      <c r="C57" s="36">
        <f>[1]ProEmp!X40</f>
        <v>13.998717631665064</v>
      </c>
      <c r="D57" s="35">
        <f>[1]ProEmp!Y40</f>
        <v>16436.570018877079</v>
      </c>
      <c r="E57" s="36">
        <f>[1]ProEmp!Z40</f>
        <v>13.94873261916273</v>
      </c>
      <c r="F57" s="35">
        <f>[1]ProEmp!AA40</f>
        <v>1124.3087478560399</v>
      </c>
      <c r="G57" s="36">
        <f>[1]ProEmp!AB40</f>
        <v>14.7294618862622</v>
      </c>
      <c r="H57" s="36">
        <f t="shared" si="7"/>
        <v>6.4023490099248432</v>
      </c>
      <c r="I57" s="35">
        <f>[1]ProEmp!AC40</f>
        <v>2714.3219796719795</v>
      </c>
      <c r="J57" s="36">
        <f>[1]ProEmp!AD40</f>
        <v>14.74261742666582</v>
      </c>
      <c r="K57" s="36">
        <f t="shared" si="8"/>
        <v>16.513919732368944</v>
      </c>
      <c r="L57" s="35">
        <f>[1]ProEmp!AE40</f>
        <v>4132.2352407624003</v>
      </c>
      <c r="M57" s="36">
        <f>[1]ProEmp!AF40</f>
        <v>14.164308890149277</v>
      </c>
      <c r="N57" s="36">
        <f t="shared" si="9"/>
        <v>25.140496076837255</v>
      </c>
    </row>
    <row r="58" spans="1:14">
      <c r="A58" s="103" t="str">
        <f>'C02'!A58</f>
        <v>Actividades de servicios administrativos y de apoyo</v>
      </c>
      <c r="B58" s="35">
        <f>[1]ProEmp!W41</f>
        <v>27466.082480338951</v>
      </c>
      <c r="C58" s="36">
        <f>[1]ProEmp!X41</f>
        <v>10.036428012845471</v>
      </c>
      <c r="D58" s="35">
        <f>[1]ProEmp!Y41</f>
        <v>24502.162975919819</v>
      </c>
      <c r="E58" s="36">
        <f>[1]ProEmp!Z41</f>
        <v>10.17160975726955</v>
      </c>
      <c r="F58" s="35">
        <f>[1]ProEmp!AA41</f>
        <v>2963.9195044191397</v>
      </c>
      <c r="G58" s="36">
        <f>[1]ProEmp!AB41</f>
        <v>8.9713948724898192</v>
      </c>
      <c r="H58" s="36">
        <f t="shared" si="7"/>
        <v>10.791198586623347</v>
      </c>
      <c r="I58" s="35">
        <f>[1]ProEmp!AC41</f>
        <v>6147.0337174489605</v>
      </c>
      <c r="J58" s="36">
        <f>[1]ProEmp!AD41</f>
        <v>8.0942491052075507</v>
      </c>
      <c r="K58" s="36">
        <f t="shared" si="8"/>
        <v>25.08771867810254</v>
      </c>
      <c r="L58" s="35">
        <f>[1]ProEmp!AE41</f>
        <v>9120.7625641575614</v>
      </c>
      <c r="M58" s="36">
        <f>[1]ProEmp!AF41</f>
        <v>9.4716234450099854</v>
      </c>
      <c r="N58" s="36">
        <f t="shared" si="9"/>
        <v>37.224315963946708</v>
      </c>
    </row>
    <row r="59" spans="1:14" ht="22.5">
      <c r="A59" s="103" t="str">
        <f>'C02'!A59</f>
        <v>Aministracion publica y defensa, planes de seguridad social de afiliacion obligatoria</v>
      </c>
      <c r="B59" s="35">
        <f>[1]ProEmp!W42</f>
        <v>45025.229982871409</v>
      </c>
      <c r="C59" s="36">
        <f>[1]ProEmp!X42</f>
        <v>11.888232890152562</v>
      </c>
      <c r="D59" s="35">
        <f>[1]ProEmp!Y42</f>
        <v>41892.904730550705</v>
      </c>
      <c r="E59" s="36">
        <f>[1]ProEmp!Z42</f>
        <v>11.856757648973051</v>
      </c>
      <c r="F59" s="35">
        <f>[1]ProEmp!AA42</f>
        <v>3132.3252523207002</v>
      </c>
      <c r="G59" s="36">
        <f>[1]ProEmp!AB42</f>
        <v>12.295355889971129</v>
      </c>
      <c r="H59" s="36">
        <f t="shared" si="7"/>
        <v>6.95682232719812</v>
      </c>
      <c r="I59" s="35">
        <f>[1]ProEmp!AC42</f>
        <v>4774.4989416216795</v>
      </c>
      <c r="J59" s="36">
        <f>[1]ProEmp!AD42</f>
        <v>10.068031177731683</v>
      </c>
      <c r="K59" s="36">
        <f t="shared" si="8"/>
        <v>11.39691547370751</v>
      </c>
      <c r="L59" s="35">
        <f>[1]ProEmp!AE42</f>
        <v>15235.971669043578</v>
      </c>
      <c r="M59" s="36">
        <f>[1]ProEmp!AF42</f>
        <v>10.551982211607855</v>
      </c>
      <c r="N59" s="36">
        <f t="shared" si="9"/>
        <v>36.368859516997482</v>
      </c>
    </row>
    <row r="60" spans="1:14">
      <c r="A60" s="103" t="str">
        <f>'C02'!A60</f>
        <v>Enseñanza</v>
      </c>
      <c r="B60" s="35">
        <f>[1]ProEmp!W43</f>
        <v>87129.80121799036</v>
      </c>
      <c r="C60" s="36">
        <f>[1]ProEmp!X43</f>
        <v>14.137647408105579</v>
      </c>
      <c r="D60" s="35">
        <f>[1]ProEmp!Y43</f>
        <v>83298.405125300065</v>
      </c>
      <c r="E60" s="36">
        <f>[1]ProEmp!Z43</f>
        <v>14.133897289230196</v>
      </c>
      <c r="F60" s="35">
        <f>[1]ProEmp!AA43</f>
        <v>3831.3960926902801</v>
      </c>
      <c r="G60" s="36">
        <f>[1]ProEmp!AB43</f>
        <v>14.218595505581142</v>
      </c>
      <c r="H60" s="36">
        <f t="shared" si="7"/>
        <v>4.397342859883838</v>
      </c>
      <c r="I60" s="35">
        <f>[1]ProEmp!AC43</f>
        <v>14783.063011933438</v>
      </c>
      <c r="J60" s="36">
        <f>[1]ProEmp!AD43</f>
        <v>14.70643146751277</v>
      </c>
      <c r="K60" s="36">
        <f t="shared" si="8"/>
        <v>17.747114113044894</v>
      </c>
      <c r="L60" s="35">
        <f>[1]ProEmp!AE43</f>
        <v>10105.764080276402</v>
      </c>
      <c r="M60" s="36">
        <f>[1]ProEmp!AF43</f>
        <v>11.014331405752085</v>
      </c>
      <c r="N60" s="36">
        <f t="shared" si="9"/>
        <v>12.132001885360225</v>
      </c>
    </row>
    <row r="61" spans="1:14" ht="22.5">
      <c r="A61" s="103" t="str">
        <f>'C02'!A61</f>
        <v>Actividades de atencion de la salud humana y de asistencia social</v>
      </c>
      <c r="B61" s="35">
        <f>[1]ProEmp!W44</f>
        <v>43600.83757258892</v>
      </c>
      <c r="C61" s="36">
        <f>[1]ProEmp!X44</f>
        <v>11.428970131390329</v>
      </c>
      <c r="D61" s="35">
        <f>[1]ProEmp!Y44</f>
        <v>41820.069856281676</v>
      </c>
      <c r="E61" s="36">
        <f>[1]ProEmp!Z44</f>
        <v>11.530067408735034</v>
      </c>
      <c r="F61" s="35">
        <f>[1]ProEmp!AA44</f>
        <v>1780.7677163072399</v>
      </c>
      <c r="G61" s="36">
        <f>[1]ProEmp!AB44</f>
        <v>9.0660488683164484</v>
      </c>
      <c r="H61" s="36">
        <f t="shared" si="7"/>
        <v>4.0842511645390438</v>
      </c>
      <c r="I61" s="35">
        <f>[1]ProEmp!AC44</f>
        <v>4023.2920488130198</v>
      </c>
      <c r="J61" s="36">
        <f>[1]ProEmp!AD44</f>
        <v>9.2426534989127127</v>
      </c>
      <c r="K61" s="36">
        <f t="shared" si="8"/>
        <v>9.6204814163137815</v>
      </c>
      <c r="L61" s="35">
        <f>[1]ProEmp!AE44</f>
        <v>11107.89638291472</v>
      </c>
      <c r="M61" s="36">
        <f>[1]ProEmp!AF44</f>
        <v>10.231416728494874</v>
      </c>
      <c r="N61" s="36">
        <f t="shared" si="9"/>
        <v>26.561161712756519</v>
      </c>
    </row>
    <row r="62" spans="1:14" ht="22.5">
      <c r="A62" s="103" t="str">
        <f>'C02'!A62</f>
        <v>Actividades artisticas, de entretenimiento y recreativas</v>
      </c>
      <c r="B62" s="35">
        <f>[1]ProEmp!W45</f>
        <v>10652.119448760021</v>
      </c>
      <c r="C62" s="36">
        <f>[1]ProEmp!X45</f>
        <v>9.7093463150238861</v>
      </c>
      <c r="D62" s="35">
        <f>[1]ProEmp!Y45</f>
        <v>9373.4703338999207</v>
      </c>
      <c r="E62" s="36">
        <f>[1]ProEmp!Z45</f>
        <v>9.5124794391942586</v>
      </c>
      <c r="F62" s="35">
        <f>[1]ProEmp!AA45</f>
        <v>1278.6491148601001</v>
      </c>
      <c r="G62" s="36">
        <f>[1]ProEmp!AB45</f>
        <v>11.049299528791678</v>
      </c>
      <c r="H62" s="36">
        <f t="shared" si="7"/>
        <v>12.003706126379795</v>
      </c>
      <c r="I62" s="35">
        <f>[1]ProEmp!AC45</f>
        <v>1702.6715969749198</v>
      </c>
      <c r="J62" s="36">
        <f>[1]ProEmp!AD45</f>
        <v>7.2278749091914767</v>
      </c>
      <c r="K62" s="36">
        <f t="shared" si="8"/>
        <v>18.16479421519124</v>
      </c>
      <c r="L62" s="35">
        <f>[1]ProEmp!AE45</f>
        <v>3796.6422018431999</v>
      </c>
      <c r="M62" s="36">
        <f>[1]ProEmp!AF45</f>
        <v>10.707028062064213</v>
      </c>
      <c r="N62" s="36">
        <f t="shared" si="9"/>
        <v>40.504125650372345</v>
      </c>
    </row>
    <row r="63" spans="1:14">
      <c r="A63" s="103" t="str">
        <f>'C02'!A63</f>
        <v>Otras actividades de servicios</v>
      </c>
      <c r="B63" s="35">
        <f>[1]ProEmp!W46</f>
        <v>124223.38273997611</v>
      </c>
      <c r="C63" s="36">
        <f>[1]ProEmp!X46</f>
        <v>6.8603369036835309</v>
      </c>
      <c r="D63" s="35">
        <f>[1]ProEmp!Y46</f>
        <v>119061.9033577503</v>
      </c>
      <c r="E63" s="36">
        <f>[1]ProEmp!Z46</f>
        <v>6.7727977045694807</v>
      </c>
      <c r="F63" s="35">
        <f>[1]ProEmp!AA46</f>
        <v>5161.4793822257598</v>
      </c>
      <c r="G63" s="36">
        <f>[1]ProEmp!AB46</f>
        <v>8.6581354041936436</v>
      </c>
      <c r="H63" s="36">
        <f t="shared" si="7"/>
        <v>4.1549982526476095</v>
      </c>
      <c r="I63" s="35">
        <f>[1]ProEmp!AC46</f>
        <v>41464.158466153851</v>
      </c>
      <c r="J63" s="36">
        <f>[1]ProEmp!AD46</f>
        <v>6.3020098611198963</v>
      </c>
      <c r="K63" s="36">
        <f t="shared" si="8"/>
        <v>34.825714436602574</v>
      </c>
      <c r="L63" s="35">
        <f>[1]ProEmp!AE46</f>
        <v>27599.463662940263</v>
      </c>
      <c r="M63" s="36">
        <f>[1]ProEmp!AF46</f>
        <v>7.8112005486862186</v>
      </c>
      <c r="N63" s="36">
        <f t="shared" si="9"/>
        <v>23.180768058117629</v>
      </c>
    </row>
    <row r="64" spans="1:14" ht="33.75">
      <c r="A64" s="103" t="str">
        <f>'C02'!A64</f>
        <v>Actividades de los hogares como empleadores y actividades no diferenciadas de los hogares como productores de bienes y s</v>
      </c>
      <c r="B64" s="35">
        <f>[1]ProEmp!W47</f>
        <v>121915.15914181648</v>
      </c>
      <c r="C64" s="36">
        <f>[1]ProEmp!X47</f>
        <v>6.595554596738868</v>
      </c>
      <c r="D64" s="35">
        <f>[1]ProEmp!Y47</f>
        <v>114638.68425925354</v>
      </c>
      <c r="E64" s="36">
        <f>[1]ProEmp!Z47</f>
        <v>6.5065641556935079</v>
      </c>
      <c r="F64" s="35">
        <f>[1]ProEmp!AA47</f>
        <v>7276.4748825628803</v>
      </c>
      <c r="G64" s="36">
        <f>[1]ProEmp!AB47</f>
        <v>7.9345727981945995</v>
      </c>
      <c r="H64" s="36">
        <f t="shared" si="7"/>
        <v>5.968474251916942</v>
      </c>
      <c r="I64" s="35">
        <f>[1]ProEmp!AC47</f>
        <v>12998.784111414563</v>
      </c>
      <c r="J64" s="36">
        <f>[1]ProEmp!AD47</f>
        <v>6.5418168570228836</v>
      </c>
      <c r="K64" s="36">
        <f t="shared" si="8"/>
        <v>11.338915999784176</v>
      </c>
      <c r="L64" s="35">
        <f>[1]ProEmp!AE47</f>
        <v>82225.679813246476</v>
      </c>
      <c r="M64" s="36">
        <f>[1]ProEmp!AF47</f>
        <v>6.5017580533372632</v>
      </c>
      <c r="N64" s="36">
        <f t="shared" si="9"/>
        <v>71.725945168120063</v>
      </c>
    </row>
    <row r="65" spans="1:15" ht="22.5">
      <c r="A65" s="103" t="str">
        <f>'C02'!A65</f>
        <v>Actividades de organizaciones y organos extraterritoriales</v>
      </c>
      <c r="B65" s="35">
        <f>[1]ProEmp!W48</f>
        <v>0</v>
      </c>
      <c r="C65" s="36">
        <f>[1]ProEmp!X48</f>
        <v>0</v>
      </c>
      <c r="D65" s="35">
        <f>[1]ProEmp!Y48</f>
        <v>0</v>
      </c>
      <c r="E65" s="36">
        <f>[1]ProEmp!Z48</f>
        <v>0</v>
      </c>
      <c r="F65" s="35">
        <f>[1]ProEmp!AA48</f>
        <v>0</v>
      </c>
      <c r="G65" s="36">
        <f>[1]ProEmp!AB48</f>
        <v>0</v>
      </c>
      <c r="H65" s="36" t="e">
        <f t="shared" si="7"/>
        <v>#DIV/0!</v>
      </c>
      <c r="I65" s="35">
        <f>[1]ProEmp!AC48</f>
        <v>0</v>
      </c>
      <c r="J65" s="36">
        <f>[1]ProEmp!AD48</f>
        <v>0</v>
      </c>
      <c r="K65" s="36">
        <f t="shared" si="8"/>
        <v>0</v>
      </c>
      <c r="L65" s="35">
        <f>[1]ProEmp!AE48</f>
        <v>0</v>
      </c>
      <c r="M65" s="36">
        <f>[1]ProEmp!AF48</f>
        <v>0</v>
      </c>
      <c r="N65" s="36">
        <f t="shared" si="9"/>
        <v>0</v>
      </c>
    </row>
    <row r="66" spans="1:15">
      <c r="A66" s="103" t="str">
        <f>'C02'!A66</f>
        <v>Ocupaciones NO especificadas</v>
      </c>
      <c r="B66" s="35">
        <f>[1]ProEmp!W49</f>
        <v>447.03902893751996</v>
      </c>
      <c r="C66" s="36">
        <f>[1]ProEmp!X49</f>
        <v>12</v>
      </c>
      <c r="D66" s="35">
        <f>[1]ProEmp!Y49</f>
        <v>447.03902893751996</v>
      </c>
      <c r="E66" s="36">
        <f>[1]ProEmp!Z49</f>
        <v>12</v>
      </c>
      <c r="F66" s="35">
        <f>[1]ProEmp!AA49</f>
        <v>0</v>
      </c>
      <c r="G66" s="36">
        <f>[1]ProEmp!AB49</f>
        <v>0</v>
      </c>
      <c r="H66" s="36">
        <f t="shared" si="7"/>
        <v>0</v>
      </c>
      <c r="I66" s="35">
        <f>[1]ProEmp!AC49</f>
        <v>0</v>
      </c>
      <c r="J66" s="36">
        <f>[1]ProEmp!AD49</f>
        <v>0</v>
      </c>
      <c r="K66" s="36">
        <f t="shared" si="8"/>
        <v>0</v>
      </c>
      <c r="L66" s="35">
        <f>[1]ProEmp!AE49</f>
        <v>0</v>
      </c>
      <c r="M66" s="36">
        <f>[1]ProEmp!AF49</f>
        <v>0</v>
      </c>
      <c r="N66" s="36">
        <f t="shared" si="9"/>
        <v>0</v>
      </c>
    </row>
    <row r="67" spans="1:15">
      <c r="A67" s="103" t="str">
        <f>'C02'!A67</f>
        <v>Busca trabajo por primera vez</v>
      </c>
      <c r="B67" s="35">
        <f>[1]ProEmp!W50</f>
        <v>121256.6193741926</v>
      </c>
      <c r="C67" s="36">
        <f>[1]ProEmp!X50</f>
        <v>8.6514116213068011</v>
      </c>
      <c r="D67" s="35">
        <f>[1]ProEmp!Y50</f>
        <v>0</v>
      </c>
      <c r="E67" s="36">
        <f>[1]ProEmp!Z50</f>
        <v>0</v>
      </c>
      <c r="F67" s="35">
        <f>[1]ProEmp!AA50</f>
        <v>121256.6193741926</v>
      </c>
      <c r="G67" s="36">
        <f>[1]ProEmp!AB50</f>
        <v>8.6514116213068011</v>
      </c>
      <c r="H67" s="36">
        <f t="shared" si="7"/>
        <v>100</v>
      </c>
      <c r="I67" s="35">
        <f>[1]ProEmp!AC50</f>
        <v>0</v>
      </c>
      <c r="J67" s="36">
        <f>[1]ProEmp!AD50</f>
        <v>0</v>
      </c>
      <c r="K67" s="36">
        <f t="shared" si="8"/>
        <v>0</v>
      </c>
      <c r="L67" s="35">
        <f>[1]ProEmp!AE50</f>
        <v>0</v>
      </c>
      <c r="M67" s="36">
        <f>[1]ProEmp!AF50</f>
        <v>0</v>
      </c>
      <c r="N67" s="36">
        <f t="shared" si="9"/>
        <v>0</v>
      </c>
    </row>
    <row r="68" spans="1:15">
      <c r="A68" s="103" t="str">
        <f>'C02'!A68</f>
        <v>NS/NR</v>
      </c>
      <c r="B68" s="35">
        <f>[1]ProEmp!W51</f>
        <v>326.64887866008002</v>
      </c>
      <c r="C68" s="36">
        <f>[1]ProEmp!X51</f>
        <v>9</v>
      </c>
      <c r="D68" s="35">
        <f>[1]ProEmp!Y51</f>
        <v>326.64887866008002</v>
      </c>
      <c r="E68" s="36">
        <f>[1]ProEmp!Z51</f>
        <v>9</v>
      </c>
      <c r="F68" s="35">
        <f>[1]ProEmp!AA51</f>
        <v>0</v>
      </c>
      <c r="G68" s="36">
        <f>[1]ProEmp!AB51</f>
        <v>0</v>
      </c>
      <c r="H68" s="36">
        <f t="shared" si="7"/>
        <v>0</v>
      </c>
      <c r="I68" s="35">
        <f>[1]ProEmp!AC51</f>
        <v>0</v>
      </c>
      <c r="J68" s="36">
        <f>[1]ProEmp!AD51</f>
        <v>0</v>
      </c>
      <c r="K68" s="36">
        <f t="shared" si="8"/>
        <v>0</v>
      </c>
      <c r="L68" s="35">
        <f>[1]ProEmp!AE51</f>
        <v>0</v>
      </c>
      <c r="M68" s="36">
        <f>[1]ProEmp!AF51</f>
        <v>0</v>
      </c>
      <c r="N68" s="36">
        <f t="shared" si="9"/>
        <v>0</v>
      </c>
    </row>
    <row r="69" spans="1:15">
      <c r="A69" s="35"/>
      <c r="B69" s="35"/>
      <c r="C69" s="36"/>
      <c r="D69" s="35"/>
      <c r="E69" s="36"/>
      <c r="F69" s="35"/>
      <c r="G69" s="36"/>
      <c r="H69" s="36"/>
      <c r="I69" s="35"/>
      <c r="J69" s="36"/>
      <c r="K69" s="36"/>
      <c r="L69" s="35"/>
      <c r="M69" s="36"/>
      <c r="N69" s="36"/>
    </row>
    <row r="70" spans="1:15">
      <c r="A70" s="13" t="str">
        <f>'C02'!A70</f>
        <v>Ocupación</v>
      </c>
    </row>
    <row r="71" spans="1:15">
      <c r="A71" s="103" t="str">
        <f>'C02'!A71</f>
        <v>Directores y gerentes</v>
      </c>
      <c r="B71" s="35">
        <f>[1]ProEmp!W53</f>
        <v>51066.911122120728</v>
      </c>
      <c r="C71" s="36">
        <f>[1]ProEmp!X53</f>
        <v>12.277800631788129</v>
      </c>
      <c r="D71" s="35">
        <f>[1]ProEmp!Y53</f>
        <v>47254.438588858065</v>
      </c>
      <c r="E71" s="36">
        <f>[1]ProEmp!Z53</f>
        <v>12.244704554588536</v>
      </c>
      <c r="F71" s="35">
        <f>[1]ProEmp!AA53</f>
        <v>3812.4725332626599</v>
      </c>
      <c r="G71" s="36">
        <f>[1]ProEmp!AB53</f>
        <v>12.681548541779735</v>
      </c>
      <c r="H71" s="36">
        <f>F71/B71*100</f>
        <v>7.4656415465301285</v>
      </c>
      <c r="I71" s="35">
        <f>[1]ProEmp!AC53</f>
        <v>2507.72038454426</v>
      </c>
      <c r="J71" s="36">
        <f>[1]ProEmp!AD53</f>
        <v>10.085056077425666</v>
      </c>
      <c r="K71" s="36">
        <f>IF(ISNUMBER(I71/D71*100),I71/D71*100,0)</f>
        <v>5.3068462126128093</v>
      </c>
      <c r="L71" s="35">
        <f>[1]ProEmp!AE53</f>
        <v>12814.3783373195</v>
      </c>
      <c r="M71" s="36">
        <f>[1]ProEmp!AF53</f>
        <v>10.905819751766126</v>
      </c>
      <c r="N71" s="36">
        <f>IF(ISNUMBER(L71/D71*100),L71/D71*100,0)</f>
        <v>27.117830028227129</v>
      </c>
    </row>
    <row r="72" spans="1:15">
      <c r="A72" s="103" t="str">
        <f>'C02'!A72</f>
        <v>Profesionales cientificos e intelectuales</v>
      </c>
      <c r="B72" s="35">
        <f>[1]ProEmp!W54</f>
        <v>74381.215457730767</v>
      </c>
      <c r="C72" s="36">
        <f>[1]ProEmp!X54</f>
        <v>15.425028489231778</v>
      </c>
      <c r="D72" s="35">
        <f>[1]ProEmp!Y54</f>
        <v>70850.36304446774</v>
      </c>
      <c r="E72" s="36">
        <f>[1]ProEmp!Z54</f>
        <v>15.428039479922317</v>
      </c>
      <c r="F72" s="35">
        <f>[1]ProEmp!AA54</f>
        <v>3530.85241326304</v>
      </c>
      <c r="G72" s="36">
        <f>[1]ProEmp!AB54</f>
        <v>15.364609712522974</v>
      </c>
      <c r="H72" s="36">
        <f t="shared" ref="H72:H83" si="10">F72/B72*100</f>
        <v>4.746967889049281</v>
      </c>
      <c r="I72" s="35">
        <f>[1]ProEmp!AC54</f>
        <v>9574.1681189403826</v>
      </c>
      <c r="J72" s="36">
        <f>[1]ProEmp!AD54</f>
        <v>15.591947698284262</v>
      </c>
      <c r="K72" s="36">
        <f t="shared" ref="K72:K83" si="11">IF(ISNUMBER(I72/D72*100),I72/D72*100,0)</f>
        <v>13.51322379665346</v>
      </c>
      <c r="L72" s="35">
        <f>[1]ProEmp!AE54</f>
        <v>9398.6087962767997</v>
      </c>
      <c r="M72" s="36">
        <f>[1]ProEmp!AF54</f>
        <v>15.173513655555894</v>
      </c>
      <c r="N72" s="36">
        <f t="shared" ref="N72:N83" si="12">IF(ISNUMBER(L72/D72*100),L72/D72*100,0)</f>
        <v>13.265434914395513</v>
      </c>
    </row>
    <row r="73" spans="1:15">
      <c r="A73" s="103" t="str">
        <f>'C02'!A73</f>
        <v>Tecnicos y profesionales de nivel medio</v>
      </c>
      <c r="B73" s="35">
        <f>[1]ProEmp!W55</f>
        <v>98540.533536000672</v>
      </c>
      <c r="C73" s="36">
        <f>[1]ProEmp!X55</f>
        <v>12.479165912128225</v>
      </c>
      <c r="D73" s="35">
        <f>[1]ProEmp!Y55</f>
        <v>91971.662041544929</v>
      </c>
      <c r="E73" s="36">
        <f>[1]ProEmp!Z55</f>
        <v>12.351739446650628</v>
      </c>
      <c r="F73" s="35">
        <f>[1]ProEmp!AA55</f>
        <v>6568.8714944557396</v>
      </c>
      <c r="G73" s="36">
        <f>[1]ProEmp!AB55</f>
        <v>14.258000739571459</v>
      </c>
      <c r="H73" s="36">
        <f t="shared" si="10"/>
        <v>6.6661618917010195</v>
      </c>
      <c r="I73" s="35">
        <f>[1]ProEmp!AC55</f>
        <v>15279.837605524157</v>
      </c>
      <c r="J73" s="36">
        <f>[1]ProEmp!AD55</f>
        <v>12.610508675611911</v>
      </c>
      <c r="K73" s="36">
        <f t="shared" si="11"/>
        <v>16.613636490141968</v>
      </c>
      <c r="L73" s="35">
        <f>[1]ProEmp!AE55</f>
        <v>20005.970957159487</v>
      </c>
      <c r="M73" s="36">
        <f>[1]ProEmp!AF55</f>
        <v>11.158974816001709</v>
      </c>
      <c r="N73" s="36">
        <f t="shared" si="12"/>
        <v>21.752320783463173</v>
      </c>
    </row>
    <row r="74" spans="1:15">
      <c r="A74" s="103" t="str">
        <f>'C02'!A74</f>
        <v>Personal de apoyo administrativo</v>
      </c>
      <c r="B74" s="35">
        <f>[1]ProEmp!W56</f>
        <v>64847.657660225952</v>
      </c>
      <c r="C74" s="36">
        <f>[1]ProEmp!X56</f>
        <v>12.643352623730287</v>
      </c>
      <c r="D74" s="35">
        <f>[1]ProEmp!Y56</f>
        <v>59372.099916556377</v>
      </c>
      <c r="E74" s="36">
        <f>[1]ProEmp!Z56</f>
        <v>12.664085139440804</v>
      </c>
      <c r="F74" s="35">
        <f>[1]ProEmp!AA56</f>
        <v>5475.5577436695803</v>
      </c>
      <c r="G74" s="36">
        <f>[1]ProEmp!AB56</f>
        <v>12.419205118430812</v>
      </c>
      <c r="H74" s="36">
        <f t="shared" si="10"/>
        <v>8.4437247870372829</v>
      </c>
      <c r="I74" s="35">
        <f>[1]ProEmp!AC56</f>
        <v>2333.8355242944199</v>
      </c>
      <c r="J74" s="36">
        <f>[1]ProEmp!AD56</f>
        <v>11.537338650563756</v>
      </c>
      <c r="K74" s="36">
        <f t="shared" si="11"/>
        <v>3.9308623538235534</v>
      </c>
      <c r="L74" s="35">
        <f>[1]ProEmp!AE56</f>
        <v>26517.113160325338</v>
      </c>
      <c r="M74" s="36">
        <f>[1]ProEmp!AF56</f>
        <v>12.228230229676711</v>
      </c>
      <c r="N74" s="36">
        <f t="shared" si="12"/>
        <v>44.662582589454331</v>
      </c>
    </row>
    <row r="75" spans="1:15" ht="22.5">
      <c r="A75" s="103" t="str">
        <f>'C02'!A75</f>
        <v>Trabajadores de los servicios y vendedores de comercios y mercados</v>
      </c>
      <c r="B75" s="35">
        <f>[1]ProEmp!W57</f>
        <v>523273.88804302987</v>
      </c>
      <c r="C75" s="36">
        <f>[1]ProEmp!X57</f>
        <v>7.7520475334333518</v>
      </c>
      <c r="D75" s="35">
        <f>[1]ProEmp!Y57</f>
        <v>501409.3962732986</v>
      </c>
      <c r="E75" s="36">
        <f>[1]ProEmp!Z57</f>
        <v>7.6470048504270336</v>
      </c>
      <c r="F75" s="35">
        <f>[1]ProEmp!AA57</f>
        <v>21864.49176973151</v>
      </c>
      <c r="G75" s="36">
        <f>[1]ProEmp!AB57</f>
        <v>10.009186370583958</v>
      </c>
      <c r="H75" s="36">
        <f t="shared" si="10"/>
        <v>4.1784029872963107</v>
      </c>
      <c r="I75" s="35">
        <f>[1]ProEmp!AC57</f>
        <v>79511.609761076819</v>
      </c>
      <c r="J75" s="36">
        <f>[1]ProEmp!AD57</f>
        <v>8.2103751136242398</v>
      </c>
      <c r="K75" s="36">
        <f t="shared" si="11"/>
        <v>15.857622603812985</v>
      </c>
      <c r="L75" s="35">
        <f>[1]ProEmp!AE57</f>
        <v>202824.90692982305</v>
      </c>
      <c r="M75" s="36">
        <f>[1]ProEmp!AF57</f>
        <v>7.5159739611083127</v>
      </c>
      <c r="N75" s="36">
        <f t="shared" si="12"/>
        <v>40.450958525570016</v>
      </c>
    </row>
    <row r="76" spans="1:15" ht="22.5">
      <c r="A76" s="103" t="str">
        <f>'C02'!A76</f>
        <v>Agricultores y trabajadores calificados agropecuarios forestales y pesqueros</v>
      </c>
      <c r="B76" s="35">
        <f>[1]ProEmp!W58</f>
        <v>66332.499817171483</v>
      </c>
      <c r="C76" s="36">
        <f>[1]ProEmp!X58</f>
        <v>5.0651464017678904</v>
      </c>
      <c r="D76" s="35">
        <f>[1]ProEmp!Y58</f>
        <v>66005.850938511401</v>
      </c>
      <c r="E76" s="36">
        <f>[1]ProEmp!Z58</f>
        <v>5.0651464017678904</v>
      </c>
      <c r="F76" s="35">
        <f>[1]ProEmp!AA58</f>
        <v>326.64887866008002</v>
      </c>
      <c r="G76" s="36">
        <f>[1]ProEmp!AB58</f>
        <v>0</v>
      </c>
      <c r="H76" s="36">
        <f t="shared" si="10"/>
        <v>0.49244168327803689</v>
      </c>
      <c r="I76" s="35">
        <f>[1]ProEmp!AC58</f>
        <v>6124.6664748764997</v>
      </c>
      <c r="J76" s="36">
        <f>[1]ProEmp!AD58</f>
        <v>5.3316062176165806</v>
      </c>
      <c r="K76" s="36">
        <f t="shared" si="11"/>
        <v>9.2789751026496301</v>
      </c>
      <c r="L76" s="35">
        <f>[1]ProEmp!AE58</f>
        <v>9871.2411843861009</v>
      </c>
      <c r="M76" s="36">
        <f>[1]ProEmp!AF58</f>
        <v>4.333211344801783</v>
      </c>
      <c r="N76" s="36">
        <f t="shared" si="12"/>
        <v>14.955100258584322</v>
      </c>
      <c r="O76" s="93"/>
    </row>
    <row r="77" spans="1:15" ht="22.5">
      <c r="A77" s="103" t="str">
        <f>'C02'!A77</f>
        <v>Oficiales, operarios y artesanos de artes mecanicas y de otros oficios</v>
      </c>
      <c r="B77" s="35">
        <f>[1]ProEmp!W59</f>
        <v>228006.73345129623</v>
      </c>
      <c r="C77" s="36">
        <f>[1]ProEmp!X59</f>
        <v>6.874917162568547</v>
      </c>
      <c r="D77" s="35">
        <f>[1]ProEmp!Y59</f>
        <v>223886.00132750074</v>
      </c>
      <c r="E77" s="36">
        <f>[1]ProEmp!Z59</f>
        <v>6.8345772833609786</v>
      </c>
      <c r="F77" s="35">
        <f>[1]ProEmp!AA59</f>
        <v>4120.7321237955193</v>
      </c>
      <c r="G77" s="36">
        <f>[1]ProEmp!AB59</f>
        <v>8.7921087978702221</v>
      </c>
      <c r="H77" s="36">
        <f t="shared" si="10"/>
        <v>1.8072852768077285</v>
      </c>
      <c r="I77" s="35">
        <f>[1]ProEmp!AC59</f>
        <v>44822.129490206207</v>
      </c>
      <c r="J77" s="36">
        <f>[1]ProEmp!AD59</f>
        <v>7.1163426645374139</v>
      </c>
      <c r="K77" s="36">
        <f t="shared" si="11"/>
        <v>20.020067902610997</v>
      </c>
      <c r="L77" s="35">
        <f>[1]ProEmp!AE59</f>
        <v>75989.798712867749</v>
      </c>
      <c r="M77" s="36">
        <f>[1]ProEmp!AF59</f>
        <v>7.1250514823335065</v>
      </c>
      <c r="N77" s="36">
        <f t="shared" si="12"/>
        <v>33.941290774008586</v>
      </c>
    </row>
    <row r="78" spans="1:15" ht="22.5">
      <c r="A78" s="103" t="str">
        <f>'C02'!A78</f>
        <v>Operadores de instalaciones y maquinas y ensambladores</v>
      </c>
      <c r="B78" s="35">
        <f>[1]ProEmp!W60</f>
        <v>37345.402619793873</v>
      </c>
      <c r="C78" s="36">
        <f>[1]ProEmp!X60</f>
        <v>8.0932875504021808</v>
      </c>
      <c r="D78" s="35">
        <f>[1]ProEmp!Y60</f>
        <v>33380.572344019856</v>
      </c>
      <c r="E78" s="36">
        <f>[1]ProEmp!Z60</f>
        <v>8.1244932155848986</v>
      </c>
      <c r="F78" s="35">
        <f>[1]ProEmp!AA60</f>
        <v>3964.8302757739798</v>
      </c>
      <c r="G78" s="36">
        <f>[1]ProEmp!AB60</f>
        <v>7.8363178241895177</v>
      </c>
      <c r="H78" s="36">
        <f t="shared" si="10"/>
        <v>10.616648898230203</v>
      </c>
      <c r="I78" s="35">
        <f>[1]ProEmp!AC60</f>
        <v>1600.8055773778999</v>
      </c>
      <c r="J78" s="36">
        <f>[1]ProEmp!AD60</f>
        <v>10.004172597016398</v>
      </c>
      <c r="K78" s="36">
        <f t="shared" si="11"/>
        <v>4.7956205210624105</v>
      </c>
      <c r="L78" s="35">
        <f>[1]ProEmp!AE60</f>
        <v>26636.228441909039</v>
      </c>
      <c r="M78" s="36">
        <f>[1]ProEmp!AF60</f>
        <v>8.5539875299402475</v>
      </c>
      <c r="N78" s="36">
        <f t="shared" si="12"/>
        <v>79.795601367754657</v>
      </c>
    </row>
    <row r="79" spans="1:15">
      <c r="A79" s="103" t="str">
        <f>'C02'!A79</f>
        <v>Ocupaciones elementales</v>
      </c>
      <c r="B79" s="35">
        <f>[1]ProEmp!W61</f>
        <v>311177.76923374133</v>
      </c>
      <c r="C79" s="36">
        <f>[1]ProEmp!X61</f>
        <v>6.2339658022057653</v>
      </c>
      <c r="D79" s="35">
        <f>[1]ProEmp!Y61</f>
        <v>297201.43197723321</v>
      </c>
      <c r="E79" s="36">
        <f>[1]ProEmp!Z61</f>
        <v>6.2010330806445486</v>
      </c>
      <c r="F79" s="35">
        <f>[1]ProEmp!AA61</f>
        <v>13976.337256507322</v>
      </c>
      <c r="G79" s="36">
        <f>[1]ProEmp!AB61</f>
        <v>6.9096669349274453</v>
      </c>
      <c r="H79" s="36">
        <f t="shared" si="10"/>
        <v>4.491431791841463</v>
      </c>
      <c r="I79" s="35">
        <f>[1]ProEmp!AC61</f>
        <v>72740.001504809479</v>
      </c>
      <c r="J79" s="36">
        <f>[1]ProEmp!AD61</f>
        <v>5.92280721728818</v>
      </c>
      <c r="K79" s="36">
        <f t="shared" si="11"/>
        <v>24.474983522415076</v>
      </c>
      <c r="L79" s="35">
        <f>[1]ProEmp!AE61</f>
        <v>114739.49968761372</v>
      </c>
      <c r="M79" s="36">
        <f>[1]ProEmp!AF61</f>
        <v>6.5847727927137942</v>
      </c>
      <c r="N79" s="36">
        <f t="shared" si="12"/>
        <v>38.606644296519818</v>
      </c>
    </row>
    <row r="80" spans="1:15">
      <c r="A80" s="103" t="str">
        <f>'C02'!A80</f>
        <v>Ocupaciones militares</v>
      </c>
      <c r="B80" s="35">
        <f>[1]ProEmp!W62</f>
        <v>0</v>
      </c>
      <c r="C80" s="36">
        <f>[1]ProEmp!X62</f>
        <v>0</v>
      </c>
      <c r="D80" s="35">
        <f>[1]ProEmp!Y62</f>
        <v>0</v>
      </c>
      <c r="E80" s="36">
        <f>[1]ProEmp!Z62</f>
        <v>0</v>
      </c>
      <c r="F80" s="35">
        <f>[1]ProEmp!AA62</f>
        <v>0</v>
      </c>
      <c r="G80" s="36">
        <f>[1]ProEmp!AB62</f>
        <v>0</v>
      </c>
      <c r="H80" s="36" t="e">
        <f t="shared" si="10"/>
        <v>#DIV/0!</v>
      </c>
      <c r="I80" s="35">
        <f>[1]ProEmp!AC62</f>
        <v>0</v>
      </c>
      <c r="J80" s="36">
        <f>[1]ProEmp!AD62</f>
        <v>0</v>
      </c>
      <c r="K80" s="36">
        <f t="shared" si="11"/>
        <v>0</v>
      </c>
      <c r="L80" s="35">
        <f>[1]ProEmp!AE62</f>
        <v>0</v>
      </c>
      <c r="M80" s="36">
        <f>[1]ProEmp!AF62</f>
        <v>0</v>
      </c>
      <c r="N80" s="36">
        <f t="shared" si="12"/>
        <v>0</v>
      </c>
    </row>
    <row r="81" spans="1:14">
      <c r="A81" s="103" t="str">
        <f>'C02'!A81</f>
        <v>Ocupaciones NO especificadas</v>
      </c>
      <c r="B81" s="35">
        <f>[1]ProEmp!W63</f>
        <v>859.34463097368007</v>
      </c>
      <c r="C81" s="36">
        <f>[1]ProEmp!X63</f>
        <v>2.5454545454545459</v>
      </c>
      <c r="D81" s="35">
        <f>[1]ProEmp!Y63</f>
        <v>859.34463097368007</v>
      </c>
      <c r="E81" s="36">
        <f>[1]ProEmp!Z63</f>
        <v>2.5454545454545459</v>
      </c>
      <c r="F81" s="35">
        <f>[1]ProEmp!AA63</f>
        <v>0</v>
      </c>
      <c r="G81" s="36">
        <f>[1]ProEmp!AB63</f>
        <v>0</v>
      </c>
      <c r="H81" s="36">
        <f t="shared" si="10"/>
        <v>0</v>
      </c>
      <c r="I81" s="35">
        <f>[1]ProEmp!AC63</f>
        <v>260.48835343019999</v>
      </c>
      <c r="J81" s="36">
        <f>[1]ProEmp!AD63</f>
        <v>0</v>
      </c>
      <c r="K81" s="36">
        <f t="shared" si="11"/>
        <v>30.312443231891002</v>
      </c>
      <c r="L81" s="35">
        <f>[1]ProEmp!AE63</f>
        <v>272.2073988834</v>
      </c>
      <c r="M81" s="36">
        <f>[1]ProEmp!AF63</f>
        <v>2</v>
      </c>
      <c r="N81" s="36">
        <f t="shared" si="12"/>
        <v>31.676162167322268</v>
      </c>
    </row>
    <row r="82" spans="1:14">
      <c r="A82" s="103" t="str">
        <f>'C02'!A82</f>
        <v>Busca trabajo por primera vez</v>
      </c>
      <c r="B82" s="35">
        <f>[1]ProEmp!W64</f>
        <v>121256.6193741926</v>
      </c>
      <c r="C82" s="36">
        <f>[1]ProEmp!X64</f>
        <v>8.6514116213068011</v>
      </c>
      <c r="D82" s="35">
        <f>[1]ProEmp!Y64</f>
        <v>0</v>
      </c>
      <c r="E82" s="36">
        <f>[1]ProEmp!Z64</f>
        <v>0</v>
      </c>
      <c r="F82" s="35">
        <f>[1]ProEmp!AA64</f>
        <v>121256.6193741926</v>
      </c>
      <c r="G82" s="36">
        <f>[1]ProEmp!AB64</f>
        <v>8.6514116213068011</v>
      </c>
      <c r="H82" s="36">
        <f t="shared" si="10"/>
        <v>100</v>
      </c>
      <c r="I82" s="35">
        <f>[1]ProEmp!AC64</f>
        <v>0</v>
      </c>
      <c r="J82" s="36">
        <f>[1]ProEmp!AD64</f>
        <v>0</v>
      </c>
      <c r="K82" s="36">
        <f t="shared" si="11"/>
        <v>0</v>
      </c>
      <c r="L82" s="35">
        <f>[1]ProEmp!AE64</f>
        <v>0</v>
      </c>
      <c r="M82" s="36">
        <f>[1]ProEmp!AF64</f>
        <v>0</v>
      </c>
      <c r="N82" s="36">
        <f t="shared" si="12"/>
        <v>0</v>
      </c>
    </row>
    <row r="83" spans="1:14">
      <c r="A83" s="103" t="str">
        <f>'C02'!A83</f>
        <v>NS/NR</v>
      </c>
      <c r="B83" s="35">
        <f>[1]ProEmp!W65</f>
        <v>0</v>
      </c>
      <c r="C83" s="36">
        <f>[1]ProEmp!X65</f>
        <v>0</v>
      </c>
      <c r="D83" s="35">
        <f>[1]ProEmp!Y65</f>
        <v>0</v>
      </c>
      <c r="E83" s="36">
        <f>[1]ProEmp!Z65</f>
        <v>0</v>
      </c>
      <c r="F83" s="35">
        <f>[1]ProEmp!AA65</f>
        <v>0</v>
      </c>
      <c r="G83" s="36">
        <f>[1]ProEmp!AB65</f>
        <v>0</v>
      </c>
      <c r="H83" s="36" t="e">
        <f t="shared" si="10"/>
        <v>#DIV/0!</v>
      </c>
      <c r="I83" s="35">
        <f>[1]ProEmp!AC65</f>
        <v>0</v>
      </c>
      <c r="J83" s="36">
        <f>[1]ProEmp!AD65</f>
        <v>0</v>
      </c>
      <c r="K83" s="36">
        <f t="shared" si="11"/>
        <v>0</v>
      </c>
      <c r="L83" s="35">
        <f>[1]ProEmp!AE65</f>
        <v>0</v>
      </c>
      <c r="M83" s="36">
        <f>[1]ProEmp!AF65</f>
        <v>0</v>
      </c>
      <c r="N83" s="36">
        <f t="shared" si="12"/>
        <v>0</v>
      </c>
    </row>
    <row r="84" spans="1:14">
      <c r="A84" s="72"/>
      <c r="B84" s="72"/>
      <c r="C84" s="73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</row>
    <row r="85" spans="1:14">
      <c r="A85" s="42" t="str">
        <f>A30</f>
        <v>Fuente: Instituto Nacional de Estadística (INE). L Encuesta Permanente de Hogares de Propósitos Múltiples, Junio 2015.</v>
      </c>
    </row>
    <row r="86" spans="1:14">
      <c r="A86" s="42" t="s">
        <v>3</v>
      </c>
    </row>
    <row r="87" spans="1:14">
      <c r="A87" s="42" t="s">
        <v>2</v>
      </c>
    </row>
    <row r="88" spans="1:14">
      <c r="A88" s="42" t="s">
        <v>1</v>
      </c>
    </row>
    <row r="89" spans="1:14">
      <c r="A89" s="42" t="s">
        <v>0</v>
      </c>
    </row>
    <row r="90" spans="1:14">
      <c r="A90" s="105" t="s">
        <v>92</v>
      </c>
    </row>
    <row r="91" spans="1:14">
      <c r="A91" s="105" t="s">
        <v>93</v>
      </c>
    </row>
  </sheetData>
  <mergeCells count="16">
    <mergeCell ref="A1:N1"/>
    <mergeCell ref="A2:N2"/>
    <mergeCell ref="A3:A4"/>
    <mergeCell ref="B3:C3"/>
    <mergeCell ref="D3:E3"/>
    <mergeCell ref="F3:H3"/>
    <mergeCell ref="I3:K3"/>
    <mergeCell ref="L3:N3"/>
    <mergeCell ref="A36:N36"/>
    <mergeCell ref="A37:N37"/>
    <mergeCell ref="A39:A40"/>
    <mergeCell ref="B39:C39"/>
    <mergeCell ref="D39:E39"/>
    <mergeCell ref="F39:H39"/>
    <mergeCell ref="I39:K39"/>
    <mergeCell ref="L39:N39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5" max="16383" man="1"/>
  </rowBreaks>
  <ignoredErrors>
    <ignoredError sqref="C10:N17 D9 F9 H9:I9 K9:L9 N9" formula="1"/>
    <ignoredError sqref="O75:O78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/>
  <dimension ref="A1:U86"/>
  <sheetViews>
    <sheetView topLeftCell="A28" workbookViewId="0">
      <selection activeCell="A85" sqref="A85:A86"/>
    </sheetView>
  </sheetViews>
  <sheetFormatPr baseColWidth="10" defaultRowHeight="11.25"/>
  <cols>
    <col min="1" max="1" width="50" customWidth="1"/>
    <col min="2" max="2" width="11.6640625" style="15" bestFit="1" customWidth="1"/>
    <col min="3" max="3" width="10.6640625" style="15" bestFit="1" customWidth="1"/>
    <col min="4" max="5" width="7.6640625" style="15" bestFit="1" customWidth="1"/>
    <col min="6" max="6" width="9.83203125" style="15" bestFit="1" customWidth="1"/>
    <col min="7" max="7" width="7.6640625" style="15" bestFit="1" customWidth="1"/>
    <col min="8" max="8" width="6.5" style="15" bestFit="1" customWidth="1"/>
    <col min="9" max="9" width="10.6640625" style="15" bestFit="1" customWidth="1"/>
    <col min="10" max="10" width="7.6640625" style="15" bestFit="1" customWidth="1"/>
    <col min="11" max="11" width="6.5" style="15" bestFit="1" customWidth="1"/>
    <col min="12" max="12" width="10.6640625" style="15" customWidth="1"/>
    <col min="13" max="13" width="6.5" style="15" bestFit="1" customWidth="1"/>
    <col min="14" max="14" width="7.6640625" style="15" bestFit="1" customWidth="1"/>
    <col min="15" max="15" width="9.83203125" style="15" bestFit="1" customWidth="1"/>
    <col min="16" max="16" width="7.6640625" style="15" bestFit="1" customWidth="1"/>
    <col min="17" max="17" width="6.5" style="15" bestFit="1" customWidth="1"/>
    <col min="18" max="18" width="48.5" style="15" bestFit="1" customWidth="1"/>
    <col min="19" max="19" width="10.5" style="15" bestFit="1" customWidth="1"/>
    <col min="20" max="20" width="10.83203125" style="15" bestFit="1" customWidth="1"/>
    <col min="21" max="21" width="6" style="15" bestFit="1" customWidth="1"/>
    <col min="22" max="22" width="7" bestFit="1" customWidth="1"/>
    <col min="23" max="23" width="9" bestFit="1" customWidth="1"/>
    <col min="24" max="24" width="6" bestFit="1" customWidth="1"/>
    <col min="25" max="25" width="7" bestFit="1" customWidth="1"/>
    <col min="26" max="26" width="9" bestFit="1" customWidth="1"/>
    <col min="27" max="27" width="6" bestFit="1" customWidth="1"/>
    <col min="28" max="28" width="7" bestFit="1" customWidth="1"/>
    <col min="29" max="29" width="9" bestFit="1" customWidth="1"/>
    <col min="30" max="30" width="6" bestFit="1" customWidth="1"/>
    <col min="31" max="31" width="7" bestFit="1" customWidth="1"/>
    <col min="32" max="32" width="8" bestFit="1" customWidth="1"/>
    <col min="33" max="33" width="6" bestFit="1" customWidth="1"/>
    <col min="34" max="34" width="7" bestFit="1" customWidth="1"/>
  </cols>
  <sheetData>
    <row r="1" spans="1:17" customFormat="1" ht="19.5" customHeight="1">
      <c r="A1" s="106" t="s">
        <v>46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customFormat="1" ht="12.75" customHeight="1">
      <c r="A2" s="30"/>
      <c r="B2" s="15"/>
      <c r="C2" s="27"/>
      <c r="D2" s="15"/>
      <c r="E2" s="15"/>
      <c r="F2" s="15"/>
      <c r="G2" s="15"/>
      <c r="H2" s="15"/>
      <c r="I2" s="15"/>
      <c r="J2" s="15"/>
      <c r="K2" s="15"/>
      <c r="L2" s="15"/>
      <c r="M2" s="15"/>
      <c r="N2" s="18"/>
      <c r="O2" s="15"/>
      <c r="P2" s="15"/>
      <c r="Q2" s="15"/>
    </row>
    <row r="3" spans="1:17" customFormat="1">
      <c r="A3" s="107" t="s">
        <v>39</v>
      </c>
      <c r="B3" s="118" t="s">
        <v>28</v>
      </c>
      <c r="C3" s="120" t="s">
        <v>45</v>
      </c>
      <c r="D3" s="120"/>
      <c r="E3" s="120"/>
      <c r="F3" s="120" t="s">
        <v>35</v>
      </c>
      <c r="G3" s="120"/>
      <c r="H3" s="120"/>
      <c r="I3" s="120" t="s">
        <v>34</v>
      </c>
      <c r="J3" s="120"/>
      <c r="K3" s="120"/>
      <c r="L3" s="120" t="s">
        <v>44</v>
      </c>
      <c r="M3" s="120"/>
      <c r="N3" s="120"/>
      <c r="O3" s="120" t="s">
        <v>43</v>
      </c>
      <c r="P3" s="120"/>
      <c r="Q3" s="120"/>
    </row>
    <row r="4" spans="1:17" customFormat="1">
      <c r="A4" s="108"/>
      <c r="B4" s="119"/>
      <c r="C4" s="26" t="s">
        <v>31</v>
      </c>
      <c r="D4" s="85" t="s">
        <v>52</v>
      </c>
      <c r="E4" s="26" t="s">
        <v>30</v>
      </c>
      <c r="F4" s="26" t="s">
        <v>31</v>
      </c>
      <c r="G4" s="85" t="s">
        <v>52</v>
      </c>
      <c r="H4" s="26" t="s">
        <v>30</v>
      </c>
      <c r="I4" s="26" t="s">
        <v>31</v>
      </c>
      <c r="J4" s="85" t="s">
        <v>52</v>
      </c>
      <c r="K4" s="26" t="s">
        <v>30</v>
      </c>
      <c r="L4" s="26" t="s">
        <v>31</v>
      </c>
      <c r="M4" s="85" t="s">
        <v>52</v>
      </c>
      <c r="N4" s="26" t="s">
        <v>30</v>
      </c>
      <c r="O4" s="26" t="s">
        <v>31</v>
      </c>
      <c r="P4" s="85" t="s">
        <v>52</v>
      </c>
      <c r="Q4" s="26" t="s">
        <v>30</v>
      </c>
    </row>
    <row r="5" spans="1:17" customFormat="1">
      <c r="A5" s="29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1:17" customFormat="1">
      <c r="A6" s="82" t="s">
        <v>49</v>
      </c>
      <c r="B6" s="94">
        <f>SUM(C6,F6,I6,L6,O6)</f>
        <v>2520624.4162215241</v>
      </c>
      <c r="C6" s="86">
        <f>[1]ProEmp!C75</f>
        <v>287698.3416999238</v>
      </c>
      <c r="D6" s="95">
        <f>IF(ISNUMBER(C6/$B6*100),C6/$B6*100,0)</f>
        <v>11.413772708398598</v>
      </c>
      <c r="E6" s="87">
        <f>[1]ProEmp!D75</f>
        <v>9.1454203634263731</v>
      </c>
      <c r="F6" s="86">
        <f>[1]ProEmp!E75</f>
        <v>516089.74999062263</v>
      </c>
      <c r="G6" s="95">
        <f>IF(ISNUMBER(F6/$B6*100),F6/$B6*100,0)</f>
        <v>20.474678681572616</v>
      </c>
      <c r="H6" s="87">
        <f>[1]ProEmp!F75</f>
        <v>7.3607400544186588</v>
      </c>
      <c r="I6" s="86">
        <f>[1]ProEmp!G75</f>
        <v>1497533.5363275504</v>
      </c>
      <c r="J6" s="95">
        <f>IF(ISNUMBER(I6/$B6*100),I6/$B6*100,0)</f>
        <v>59.411212820527567</v>
      </c>
      <c r="K6" s="87">
        <f>[1]ProEmp!H75</f>
        <v>6.9659750274843795</v>
      </c>
      <c r="L6" s="86">
        <f>[1]ProEmp!I75</f>
        <v>55058.981116171199</v>
      </c>
      <c r="M6" s="95">
        <f>IF(ISNUMBER(L6/$B6*100),L6/$B6*100,0)</f>
        <v>2.1843389583088273</v>
      </c>
      <c r="N6" s="87">
        <f>[1]ProEmp!J75</f>
        <v>6.9294332335282585</v>
      </c>
      <c r="O6" s="86">
        <f>[1]ProEmp!K75</f>
        <v>164243.80708725628</v>
      </c>
      <c r="P6" s="95">
        <f>IF(ISNUMBER(O6/$B6*100),O6/$B6*100,0)</f>
        <v>6.5159968311923926</v>
      </c>
      <c r="Q6" s="87">
        <f>[1]ProEmp!L75</f>
        <v>7.3881049163381309</v>
      </c>
    </row>
    <row r="7" spans="1:17" customFormat="1">
      <c r="A7" s="82"/>
      <c r="B7" s="94"/>
      <c r="C7" s="96"/>
      <c r="D7" s="95"/>
      <c r="E7" s="95"/>
      <c r="F7" s="96"/>
      <c r="G7" s="95"/>
      <c r="H7" s="95"/>
      <c r="I7" s="96"/>
      <c r="J7" s="95"/>
      <c r="K7" s="95"/>
      <c r="L7" s="96"/>
      <c r="M7" s="95"/>
      <c r="N7" s="95"/>
      <c r="O7" s="96"/>
      <c r="P7" s="95"/>
      <c r="Q7" s="95"/>
    </row>
    <row r="8" spans="1:17" customFormat="1">
      <c r="A8" s="82" t="s">
        <v>27</v>
      </c>
      <c r="B8" s="86"/>
      <c r="C8" s="86"/>
      <c r="D8" s="97"/>
      <c r="E8" s="87"/>
      <c r="F8" s="86"/>
      <c r="G8" s="97"/>
      <c r="H8" s="87"/>
      <c r="I8" s="86"/>
      <c r="J8" s="97"/>
      <c r="K8" s="87"/>
      <c r="L8" s="86"/>
      <c r="M8" s="97"/>
      <c r="N8" s="87"/>
      <c r="O8" s="86"/>
      <c r="P8" s="97"/>
      <c r="Q8" s="87"/>
    </row>
    <row r="9" spans="1:17" customFormat="1">
      <c r="A9" s="83" t="s">
        <v>26</v>
      </c>
      <c r="B9" s="98">
        <f>SUM(C9,F9,I9,L9,O9)</f>
        <v>1348390.47367018</v>
      </c>
      <c r="C9" s="98">
        <f>SUM(C10:C12)</f>
        <v>186791.05893384921</v>
      </c>
      <c r="D9" s="99">
        <f t="shared" ref="D9:D13" si="0">IF(ISNUMBER(C9/$B9*100),C9/$B9*100,0)</f>
        <v>13.852890730192064</v>
      </c>
      <c r="E9" s="99">
        <f>[2]Sheet1!H4</f>
        <v>10.111711711711711</v>
      </c>
      <c r="F9" s="98">
        <f>SUM(F10:F12)</f>
        <v>251504.15827595265</v>
      </c>
      <c r="G9" s="99">
        <f t="shared" ref="G9:G13" si="1">IF(ISNUMBER(F9/$B9*100),F9/$B9*100,0)</f>
        <v>18.652175552040518</v>
      </c>
      <c r="H9" s="99">
        <f>[2]Sheet1!I4</f>
        <v>8.5640287769784269</v>
      </c>
      <c r="I9" s="98">
        <f>SUM(I10:I12)</f>
        <v>792979.1257977786</v>
      </c>
      <c r="J9" s="99">
        <f t="shared" ref="J9:J13" si="2">IF(ISNUMBER(I9/$B9*100),I9/$B9*100,0)</f>
        <v>58.809309416090073</v>
      </c>
      <c r="K9" s="99">
        <f>[2]Sheet1!J4</f>
        <v>7.9772830531576542</v>
      </c>
      <c r="L9" s="98">
        <f>SUM(L10:L12)</f>
        <v>22067.444371502977</v>
      </c>
      <c r="M9" s="99">
        <f t="shared" ref="M9:M13" si="3">IF(ISNUMBER(L9/$B9*100),L9/$B9*100,0)</f>
        <v>1.6365767040342303</v>
      </c>
      <c r="N9" s="99">
        <f>[2]Sheet1!K4</f>
        <v>9.5593220338983045</v>
      </c>
      <c r="O9" s="98">
        <f>SUM(O10:O12)</f>
        <v>95048.686291096383</v>
      </c>
      <c r="P9" s="99">
        <f t="shared" ref="P9:P13" si="4">IF(ISNUMBER(O9/$B9*100),O9/$B9*100,0)</f>
        <v>7.0490475976431117</v>
      </c>
      <c r="Q9" s="99">
        <f>[2]Sheet1!L4</f>
        <v>8.0322580645161317</v>
      </c>
    </row>
    <row r="10" spans="1:17" customFormat="1">
      <c r="A10" s="84" t="s">
        <v>25</v>
      </c>
      <c r="B10" s="21">
        <f>SUM(C10,F10,I10,L10,O10)</f>
        <v>304701.90995241946</v>
      </c>
      <c r="C10" s="6">
        <f>[1]ProEmp!C76</f>
        <v>54963.042573772145</v>
      </c>
      <c r="D10" s="20">
        <f t="shared" si="0"/>
        <v>18.038299327482019</v>
      </c>
      <c r="E10" s="20">
        <f>[1]ProEmp!D76</f>
        <v>11.04850260416667</v>
      </c>
      <c r="F10" s="6">
        <f>[1]ProEmp!E76</f>
        <v>55536.11695131856</v>
      </c>
      <c r="G10" s="20">
        <f t="shared" si="1"/>
        <v>18.226376382081348</v>
      </c>
      <c r="H10" s="20">
        <f>[1]ProEmp!F76</f>
        <v>9.3078219824679742</v>
      </c>
      <c r="I10" s="6">
        <f>[1]ProEmp!G76</f>
        <v>171574.9954593587</v>
      </c>
      <c r="J10" s="20">
        <f t="shared" si="2"/>
        <v>56.309130286105159</v>
      </c>
      <c r="K10" s="20">
        <f>[1]ProEmp!H76</f>
        <v>8.7215444998408795</v>
      </c>
      <c r="L10" s="6">
        <f>[1]ProEmp!I76</f>
        <v>5574.4507634062811</v>
      </c>
      <c r="M10" s="20">
        <f t="shared" si="3"/>
        <v>1.8294768038299321</v>
      </c>
      <c r="N10" s="20">
        <f>[1]ProEmp!J76</f>
        <v>11.996655518394652</v>
      </c>
      <c r="O10" s="6">
        <f>[1]ProEmp!K76</f>
        <v>17053.304204563756</v>
      </c>
      <c r="P10" s="20">
        <f t="shared" si="4"/>
        <v>5.5967172005015335</v>
      </c>
      <c r="Q10" s="20">
        <f>[1]ProEmp!L76</f>
        <v>8.4275210084033603</v>
      </c>
    </row>
    <row r="11" spans="1:17" customFormat="1">
      <c r="A11" s="84" t="s">
        <v>24</v>
      </c>
      <c r="B11" s="21">
        <f>SUM(C11,F11,I11,L11,O11)</f>
        <v>189396.979418164</v>
      </c>
      <c r="C11" s="6">
        <f>[1]ProEmp!C77</f>
        <v>24650.409172306387</v>
      </c>
      <c r="D11" s="20">
        <f t="shared" si="0"/>
        <v>13.015207131620338</v>
      </c>
      <c r="E11" s="20">
        <f>[1]ProEmp!D77</f>
        <v>10.45410235580828</v>
      </c>
      <c r="F11" s="6">
        <f>[1]ProEmp!E77</f>
        <v>34959.484402303955</v>
      </c>
      <c r="G11" s="20">
        <f t="shared" si="1"/>
        <v>18.458311484006266</v>
      </c>
      <c r="H11" s="20">
        <f>[1]ProEmp!F77</f>
        <v>8.448009506833035</v>
      </c>
      <c r="I11" s="6">
        <f>[1]ProEmp!G77</f>
        <v>116995.09268725608</v>
      </c>
      <c r="J11" s="20">
        <f t="shared" si="2"/>
        <v>61.77241740954382</v>
      </c>
      <c r="K11" s="20">
        <f>[1]ProEmp!H77</f>
        <v>7.8299082568807332</v>
      </c>
      <c r="L11" s="6">
        <f>[1]ProEmp!I77</f>
        <v>1032.8938573408</v>
      </c>
      <c r="M11" s="20">
        <f t="shared" si="3"/>
        <v>0.54535920293654949</v>
      </c>
      <c r="N11" s="20">
        <f>[1]ProEmp!J77</f>
        <v>8.25</v>
      </c>
      <c r="O11" s="6">
        <f>[1]ProEmp!K77</f>
        <v>11759.099298956797</v>
      </c>
      <c r="P11" s="20">
        <f t="shared" si="4"/>
        <v>6.2087047718930242</v>
      </c>
      <c r="Q11" s="20">
        <f>[1]ProEmp!L77</f>
        <v>8.3781362007168418</v>
      </c>
    </row>
    <row r="12" spans="1:17" customFormat="1">
      <c r="A12" s="84" t="s">
        <v>23</v>
      </c>
      <c r="B12" s="21">
        <f>SUM(C12,F12,I12,L12,O12)</f>
        <v>854291.58429959638</v>
      </c>
      <c r="C12" s="6">
        <f>[1]ProEmp!C78</f>
        <v>107177.60718777069</v>
      </c>
      <c r="D12" s="20">
        <f t="shared" si="0"/>
        <v>12.54578754578764</v>
      </c>
      <c r="E12" s="20">
        <f>[1]ProEmp!D78</f>
        <v>9.5858009275775977</v>
      </c>
      <c r="F12" s="6">
        <f>[1]ProEmp!E78</f>
        <v>161008.55692233014</v>
      </c>
      <c r="G12" s="20">
        <f t="shared" si="1"/>
        <v>18.847025989883232</v>
      </c>
      <c r="H12" s="20">
        <f>[1]ProEmp!F78</f>
        <v>8.3303953664064494</v>
      </c>
      <c r="I12" s="6">
        <f>[1]ProEmp!G78</f>
        <v>504409.03765116382</v>
      </c>
      <c r="J12" s="20">
        <f t="shared" si="2"/>
        <v>59.04413047270166</v>
      </c>
      <c r="K12" s="20">
        <f>[1]ProEmp!H78</f>
        <v>7.7432593653066126</v>
      </c>
      <c r="L12" s="6">
        <f>[1]ProEmp!I78</f>
        <v>15460.099750755899</v>
      </c>
      <c r="M12" s="20">
        <f t="shared" si="3"/>
        <v>1.8096982382696758</v>
      </c>
      <c r="N12" s="20">
        <f>[1]ProEmp!J78</f>
        <v>8.6684073107049606</v>
      </c>
      <c r="O12" s="6">
        <f>[1]ProEmp!K78</f>
        <v>66236.282787575838</v>
      </c>
      <c r="P12" s="20">
        <f t="shared" si="4"/>
        <v>7.753357753357788</v>
      </c>
      <c r="Q12" s="20">
        <f>[1]ProEmp!L78</f>
        <v>7.8294294294294344</v>
      </c>
    </row>
    <row r="13" spans="1:17" customFormat="1">
      <c r="A13" s="83" t="s">
        <v>22</v>
      </c>
      <c r="B13" s="21">
        <f>SUM(C13,F13,I13,L13,O13)</f>
        <v>1172233.942551478</v>
      </c>
      <c r="C13" s="6">
        <f>[1]ProEmp!C79</f>
        <v>100907.28276607675</v>
      </c>
      <c r="D13" s="20">
        <f t="shared" si="0"/>
        <v>8.6081181497306343</v>
      </c>
      <c r="E13" s="20">
        <f>[1]ProEmp!D79</f>
        <v>7.214348462664713</v>
      </c>
      <c r="F13" s="6">
        <f>[1]ProEmp!E79</f>
        <v>264585.59171466134</v>
      </c>
      <c r="G13" s="20">
        <f t="shared" si="1"/>
        <v>22.571057031394755</v>
      </c>
      <c r="H13" s="20">
        <f>[1]ProEmp!F79</f>
        <v>6.1802432308398298</v>
      </c>
      <c r="I13" s="6">
        <f>[1]ProEmp!G79</f>
        <v>704554.4105299114</v>
      </c>
      <c r="J13" s="20">
        <f t="shared" si="2"/>
        <v>60.103566784321401</v>
      </c>
      <c r="K13" s="20">
        <f>[1]ProEmp!H79</f>
        <v>5.7081667356036592</v>
      </c>
      <c r="L13" s="6">
        <f>[1]ProEmp!I79</f>
        <v>32991.536744668141</v>
      </c>
      <c r="M13" s="20">
        <f t="shared" si="3"/>
        <v>2.8144157532974128</v>
      </c>
      <c r="N13" s="20">
        <f>[1]ProEmp!J79</f>
        <v>5.224580017683464</v>
      </c>
      <c r="O13" s="6">
        <f>[1]ProEmp!K79</f>
        <v>69195.12079616054</v>
      </c>
      <c r="P13" s="20">
        <f t="shared" si="4"/>
        <v>5.9028422812558059</v>
      </c>
      <c r="Q13" s="20">
        <f>[1]ProEmp!L79</f>
        <v>6.5015210777922583</v>
      </c>
    </row>
    <row r="14" spans="1:17" customFormat="1">
      <c r="A14" s="83"/>
      <c r="B14" s="21"/>
      <c r="C14" s="21"/>
      <c r="D14" s="20"/>
      <c r="E14" s="20"/>
      <c r="F14" s="21"/>
      <c r="G14" s="20"/>
      <c r="H14" s="20"/>
      <c r="I14" s="21"/>
      <c r="J14" s="20"/>
      <c r="K14" s="20"/>
      <c r="L14" s="21"/>
      <c r="M14" s="20"/>
      <c r="N14" s="20"/>
      <c r="O14" s="21"/>
      <c r="P14" s="20"/>
      <c r="Q14" s="20"/>
    </row>
    <row r="15" spans="1:17" customFormat="1">
      <c r="A15" s="82" t="s">
        <v>21</v>
      </c>
      <c r="B15" s="86"/>
      <c r="C15" s="86"/>
      <c r="D15" s="97"/>
      <c r="E15" s="87"/>
      <c r="F15" s="86"/>
      <c r="G15" s="97"/>
      <c r="H15" s="87"/>
      <c r="I15" s="86"/>
      <c r="J15" s="97"/>
      <c r="K15" s="87"/>
      <c r="L15" s="86"/>
      <c r="M15" s="97"/>
      <c r="N15" s="87"/>
      <c r="O15" s="86"/>
      <c r="P15" s="97"/>
      <c r="Q15" s="87"/>
    </row>
    <row r="16" spans="1:17" customFormat="1">
      <c r="A16" s="83" t="s">
        <v>20</v>
      </c>
      <c r="B16" s="21">
        <f t="shared" ref="B16" si="5">SUM(C16,F16,I16,L16,O16)</f>
        <v>6987.1723169812194</v>
      </c>
      <c r="C16" s="21">
        <f>[1]ProEmp!C81</f>
        <v>326.64887866008002</v>
      </c>
      <c r="D16" s="20">
        <f t="shared" ref="D16" si="6">IF(ISNUMBER(C16/$B16*100),C16/$B16*100,0)</f>
        <v>4.6749795745871543</v>
      </c>
      <c r="E16" s="20">
        <f>[1]ProEmp!D81</f>
        <v>4</v>
      </c>
      <c r="F16" s="21">
        <f>[1]ProEmp!E81</f>
        <v>1869.6732179732999</v>
      </c>
      <c r="G16" s="20">
        <f t="shared" ref="G16" si="7">IF(ISNUMBER(F16/$B16*100),F16/$B16*100,0)</f>
        <v>26.758653331467929</v>
      </c>
      <c r="H16" s="20">
        <f>[1]ProEmp!F81</f>
        <v>3.616886488754727</v>
      </c>
      <c r="I16" s="21">
        <f>[1]ProEmp!G81</f>
        <v>952.72589609190004</v>
      </c>
      <c r="J16" s="20">
        <f t="shared" ref="J16" si="8">IF(ISNUMBER(I16/$B16*100),I16/$B16*100,0)</f>
        <v>13.635357092545867</v>
      </c>
      <c r="K16" s="20">
        <f>[1]ProEmp!H81</f>
        <v>2</v>
      </c>
      <c r="L16" s="21">
        <f>[1]ProEmp!I81</f>
        <v>3838.1243242559399</v>
      </c>
      <c r="M16" s="20">
        <f t="shared" ref="M16" si="9">IF(ISNUMBER(L16/$B16*100),L16/$B16*100,0)</f>
        <v>54.931010001399059</v>
      </c>
      <c r="N16" s="20">
        <f>[1]ProEmp!J81</f>
        <v>3.3546099290780145</v>
      </c>
      <c r="O16" s="21">
        <f>[1]ProEmp!K81</f>
        <v>0</v>
      </c>
      <c r="P16" s="20">
        <f t="shared" ref="P16" si="10">IF(ISNUMBER(O16/$B16*100),O16/$B16*100,0)</f>
        <v>0</v>
      </c>
      <c r="Q16" s="20">
        <f>[1]ProEmp!L81</f>
        <v>0</v>
      </c>
    </row>
    <row r="17" spans="1:21">
      <c r="A17" s="83" t="s">
        <v>19</v>
      </c>
      <c r="B17" s="21">
        <f t="shared" ref="B17:B28" si="11">SUM(C17,F17,I17,L17,O17)</f>
        <v>52993.795705938741</v>
      </c>
      <c r="C17" s="21">
        <f>[1]ProEmp!C82</f>
        <v>10083.942551035721</v>
      </c>
      <c r="D17" s="20">
        <f t="shared" ref="D17:D28" si="12">IF(ISNUMBER(C17/$B17*100),C17/$B17*100,0)</f>
        <v>19.028534221234629</v>
      </c>
      <c r="E17" s="20">
        <f>[1]ProEmp!D82</f>
        <v>5.1429807090049859</v>
      </c>
      <c r="F17" s="21">
        <f>[1]ProEmp!E82</f>
        <v>13284.363333232441</v>
      </c>
      <c r="G17" s="20">
        <f t="shared" ref="G17:G28" si="13">IF(ISNUMBER(F17/$B17*100),F17/$B17*100,0)</f>
        <v>25.067770965014553</v>
      </c>
      <c r="H17" s="20">
        <f>[1]ProEmp!F82</f>
        <v>5.3584529738168589</v>
      </c>
      <c r="I17" s="21">
        <f>[1]ProEmp!G82</f>
        <v>18968.378725818613</v>
      </c>
      <c r="J17" s="20">
        <f t="shared" ref="J17:J28" si="14">IF(ISNUMBER(I17/$B17*100),I17/$B17*100,0)</f>
        <v>35.793583896261509</v>
      </c>
      <c r="K17" s="20">
        <f>[1]ProEmp!H82</f>
        <v>4.9542627081843209</v>
      </c>
      <c r="L17" s="21">
        <f>[1]ProEmp!I82</f>
        <v>7172.3384099920995</v>
      </c>
      <c r="M17" s="20">
        <f t="shared" ref="M17:M28" si="15">IF(ISNUMBER(L17/$B17*100),L17/$B17*100,0)</f>
        <v>13.534298335207442</v>
      </c>
      <c r="N17" s="20">
        <f>[1]ProEmp!J82</f>
        <v>4.8538697444736174</v>
      </c>
      <c r="O17" s="21">
        <f>[1]ProEmp!K82</f>
        <v>3484.7726858598598</v>
      </c>
      <c r="P17" s="20">
        <f t="shared" ref="P17:P28" si="16">IF(ISNUMBER(O17/$B17*100),O17/$B17*100,0)</f>
        <v>6.5758125822818521</v>
      </c>
      <c r="Q17" s="20">
        <f>[1]ProEmp!L82</f>
        <v>5.8822710216789105</v>
      </c>
      <c r="R17"/>
      <c r="S17"/>
      <c r="T17"/>
      <c r="U17"/>
    </row>
    <row r="18" spans="1:21">
      <c r="A18" s="83" t="s">
        <v>18</v>
      </c>
      <c r="B18" s="21">
        <f t="shared" si="11"/>
        <v>250823.58997764045</v>
      </c>
      <c r="C18" s="21">
        <f>[1]ProEmp!C83</f>
        <v>47928.795765439303</v>
      </c>
      <c r="D18" s="20">
        <f t="shared" si="12"/>
        <v>19.108567806445915</v>
      </c>
      <c r="E18" s="20">
        <f>[1]ProEmp!D83</f>
        <v>8.111580802653565</v>
      </c>
      <c r="F18" s="21">
        <f>[1]ProEmp!E83</f>
        <v>63535.521590108481</v>
      </c>
      <c r="G18" s="20">
        <f t="shared" si="13"/>
        <v>25.330759995809139</v>
      </c>
      <c r="H18" s="20">
        <f>[1]ProEmp!F83</f>
        <v>6.4273256234075751</v>
      </c>
      <c r="I18" s="21">
        <f>[1]ProEmp!G83</f>
        <v>114388.4742852561</v>
      </c>
      <c r="J18" s="20">
        <f t="shared" si="14"/>
        <v>45.605149936436682</v>
      </c>
      <c r="K18" s="20">
        <f>[1]ProEmp!H83</f>
        <v>6.8932345549712171</v>
      </c>
      <c r="L18" s="21">
        <f>[1]ProEmp!I83</f>
        <v>5290.8410424230397</v>
      </c>
      <c r="M18" s="20">
        <f t="shared" si="15"/>
        <v>2.1093873358939996</v>
      </c>
      <c r="N18" s="20">
        <f>[1]ProEmp!J83</f>
        <v>6.4971965519179431</v>
      </c>
      <c r="O18" s="21">
        <f>[1]ProEmp!K83</f>
        <v>19679.957294413533</v>
      </c>
      <c r="P18" s="20">
        <f t="shared" si="16"/>
        <v>7.8461349254142689</v>
      </c>
      <c r="Q18" s="20">
        <f>[1]ProEmp!L83</f>
        <v>7.3093796670467155</v>
      </c>
      <c r="R18"/>
      <c r="S18"/>
      <c r="T18"/>
      <c r="U18"/>
    </row>
    <row r="19" spans="1:21">
      <c r="A19" s="83" t="s">
        <v>17</v>
      </c>
      <c r="B19" s="21">
        <f t="shared" si="11"/>
        <v>516749.39566552243</v>
      </c>
      <c r="C19" s="21">
        <f>[1]ProEmp!C84</f>
        <v>104351.9541601955</v>
      </c>
      <c r="D19" s="20">
        <f t="shared" si="12"/>
        <v>20.193918954815697</v>
      </c>
      <c r="E19" s="20">
        <f>[1]ProEmp!D84</f>
        <v>10.471949745050066</v>
      </c>
      <c r="F19" s="21">
        <f>[1]ProEmp!E84</f>
        <v>87789.571609223029</v>
      </c>
      <c r="G19" s="20">
        <f t="shared" si="13"/>
        <v>16.988809729745054</v>
      </c>
      <c r="H19" s="20">
        <f>[1]ProEmp!F84</f>
        <v>8.6728963400799781</v>
      </c>
      <c r="I19" s="21">
        <f>[1]ProEmp!G84</f>
        <v>287206.93054522807</v>
      </c>
      <c r="J19" s="20">
        <f t="shared" si="14"/>
        <v>55.579538738566647</v>
      </c>
      <c r="K19" s="20">
        <f>[1]ProEmp!H84</f>
        <v>8.3739495811008116</v>
      </c>
      <c r="L19" s="21">
        <f>[1]ProEmp!I84</f>
        <v>8047.4024115636194</v>
      </c>
      <c r="M19" s="20">
        <f t="shared" si="15"/>
        <v>1.5573123992141986</v>
      </c>
      <c r="N19" s="20">
        <f>[1]ProEmp!J84</f>
        <v>7.0994832119475371</v>
      </c>
      <c r="O19" s="21">
        <f>[1]ProEmp!K84</f>
        <v>29353.536939312213</v>
      </c>
      <c r="P19" s="20">
        <f t="shared" si="16"/>
        <v>5.6804201776584069</v>
      </c>
      <c r="Q19" s="20">
        <f>[1]ProEmp!L84</f>
        <v>8.253390021103737</v>
      </c>
      <c r="R19"/>
      <c r="S19"/>
      <c r="T19"/>
      <c r="U19"/>
    </row>
    <row r="20" spans="1:21">
      <c r="A20" s="83" t="s">
        <v>16</v>
      </c>
      <c r="B20" s="21">
        <f t="shared" si="11"/>
        <v>327803.6716909472</v>
      </c>
      <c r="C20" s="21">
        <f>[1]ProEmp!C85</f>
        <v>37668.243528262326</v>
      </c>
      <c r="D20" s="20">
        <f t="shared" si="12"/>
        <v>11.491098721974014</v>
      </c>
      <c r="E20" s="20">
        <f>[1]ProEmp!D85</f>
        <v>9.8546710753069817</v>
      </c>
      <c r="F20" s="21">
        <f>[1]ProEmp!E85</f>
        <v>58856.979643336796</v>
      </c>
      <c r="G20" s="20">
        <f t="shared" si="13"/>
        <v>17.95494825903813</v>
      </c>
      <c r="H20" s="20">
        <f>[1]ProEmp!F85</f>
        <v>8.8249893432017092</v>
      </c>
      <c r="I20" s="21">
        <f>[1]ProEmp!G85</f>
        <v>203046.9287687731</v>
      </c>
      <c r="J20" s="20">
        <f t="shared" si="14"/>
        <v>61.941627353157116</v>
      </c>
      <c r="K20" s="20">
        <f>[1]ProEmp!H85</f>
        <v>8.0957309101620396</v>
      </c>
      <c r="L20" s="21">
        <f>[1]ProEmp!I85</f>
        <v>10169.358164957101</v>
      </c>
      <c r="M20" s="20">
        <f t="shared" si="15"/>
        <v>3.1022709759470772</v>
      </c>
      <c r="N20" s="20">
        <f>[1]ProEmp!J85</f>
        <v>8.2190174728344623</v>
      </c>
      <c r="O20" s="21">
        <f>[1]ProEmp!K85</f>
        <v>18062.161585617941</v>
      </c>
      <c r="P20" s="20">
        <f t="shared" si="16"/>
        <v>5.5100546898836811</v>
      </c>
      <c r="Q20" s="20">
        <f>[1]ProEmp!L85</f>
        <v>8.6704510610547683</v>
      </c>
      <c r="R20"/>
      <c r="S20"/>
      <c r="T20"/>
      <c r="U20"/>
    </row>
    <row r="21" spans="1:21">
      <c r="A21" s="83" t="s">
        <v>15</v>
      </c>
      <c r="B21" s="21">
        <f t="shared" si="11"/>
        <v>269197.15163272113</v>
      </c>
      <c r="C21" s="21">
        <f>[1]ProEmp!C86</f>
        <v>21353.833666712839</v>
      </c>
      <c r="D21" s="20">
        <f t="shared" si="12"/>
        <v>7.9324144171654982</v>
      </c>
      <c r="E21" s="20">
        <f>[1]ProEmp!D86</f>
        <v>9.7242256097089079</v>
      </c>
      <c r="F21" s="21">
        <f>[1]ProEmp!E86</f>
        <v>56511.226058102642</v>
      </c>
      <c r="G21" s="20">
        <f t="shared" si="13"/>
        <v>20.992505201245102</v>
      </c>
      <c r="H21" s="20">
        <f>[1]ProEmp!F86</f>
        <v>7.6351990354791379</v>
      </c>
      <c r="I21" s="21">
        <f>[1]ProEmp!G86</f>
        <v>167435.10390737347</v>
      </c>
      <c r="J21" s="20">
        <f t="shared" si="14"/>
        <v>62.197947820715946</v>
      </c>
      <c r="K21" s="20">
        <f>[1]ProEmp!H86</f>
        <v>7.3286862868224034</v>
      </c>
      <c r="L21" s="21">
        <f>[1]ProEmp!I86</f>
        <v>6962.6599649017999</v>
      </c>
      <c r="M21" s="20">
        <f t="shared" si="15"/>
        <v>2.5864538026023758</v>
      </c>
      <c r="N21" s="20">
        <f>[1]ProEmp!J86</f>
        <v>8.8809432316005683</v>
      </c>
      <c r="O21" s="21">
        <f>[1]ProEmp!K86</f>
        <v>16934.328035630377</v>
      </c>
      <c r="P21" s="20">
        <f t="shared" si="16"/>
        <v>6.2906787582710804</v>
      </c>
      <c r="Q21" s="20">
        <f>[1]ProEmp!L86</f>
        <v>7.313727855509045</v>
      </c>
      <c r="R21"/>
      <c r="S21"/>
      <c r="T21"/>
      <c r="U21"/>
    </row>
    <row r="22" spans="1:21">
      <c r="A22" s="83" t="s">
        <v>14</v>
      </c>
      <c r="B22" s="21">
        <f t="shared" si="11"/>
        <v>278896.93608861265</v>
      </c>
      <c r="C22" s="21">
        <f>[1]ProEmp!C87</f>
        <v>14299.635302402903</v>
      </c>
      <c r="D22" s="20">
        <f t="shared" si="12"/>
        <v>5.1272113286535159</v>
      </c>
      <c r="E22" s="20">
        <f>[1]ProEmp!D87</f>
        <v>8.1106351698282442</v>
      </c>
      <c r="F22" s="21">
        <f>[1]ProEmp!E87</f>
        <v>62590.575888555701</v>
      </c>
      <c r="G22" s="20">
        <f t="shared" si="13"/>
        <v>22.442188417827968</v>
      </c>
      <c r="H22" s="20">
        <f>[1]ProEmp!F87</f>
        <v>7.1437250274295057</v>
      </c>
      <c r="I22" s="21">
        <f>[1]ProEmp!G87</f>
        <v>180035.31014313409</v>
      </c>
      <c r="J22" s="20">
        <f t="shared" si="14"/>
        <v>64.552631042863908</v>
      </c>
      <c r="K22" s="20">
        <f>[1]ProEmp!H87</f>
        <v>6.623850603610979</v>
      </c>
      <c r="L22" s="21">
        <f>[1]ProEmp!I87</f>
        <v>3262.7278495920596</v>
      </c>
      <c r="M22" s="20">
        <f t="shared" si="15"/>
        <v>1.1698686602119601</v>
      </c>
      <c r="N22" s="20">
        <f>[1]ProEmp!J87</f>
        <v>7.784249858863304</v>
      </c>
      <c r="O22" s="21">
        <f>[1]ProEmp!K87</f>
        <v>18708.686904927868</v>
      </c>
      <c r="P22" s="20">
        <f t="shared" si="16"/>
        <v>6.7081005504426345</v>
      </c>
      <c r="Q22" s="20">
        <f>[1]ProEmp!L87</f>
        <v>6.4879246512851312</v>
      </c>
      <c r="R22"/>
      <c r="S22"/>
      <c r="T22"/>
      <c r="U22"/>
    </row>
    <row r="23" spans="1:21">
      <c r="A23" s="83" t="s">
        <v>13</v>
      </c>
      <c r="B23" s="21">
        <f t="shared" si="11"/>
        <v>201531.43150944368</v>
      </c>
      <c r="C23" s="21">
        <f>[1]ProEmp!C88</f>
        <v>12880.532923859742</v>
      </c>
      <c r="D23" s="20">
        <f t="shared" si="12"/>
        <v>6.3913270636675676</v>
      </c>
      <c r="E23" s="20">
        <f>[1]ProEmp!D88</f>
        <v>8.5657377420617795</v>
      </c>
      <c r="F23" s="21">
        <f>[1]ProEmp!E88</f>
        <v>41280.382813947464</v>
      </c>
      <c r="G23" s="20">
        <f t="shared" si="13"/>
        <v>20.483347190442146</v>
      </c>
      <c r="H23" s="20">
        <f>[1]ProEmp!F88</f>
        <v>6.9226512511731686</v>
      </c>
      <c r="I23" s="21">
        <f>[1]ProEmp!G88</f>
        <v>136014.44341173122</v>
      </c>
      <c r="J23" s="20">
        <f t="shared" si="14"/>
        <v>67.490436798369899</v>
      </c>
      <c r="K23" s="20">
        <f>[1]ProEmp!H88</f>
        <v>6.0603704244372949</v>
      </c>
      <c r="L23" s="21">
        <f>[1]ProEmp!I88</f>
        <v>3001.0667683945398</v>
      </c>
      <c r="M23" s="20">
        <f t="shared" si="15"/>
        <v>1.489130874482927</v>
      </c>
      <c r="N23" s="20">
        <f>[1]ProEmp!J88</f>
        <v>8.7580882074039295</v>
      </c>
      <c r="O23" s="21">
        <f>[1]ProEmp!K88</f>
        <v>8355.0055915107205</v>
      </c>
      <c r="P23" s="20">
        <f t="shared" si="16"/>
        <v>4.1457580730374604</v>
      </c>
      <c r="Q23" s="20">
        <f>[1]ProEmp!L88</f>
        <v>7.998476106215664</v>
      </c>
      <c r="R23"/>
      <c r="S23"/>
      <c r="T23"/>
      <c r="U23"/>
    </row>
    <row r="24" spans="1:21">
      <c r="A24" s="83" t="s">
        <v>12</v>
      </c>
      <c r="B24" s="21">
        <f t="shared" si="11"/>
        <v>172146.75593534482</v>
      </c>
      <c r="C24" s="21">
        <f>[1]ProEmp!C89</f>
        <v>15550.635792926843</v>
      </c>
      <c r="D24" s="20">
        <f t="shared" si="12"/>
        <v>9.0333597682011373</v>
      </c>
      <c r="E24" s="20">
        <f>[1]ProEmp!D89</f>
        <v>7.1670928319821083</v>
      </c>
      <c r="F24" s="21">
        <f>[1]ProEmp!E89</f>
        <v>38450.070855588026</v>
      </c>
      <c r="G24" s="20">
        <f t="shared" si="13"/>
        <v>22.335634875413611</v>
      </c>
      <c r="H24" s="20">
        <f>[1]ProEmp!F89</f>
        <v>6.4346462002118834</v>
      </c>
      <c r="I24" s="21">
        <f>[1]ProEmp!G89</f>
        <v>104832.03274794646</v>
      </c>
      <c r="J24" s="20">
        <f t="shared" si="14"/>
        <v>60.896897056439137</v>
      </c>
      <c r="K24" s="20">
        <f>[1]ProEmp!H89</f>
        <v>5.8512288963340717</v>
      </c>
      <c r="L24" s="21">
        <f>[1]ProEmp!I89</f>
        <v>1903.02041593422</v>
      </c>
      <c r="M24" s="20">
        <f t="shared" si="15"/>
        <v>1.1054640011043599</v>
      </c>
      <c r="N24" s="20">
        <f>[1]ProEmp!J89</f>
        <v>6.390031344377701</v>
      </c>
      <c r="O24" s="21">
        <f>[1]ProEmp!K89</f>
        <v>11410.99612294926</v>
      </c>
      <c r="P24" s="20">
        <f t="shared" si="16"/>
        <v>6.6286442988417527</v>
      </c>
      <c r="Q24" s="20">
        <f>[1]ProEmp!L89</f>
        <v>6.0355656133990454</v>
      </c>
      <c r="R24"/>
      <c r="S24"/>
      <c r="T24"/>
      <c r="U24"/>
    </row>
    <row r="25" spans="1:21">
      <c r="A25" s="83" t="s">
        <v>11</v>
      </c>
      <c r="B25" s="21">
        <f t="shared" si="11"/>
        <v>145141.98625534444</v>
      </c>
      <c r="C25" s="21">
        <f>[1]ProEmp!C90</f>
        <v>11806.602137778424</v>
      </c>
      <c r="D25" s="20">
        <f t="shared" si="12"/>
        <v>8.1345187856306325</v>
      </c>
      <c r="E25" s="20">
        <f>[1]ProEmp!D90</f>
        <v>8.1522493370868041</v>
      </c>
      <c r="F25" s="21">
        <f>[1]ProEmp!E90</f>
        <v>35383.479213048478</v>
      </c>
      <c r="G25" s="20">
        <f t="shared" si="13"/>
        <v>24.378527623839503</v>
      </c>
      <c r="H25" s="20">
        <f>[1]ProEmp!F90</f>
        <v>7.4101872220800153</v>
      </c>
      <c r="I25" s="21">
        <f>[1]ProEmp!G90</f>
        <v>82248.43152908911</v>
      </c>
      <c r="J25" s="20">
        <f t="shared" si="14"/>
        <v>56.667566464463036</v>
      </c>
      <c r="K25" s="20">
        <f>[1]ProEmp!H90</f>
        <v>5.629972971866362</v>
      </c>
      <c r="L25" s="21">
        <f>[1]ProEmp!I90</f>
        <v>1489.1295732919998</v>
      </c>
      <c r="M25" s="20">
        <f t="shared" si="15"/>
        <v>1.0259812558112673</v>
      </c>
      <c r="N25" s="20">
        <f>[1]ProEmp!J90</f>
        <v>7.2697807904770482</v>
      </c>
      <c r="O25" s="21">
        <f>[1]ProEmp!K90</f>
        <v>14214.343802136438</v>
      </c>
      <c r="P25" s="20">
        <f t="shared" si="16"/>
        <v>9.7934058702555724</v>
      </c>
      <c r="Q25" s="20">
        <f>[1]ProEmp!L90</f>
        <v>7.4822848876649326</v>
      </c>
      <c r="R25"/>
      <c r="S25"/>
      <c r="T25"/>
      <c r="U25"/>
    </row>
    <row r="26" spans="1:21">
      <c r="A26" s="83" t="s">
        <v>10</v>
      </c>
      <c r="B26" s="21">
        <f t="shared" si="11"/>
        <v>107745.57671189128</v>
      </c>
      <c r="C26" s="21">
        <f>[1]ProEmp!C91</f>
        <v>3993.8961501712392</v>
      </c>
      <c r="D26" s="20">
        <f t="shared" si="12"/>
        <v>3.7067843266093496</v>
      </c>
      <c r="E26" s="20">
        <f>[1]ProEmp!D91</f>
        <v>7.1334053722922324</v>
      </c>
      <c r="F26" s="21">
        <f>[1]ProEmp!E91</f>
        <v>22698.720844485062</v>
      </c>
      <c r="G26" s="20">
        <f t="shared" si="13"/>
        <v>21.066963059820843</v>
      </c>
      <c r="H26" s="20">
        <f>[1]ProEmp!F91</f>
        <v>6.1675645465428524</v>
      </c>
      <c r="I26" s="21">
        <f>[1]ProEmp!G91</f>
        <v>70078.725590035319</v>
      </c>
      <c r="J26" s="20">
        <f t="shared" si="14"/>
        <v>65.04093042949124</v>
      </c>
      <c r="K26" s="20">
        <f>[1]ProEmp!H91</f>
        <v>5.59831118211864</v>
      </c>
      <c r="L26" s="21">
        <f>[1]ProEmp!I91</f>
        <v>1862.5175031311999</v>
      </c>
      <c r="M26" s="20">
        <f t="shared" si="15"/>
        <v>1.7286254897604947</v>
      </c>
      <c r="N26" s="20">
        <f>[1]ProEmp!J91</f>
        <v>3.335096661726098</v>
      </c>
      <c r="O26" s="21">
        <f>[1]ProEmp!K91</f>
        <v>9111.7166240684619</v>
      </c>
      <c r="P26" s="20">
        <f t="shared" si="16"/>
        <v>8.4566966943180812</v>
      </c>
      <c r="Q26" s="20">
        <f>[1]ProEmp!L91</f>
        <v>7.1403662226487974</v>
      </c>
      <c r="R26"/>
      <c r="S26"/>
      <c r="T26"/>
      <c r="U26"/>
    </row>
    <row r="27" spans="1:21">
      <c r="A27" s="83" t="s">
        <v>9</v>
      </c>
      <c r="B27" s="21">
        <f t="shared" si="11"/>
        <v>88559.967977631444</v>
      </c>
      <c r="C27" s="21">
        <f>[1]ProEmp!C92</f>
        <v>3936.9789462757594</v>
      </c>
      <c r="D27" s="20">
        <f t="shared" si="12"/>
        <v>4.4455514564663856</v>
      </c>
      <c r="E27" s="20">
        <f>[1]ProEmp!D92</f>
        <v>6.6498757038265994</v>
      </c>
      <c r="F27" s="21">
        <f>[1]ProEmp!E92</f>
        <v>19068.566198730721</v>
      </c>
      <c r="G27" s="20">
        <f t="shared" si="13"/>
        <v>21.53181243645783</v>
      </c>
      <c r="H27" s="20">
        <f>[1]ProEmp!F92</f>
        <v>5.9029621115909157</v>
      </c>
      <c r="I27" s="21">
        <f>[1]ProEmp!G92</f>
        <v>58523.933886387975</v>
      </c>
      <c r="J27" s="20">
        <f t="shared" si="14"/>
        <v>66.083960081342852</v>
      </c>
      <c r="K27" s="20">
        <f>[1]ProEmp!H92</f>
        <v>5.2579133789488877</v>
      </c>
      <c r="L27" s="21">
        <f>[1]ProEmp!I92</f>
        <v>1440.2694842764399</v>
      </c>
      <c r="M27" s="20">
        <f t="shared" si="15"/>
        <v>1.6263211439283993</v>
      </c>
      <c r="N27" s="20">
        <f>[1]ProEmp!J92</f>
        <v>6</v>
      </c>
      <c r="O27" s="21">
        <f>[1]ProEmp!K92</f>
        <v>5590.2194619605407</v>
      </c>
      <c r="P27" s="20">
        <f t="shared" si="16"/>
        <v>6.3123548818045228</v>
      </c>
      <c r="Q27" s="20">
        <f>[1]ProEmp!L92</f>
        <v>4.9318762456509599</v>
      </c>
      <c r="R27"/>
      <c r="S27"/>
      <c r="T27"/>
      <c r="U27"/>
    </row>
    <row r="28" spans="1:21">
      <c r="A28" s="83" t="s">
        <v>8</v>
      </c>
      <c r="B28" s="21">
        <f t="shared" si="11"/>
        <v>101599.9457246972</v>
      </c>
      <c r="C28" s="21">
        <f>[1]ProEmp!C93</f>
        <v>3069.6028672675197</v>
      </c>
      <c r="D28" s="20">
        <f t="shared" si="12"/>
        <v>3.0212642786100941</v>
      </c>
      <c r="E28" s="20">
        <f>[1]ProEmp!D93</f>
        <v>5.5907245015041669</v>
      </c>
      <c r="F28" s="21">
        <f>[1]ProEmp!E93</f>
        <v>14770.618724286522</v>
      </c>
      <c r="G28" s="20">
        <f t="shared" si="13"/>
        <v>14.538018321692899</v>
      </c>
      <c r="H28" s="20">
        <f>[1]ProEmp!F93</f>
        <v>5.6414245729158212</v>
      </c>
      <c r="I28" s="21">
        <f>[1]ProEmp!G93</f>
        <v>73802.1168908166</v>
      </c>
      <c r="J28" s="20">
        <f t="shared" si="14"/>
        <v>72.639917634204579</v>
      </c>
      <c r="K28" s="20">
        <f>[1]ProEmp!H93</f>
        <v>4.292252238690395</v>
      </c>
      <c r="L28" s="21">
        <f>[1]ProEmp!I93</f>
        <v>619.52520345700009</v>
      </c>
      <c r="M28" s="20">
        <f t="shared" si="15"/>
        <v>0.60976922678257317</v>
      </c>
      <c r="N28" s="20">
        <f>[1]ProEmp!J93</f>
        <v>16</v>
      </c>
      <c r="O28" s="21">
        <f>[1]ProEmp!K93</f>
        <v>9338.0820388695611</v>
      </c>
      <c r="P28" s="20">
        <f t="shared" si="16"/>
        <v>9.1910305387098585</v>
      </c>
      <c r="Q28" s="20">
        <f>[1]ProEmp!L93</f>
        <v>6.944121154762561</v>
      </c>
      <c r="R28"/>
      <c r="S28"/>
      <c r="T28"/>
      <c r="U28"/>
    </row>
    <row r="29" spans="1:21">
      <c r="A29" s="74"/>
      <c r="B29" s="68"/>
      <c r="C29" s="68"/>
      <c r="D29" s="75"/>
      <c r="E29" s="76"/>
      <c r="F29" s="68"/>
      <c r="G29" s="75"/>
      <c r="H29" s="76"/>
      <c r="I29" s="68"/>
      <c r="J29" s="77"/>
      <c r="K29" s="76"/>
      <c r="L29" s="68"/>
      <c r="M29" s="75"/>
      <c r="N29" s="76"/>
      <c r="O29" s="68"/>
      <c r="P29" s="75"/>
      <c r="Q29" s="75"/>
      <c r="R29"/>
      <c r="S29"/>
      <c r="T29"/>
      <c r="U29"/>
    </row>
    <row r="30" spans="1:21">
      <c r="A30" s="1" t="str">
        <f>'C01'!$A$31</f>
        <v>Fuente: Instituto Nacional de Estadística (INE). L Encuesta Permanente de Hogares de Propósitos Múltiples, Junio 2015.</v>
      </c>
      <c r="R30"/>
      <c r="S30"/>
      <c r="T30"/>
      <c r="U30"/>
    </row>
    <row r="31" spans="1:21">
      <c r="A31" s="1" t="s">
        <v>3</v>
      </c>
      <c r="R31"/>
      <c r="S31"/>
      <c r="T31"/>
      <c r="U31"/>
    </row>
    <row r="32" spans="1:21">
      <c r="A32" s="1" t="s">
        <v>53</v>
      </c>
      <c r="R32"/>
      <c r="S32"/>
      <c r="T32"/>
      <c r="U32"/>
    </row>
    <row r="34" spans="1:21">
      <c r="A34" s="106" t="str">
        <f>A1</f>
        <v>Cuadro No. 4.  Población con problemas de empleo y Años de Estudio Promedio (AEP), según dominio, rama de actividad  y ocupación</v>
      </c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/>
      <c r="S34"/>
      <c r="T34"/>
      <c r="U34"/>
    </row>
    <row r="35" spans="1:21">
      <c r="A35" s="15" t="s">
        <v>7</v>
      </c>
      <c r="C35" s="27"/>
      <c r="R35"/>
      <c r="S35"/>
      <c r="T35"/>
      <c r="U35"/>
    </row>
    <row r="36" spans="1:21">
      <c r="A36" s="116" t="str">
        <f>A3</f>
        <v>Categorías</v>
      </c>
      <c r="B36" s="118" t="s">
        <v>28</v>
      </c>
      <c r="C36" s="120" t="s">
        <v>45</v>
      </c>
      <c r="D36" s="120"/>
      <c r="E36" s="120"/>
      <c r="F36" s="120" t="s">
        <v>35</v>
      </c>
      <c r="G36" s="120"/>
      <c r="H36" s="120"/>
      <c r="I36" s="120" t="s">
        <v>34</v>
      </c>
      <c r="J36" s="120"/>
      <c r="K36" s="120"/>
      <c r="L36" s="120" t="s">
        <v>44</v>
      </c>
      <c r="M36" s="120"/>
      <c r="N36" s="120"/>
      <c r="O36" s="120" t="s">
        <v>43</v>
      </c>
      <c r="P36" s="120"/>
      <c r="Q36" s="120"/>
      <c r="R36"/>
      <c r="S36"/>
      <c r="T36"/>
      <c r="U36"/>
    </row>
    <row r="37" spans="1:21">
      <c r="A37" s="117"/>
      <c r="B37" s="119"/>
      <c r="C37" s="26" t="s">
        <v>31</v>
      </c>
      <c r="D37" s="85" t="s">
        <v>52</v>
      </c>
      <c r="E37" s="26" t="s">
        <v>30</v>
      </c>
      <c r="F37" s="26" t="s">
        <v>31</v>
      </c>
      <c r="G37" s="85" t="s">
        <v>52</v>
      </c>
      <c r="H37" s="26" t="s">
        <v>30</v>
      </c>
      <c r="I37" s="26" t="s">
        <v>31</v>
      </c>
      <c r="J37" s="85" t="s">
        <v>52</v>
      </c>
      <c r="K37" s="26" t="s">
        <v>30</v>
      </c>
      <c r="L37" s="26" t="s">
        <v>31</v>
      </c>
      <c r="M37" s="85" t="s">
        <v>52</v>
      </c>
      <c r="N37" s="26" t="s">
        <v>30</v>
      </c>
      <c r="O37" s="26" t="s">
        <v>31</v>
      </c>
      <c r="P37" s="85" t="s">
        <v>52</v>
      </c>
      <c r="Q37" s="26" t="s">
        <v>30</v>
      </c>
      <c r="R37"/>
      <c r="S37"/>
      <c r="T37"/>
      <c r="U37"/>
    </row>
    <row r="39" spans="1:21">
      <c r="A39" s="7" t="str">
        <f t="shared" ref="A39:Q39" si="17">A6</f>
        <v>Total Nacional</v>
      </c>
      <c r="B39" s="25">
        <f t="shared" si="17"/>
        <v>2520624.4162215241</v>
      </c>
      <c r="C39" s="25">
        <f t="shared" si="17"/>
        <v>287698.3416999238</v>
      </c>
      <c r="D39" s="24">
        <f t="shared" si="17"/>
        <v>11.413772708398598</v>
      </c>
      <c r="E39" s="24">
        <f t="shared" si="17"/>
        <v>9.1454203634263731</v>
      </c>
      <c r="F39" s="25">
        <f t="shared" si="17"/>
        <v>516089.74999062263</v>
      </c>
      <c r="G39" s="24">
        <f t="shared" si="17"/>
        <v>20.474678681572616</v>
      </c>
      <c r="H39" s="24">
        <f t="shared" si="17"/>
        <v>7.3607400544186588</v>
      </c>
      <c r="I39" s="25">
        <f t="shared" si="17"/>
        <v>1497533.5363275504</v>
      </c>
      <c r="J39" s="24">
        <f t="shared" si="17"/>
        <v>59.411212820527567</v>
      </c>
      <c r="K39" s="24">
        <f t="shared" si="17"/>
        <v>6.9659750274843795</v>
      </c>
      <c r="L39" s="25">
        <f t="shared" si="17"/>
        <v>55058.981116171199</v>
      </c>
      <c r="M39" s="24">
        <f t="shared" si="17"/>
        <v>2.1843389583088273</v>
      </c>
      <c r="N39" s="24">
        <f t="shared" si="17"/>
        <v>6.9294332335282585</v>
      </c>
      <c r="O39" s="25">
        <f t="shared" si="17"/>
        <v>164243.80708725628</v>
      </c>
      <c r="P39" s="24">
        <f t="shared" si="17"/>
        <v>6.5159968311923926</v>
      </c>
      <c r="Q39" s="24">
        <f t="shared" si="17"/>
        <v>7.3881049163381309</v>
      </c>
      <c r="R39"/>
      <c r="S39"/>
      <c r="T39"/>
      <c r="U39"/>
    </row>
    <row r="40" spans="1:21">
      <c r="A40" s="23"/>
      <c r="B40" s="19"/>
      <c r="C40" s="19"/>
      <c r="D40" s="22"/>
      <c r="E40" s="22"/>
      <c r="F40" s="19"/>
      <c r="G40" s="22"/>
      <c r="H40" s="22"/>
      <c r="I40" s="19"/>
      <c r="J40" s="22"/>
      <c r="K40" s="22"/>
      <c r="L40" s="19"/>
      <c r="M40" s="22"/>
      <c r="N40" s="22"/>
      <c r="O40" s="19"/>
      <c r="P40" s="22"/>
      <c r="Q40" s="22"/>
      <c r="R40"/>
      <c r="S40"/>
      <c r="T40"/>
      <c r="U40"/>
    </row>
    <row r="41" spans="1:21">
      <c r="A41" s="7" t="s">
        <v>6</v>
      </c>
      <c r="B41" s="86"/>
      <c r="C41" s="86"/>
      <c r="D41" s="97"/>
      <c r="E41" s="87"/>
      <c r="F41" s="86"/>
      <c r="G41" s="97"/>
      <c r="H41" s="87"/>
      <c r="I41" s="86"/>
      <c r="J41" s="97"/>
      <c r="K41" s="87"/>
      <c r="L41" s="86"/>
      <c r="M41" s="97"/>
      <c r="N41" s="87"/>
      <c r="O41" s="86"/>
      <c r="P41" s="97"/>
      <c r="Q41" s="87"/>
      <c r="R41"/>
      <c r="S41"/>
      <c r="T41"/>
      <c r="U41"/>
    </row>
    <row r="42" spans="1:21">
      <c r="A42" s="102" t="s">
        <v>58</v>
      </c>
      <c r="B42" s="21">
        <f t="shared" ref="B42" si="18">SUM(C42,F42,I42,L42,O42)</f>
        <v>664122.48225049721</v>
      </c>
      <c r="C42" s="21">
        <f>[1]ProEmp!C95</f>
        <v>8458.5177488488407</v>
      </c>
      <c r="D42" s="20">
        <f>IF(ISNUMBER(C42/$B42*100),C42/$B42*100,0)</f>
        <v>1.2736382180867674</v>
      </c>
      <c r="E42" s="20">
        <f>[1]ProEmp!D95</f>
        <v>9.0057361286526216</v>
      </c>
      <c r="F42" s="21">
        <f>[1]ProEmp!E95</f>
        <v>167099.34733247076</v>
      </c>
      <c r="G42" s="20">
        <f>IF(ISNUMBER(F42/$B42*100),F42/$B42*100,0)</f>
        <v>25.160923142704771</v>
      </c>
      <c r="H42" s="20">
        <f>[1]ProEmp!F95</f>
        <v>5.8845396415668763</v>
      </c>
      <c r="I42" s="21">
        <f>[1]ProEmp!G95</f>
        <v>437507.96832135977</v>
      </c>
      <c r="J42" s="20">
        <f>IF(ISNUMBER(I42/$B42*100),I42/$B42*100,0)</f>
        <v>65.877602402313826</v>
      </c>
      <c r="K42" s="20">
        <f>[1]ProEmp!H95</f>
        <v>4.8515558346451648</v>
      </c>
      <c r="L42" s="21">
        <f>[1]ProEmp!I95</f>
        <v>28663.729337305671</v>
      </c>
      <c r="M42" s="20">
        <f>IF(ISNUMBER(L42/$B42*100),L42/$B42*100,0)</f>
        <v>4.3160305671588652</v>
      </c>
      <c r="N42" s="20">
        <f>[1]ProEmp!J95</f>
        <v>4.6556756653035851</v>
      </c>
      <c r="O42" s="21">
        <f>[1]ProEmp!K95</f>
        <v>22392.919510512304</v>
      </c>
      <c r="P42" s="20">
        <f>IF(ISNUMBER(O42/$B42*100),O42/$B42*100,0)</f>
        <v>3.3718056697357861</v>
      </c>
      <c r="Q42" s="20">
        <f>[1]ProEmp!L95</f>
        <v>5.8132916168466018</v>
      </c>
      <c r="R42"/>
      <c r="S42"/>
      <c r="T42"/>
      <c r="U42"/>
    </row>
    <row r="43" spans="1:21">
      <c r="A43" s="102" t="s">
        <v>59</v>
      </c>
      <c r="B43" s="21">
        <f t="shared" ref="B43:B79" si="19">SUM(C43,F43,I43,L43,O43)</f>
        <v>6930.2310772236387</v>
      </c>
      <c r="C43" s="21">
        <f>[1]ProEmp!C96</f>
        <v>794.35683351111993</v>
      </c>
      <c r="D43" s="20">
        <f t="shared" ref="D43:D80" si="20">IF(ISNUMBER(C43/$B43*100),C43/$B43*100,0)</f>
        <v>11.462198369139402</v>
      </c>
      <c r="E43" s="20">
        <f>[1]ProEmp!D96</f>
        <v>7.4978517454270808</v>
      </c>
      <c r="F43" s="21">
        <f>[1]ProEmp!E96</f>
        <v>1572.3770335630797</v>
      </c>
      <c r="G43" s="20">
        <f t="shared" ref="G43:G80" si="21">IF(ISNUMBER(F43/$B43*100),F43/$B43*100,0)</f>
        <v>22.688666742018636</v>
      </c>
      <c r="H43" s="20">
        <f>[1]ProEmp!F96</f>
        <v>6.5462408386871855</v>
      </c>
      <c r="I43" s="21">
        <f>[1]ProEmp!G96</f>
        <v>3583.7624288983193</v>
      </c>
      <c r="J43" s="20">
        <f t="shared" ref="J43:J80" si="22">IF(ISNUMBER(I43/$B43*100),I43/$B43*100,0)</f>
        <v>51.712019252524435</v>
      </c>
      <c r="K43" s="20">
        <f>[1]ProEmp!H96</f>
        <v>4.6684106878452587</v>
      </c>
      <c r="L43" s="21">
        <f>[1]ProEmp!I96</f>
        <v>447.03902893751996</v>
      </c>
      <c r="M43" s="20">
        <f t="shared" ref="M43:M80" si="23">IF(ISNUMBER(L43/$B43*100),L43/$B43*100,0)</f>
        <v>6.4505645476486908</v>
      </c>
      <c r="N43" s="20">
        <f>[1]ProEmp!J96</f>
        <v>0</v>
      </c>
      <c r="O43" s="21">
        <f>[1]ProEmp!K96</f>
        <v>532.6957523136</v>
      </c>
      <c r="P43" s="20">
        <f t="shared" ref="P43:P80" si="24">IF(ISNUMBER(O43/$B43*100),O43/$B43*100,0)</f>
        <v>7.6865510886688417</v>
      </c>
      <c r="Q43" s="20">
        <f>[1]ProEmp!L96</f>
        <v>3</v>
      </c>
      <c r="R43"/>
      <c r="S43"/>
      <c r="T43"/>
      <c r="U43"/>
    </row>
    <row r="44" spans="1:21">
      <c r="A44" s="102" t="s">
        <v>5</v>
      </c>
      <c r="B44" s="21">
        <f t="shared" si="19"/>
        <v>372642.25831023656</v>
      </c>
      <c r="C44" s="21">
        <f>[1]ProEmp!C97</f>
        <v>20560.095850315178</v>
      </c>
      <c r="D44" s="20">
        <f t="shared" si="20"/>
        <v>5.5173817224986443</v>
      </c>
      <c r="E44" s="20">
        <f>[1]ProEmp!D97</f>
        <v>9.1040353988666176</v>
      </c>
      <c r="F44" s="21">
        <f>[1]ProEmp!E97</f>
        <v>69771.246851105709</v>
      </c>
      <c r="G44" s="20">
        <f t="shared" si="21"/>
        <v>18.723385578298775</v>
      </c>
      <c r="H44" s="20">
        <f>[1]ProEmp!F97</f>
        <v>7.4114987425557528</v>
      </c>
      <c r="I44" s="21">
        <f>[1]ProEmp!G97</f>
        <v>248501.86622429715</v>
      </c>
      <c r="J44" s="20">
        <f t="shared" si="22"/>
        <v>66.686442743005131</v>
      </c>
      <c r="K44" s="20">
        <f>[1]ProEmp!H97</f>
        <v>7.8194770336079973</v>
      </c>
      <c r="L44" s="21">
        <f>[1]ProEmp!I97</f>
        <v>5910.2044570294202</v>
      </c>
      <c r="M44" s="20">
        <f t="shared" si="23"/>
        <v>1.5860263631477314</v>
      </c>
      <c r="N44" s="20">
        <f>[1]ProEmp!J97</f>
        <v>9.2035832289286521</v>
      </c>
      <c r="O44" s="21">
        <f>[1]ProEmp!K97</f>
        <v>27898.844927489125</v>
      </c>
      <c r="P44" s="20">
        <f t="shared" si="24"/>
        <v>7.4867635930497309</v>
      </c>
      <c r="Q44" s="20">
        <f>[1]ProEmp!L97</f>
        <v>7.1313502097510693</v>
      </c>
      <c r="R44"/>
      <c r="S44"/>
      <c r="T44"/>
      <c r="U44"/>
    </row>
    <row r="45" spans="1:21" ht="22.5">
      <c r="A45" s="102" t="s">
        <v>60</v>
      </c>
      <c r="B45" s="21">
        <f t="shared" si="19"/>
        <v>7333.0696655032389</v>
      </c>
      <c r="C45" s="21">
        <f>[1]ProEmp!C98</f>
        <v>1067.73696016184</v>
      </c>
      <c r="D45" s="20">
        <f t="shared" si="20"/>
        <v>14.560572977845363</v>
      </c>
      <c r="E45" s="20">
        <f>[1]ProEmp!D98</f>
        <v>12.231889116372024</v>
      </c>
      <c r="F45" s="21">
        <f>[1]ProEmp!E98</f>
        <v>1088.8295955336</v>
      </c>
      <c r="G45" s="20">
        <f t="shared" si="21"/>
        <v>14.848210165733889</v>
      </c>
      <c r="H45" s="20">
        <f>[1]ProEmp!F98</f>
        <v>9</v>
      </c>
      <c r="I45" s="21">
        <f>[1]ProEmp!G98</f>
        <v>3239.3339844118796</v>
      </c>
      <c r="J45" s="20">
        <f t="shared" si="22"/>
        <v>44.174324425834797</v>
      </c>
      <c r="K45" s="20">
        <f>[1]ProEmp!H98</f>
        <v>9.1395271449528597</v>
      </c>
      <c r="L45" s="21">
        <f>[1]ProEmp!I98</f>
        <v>0</v>
      </c>
      <c r="M45" s="20">
        <f t="shared" si="23"/>
        <v>0</v>
      </c>
      <c r="N45" s="20">
        <f>[1]ProEmp!J98</f>
        <v>0</v>
      </c>
      <c r="O45" s="21">
        <f>[1]ProEmp!K98</f>
        <v>1937.16912539592</v>
      </c>
      <c r="P45" s="20">
        <f t="shared" si="24"/>
        <v>26.41689243058596</v>
      </c>
      <c r="Q45" s="20">
        <f>[1]ProEmp!L98</f>
        <v>7.7307692307692308</v>
      </c>
      <c r="R45"/>
      <c r="S45"/>
      <c r="T45"/>
      <c r="U45"/>
    </row>
    <row r="46" spans="1:21" ht="22.5">
      <c r="A46" s="102" t="s">
        <v>61</v>
      </c>
      <c r="B46" s="21">
        <f t="shared" si="19"/>
        <v>12145.36769501116</v>
      </c>
      <c r="C46" s="21">
        <f>[1]ProEmp!C99</f>
        <v>983.18498143019997</v>
      </c>
      <c r="D46" s="20">
        <f t="shared" si="20"/>
        <v>8.0951438121881942</v>
      </c>
      <c r="E46" s="20">
        <f>[1]ProEmp!D99</f>
        <v>10.130638373049557</v>
      </c>
      <c r="F46" s="21">
        <f>[1]ProEmp!E99</f>
        <v>2947.3063259959795</v>
      </c>
      <c r="G46" s="20">
        <f t="shared" si="21"/>
        <v>24.266917231387051</v>
      </c>
      <c r="H46" s="20">
        <f>[1]ProEmp!F99</f>
        <v>5.4557622893207878</v>
      </c>
      <c r="I46" s="21">
        <f>[1]ProEmp!G99</f>
        <v>7559.4466759033003</v>
      </c>
      <c r="J46" s="20">
        <f t="shared" si="22"/>
        <v>62.241398249378847</v>
      </c>
      <c r="K46" s="20">
        <f>[1]ProEmp!H99</f>
        <v>5.7001772376409869</v>
      </c>
      <c r="L46" s="21">
        <f>[1]ProEmp!I99</f>
        <v>0</v>
      </c>
      <c r="M46" s="20">
        <f t="shared" si="23"/>
        <v>0</v>
      </c>
      <c r="N46" s="20">
        <f>[1]ProEmp!J99</f>
        <v>0</v>
      </c>
      <c r="O46" s="21">
        <f>[1]ProEmp!K99</f>
        <v>655.42971168167992</v>
      </c>
      <c r="P46" s="20">
        <f t="shared" si="24"/>
        <v>5.3965407070459026</v>
      </c>
      <c r="Q46" s="20">
        <f>[1]ProEmp!L99</f>
        <v>3.5897256336570247</v>
      </c>
      <c r="R46"/>
      <c r="S46"/>
      <c r="T46"/>
      <c r="U46"/>
    </row>
    <row r="47" spans="1:21">
      <c r="A47" s="102" t="s">
        <v>62</v>
      </c>
      <c r="B47" s="21">
        <f t="shared" si="19"/>
        <v>174739.56558822142</v>
      </c>
      <c r="C47" s="21">
        <f>[1]ProEmp!C100</f>
        <v>14601.61794223546</v>
      </c>
      <c r="D47" s="20">
        <f t="shared" si="20"/>
        <v>8.3562173758887397</v>
      </c>
      <c r="E47" s="20">
        <f>[1]ProEmp!D100</f>
        <v>6.5463040199574509</v>
      </c>
      <c r="F47" s="21">
        <f>[1]ProEmp!E100</f>
        <v>23791.134957244631</v>
      </c>
      <c r="G47" s="20">
        <f t="shared" si="21"/>
        <v>13.615196350727512</v>
      </c>
      <c r="H47" s="20">
        <f>[1]ProEmp!F100</f>
        <v>6.1422107736753668</v>
      </c>
      <c r="I47" s="21">
        <f>[1]ProEmp!G100</f>
        <v>121653.54323467349</v>
      </c>
      <c r="J47" s="20">
        <f t="shared" si="22"/>
        <v>69.619918548586412</v>
      </c>
      <c r="K47" s="20">
        <f>[1]ProEmp!H100</f>
        <v>6.3454211428517784</v>
      </c>
      <c r="L47" s="21">
        <f>[1]ProEmp!I100</f>
        <v>2740.8995488255996</v>
      </c>
      <c r="M47" s="20">
        <f t="shared" si="23"/>
        <v>1.5685626432679849</v>
      </c>
      <c r="N47" s="20">
        <f>[1]ProEmp!J100</f>
        <v>7.7305833183291446</v>
      </c>
      <c r="O47" s="21">
        <f>[1]ProEmp!K100</f>
        <v>11952.369905242242</v>
      </c>
      <c r="P47" s="20">
        <f t="shared" si="24"/>
        <v>6.840105081529348</v>
      </c>
      <c r="Q47" s="20">
        <f>[1]ProEmp!L100</f>
        <v>5.0685485360888052</v>
      </c>
      <c r="R47"/>
      <c r="S47"/>
      <c r="T47"/>
      <c r="U47"/>
    </row>
    <row r="48" spans="1:21" ht="22.5">
      <c r="A48" s="102" t="s">
        <v>63</v>
      </c>
      <c r="B48" s="21">
        <f t="shared" si="19"/>
        <v>418859.83057423733</v>
      </c>
      <c r="C48" s="21">
        <f>[1]ProEmp!C101</f>
        <v>26140.787815764485</v>
      </c>
      <c r="D48" s="20">
        <f t="shared" si="20"/>
        <v>6.2409393089632585</v>
      </c>
      <c r="E48" s="20">
        <f>[1]ProEmp!D101</f>
        <v>10.034038433086449</v>
      </c>
      <c r="F48" s="21">
        <f>[1]ProEmp!E101</f>
        <v>84830.809340241889</v>
      </c>
      <c r="G48" s="20">
        <f t="shared" si="21"/>
        <v>20.252791780950393</v>
      </c>
      <c r="H48" s="20">
        <f>[1]ProEmp!F101</f>
        <v>7.52558217933914</v>
      </c>
      <c r="I48" s="21">
        <f>[1]ProEmp!G101</f>
        <v>277476.72839442064</v>
      </c>
      <c r="J48" s="20">
        <f t="shared" si="22"/>
        <v>66.245724259118617</v>
      </c>
      <c r="K48" s="20">
        <f>[1]ProEmp!H101</f>
        <v>7.67559916596446</v>
      </c>
      <c r="L48" s="21">
        <f>[1]ProEmp!I101</f>
        <v>4042.0017235487999</v>
      </c>
      <c r="M48" s="20">
        <f t="shared" si="23"/>
        <v>0.96500104056466907</v>
      </c>
      <c r="N48" s="20">
        <f>[1]ProEmp!J101</f>
        <v>9.8605978308213658</v>
      </c>
      <c r="O48" s="21">
        <f>[1]ProEmp!K101</f>
        <v>26369.503300261524</v>
      </c>
      <c r="P48" s="20">
        <f t="shared" si="24"/>
        <v>6.2955436104030706</v>
      </c>
      <c r="Q48" s="20">
        <f>[1]ProEmp!L101</f>
        <v>8.9709097620645259</v>
      </c>
      <c r="R48"/>
      <c r="S48"/>
      <c r="T48"/>
      <c r="U48"/>
    </row>
    <row r="49" spans="1:21">
      <c r="A49" s="102" t="s">
        <v>64</v>
      </c>
      <c r="B49" s="21">
        <f t="shared" si="19"/>
        <v>70363.588276616676</v>
      </c>
      <c r="C49" s="21">
        <f>[1]ProEmp!C102</f>
        <v>5493.1179538356801</v>
      </c>
      <c r="D49" s="20">
        <f t="shared" si="20"/>
        <v>7.8067621171348938</v>
      </c>
      <c r="E49" s="20">
        <f>[1]ProEmp!D102</f>
        <v>11.20390661267362</v>
      </c>
      <c r="F49" s="21">
        <f>[1]ProEmp!E102</f>
        <v>11340.010348129643</v>
      </c>
      <c r="G49" s="20">
        <f t="shared" si="21"/>
        <v>16.116304790411277</v>
      </c>
      <c r="H49" s="20">
        <f>[1]ProEmp!F102</f>
        <v>7.3909255367886848</v>
      </c>
      <c r="I49" s="21">
        <f>[1]ProEmp!G102</f>
        <v>50201.854366835432</v>
      </c>
      <c r="J49" s="20">
        <f t="shared" si="22"/>
        <v>71.346353414324923</v>
      </c>
      <c r="K49" s="20">
        <f>[1]ProEmp!H102</f>
        <v>7.0335784958727565</v>
      </c>
      <c r="L49" s="21">
        <f>[1]ProEmp!I102</f>
        <v>947.34680988440005</v>
      </c>
      <c r="M49" s="20">
        <f t="shared" si="23"/>
        <v>1.3463594354513946</v>
      </c>
      <c r="N49" s="20">
        <f>[1]ProEmp!J102</f>
        <v>7.7894726127254534</v>
      </c>
      <c r="O49" s="21">
        <f>[1]ProEmp!K102</f>
        <v>2381.2587979315199</v>
      </c>
      <c r="P49" s="20">
        <f t="shared" si="24"/>
        <v>3.3842202426775088</v>
      </c>
      <c r="Q49" s="20">
        <f>[1]ProEmp!L102</f>
        <v>8.9674727243875711</v>
      </c>
      <c r="R49"/>
      <c r="S49"/>
      <c r="T49"/>
      <c r="U49"/>
    </row>
    <row r="50" spans="1:21">
      <c r="A50" s="102" t="s">
        <v>65</v>
      </c>
      <c r="B50" s="21">
        <f t="shared" si="19"/>
        <v>103950.46423127971</v>
      </c>
      <c r="C50" s="21">
        <f>[1]ProEmp!C103</f>
        <v>6113.6218270612408</v>
      </c>
      <c r="D50" s="20">
        <f t="shared" si="20"/>
        <v>5.8812838136624617</v>
      </c>
      <c r="E50" s="20">
        <f>[1]ProEmp!D103</f>
        <v>8.4840803370569269</v>
      </c>
      <c r="F50" s="21">
        <f>[1]ProEmp!E103</f>
        <v>30769.713347860117</v>
      </c>
      <c r="G50" s="20">
        <f t="shared" si="21"/>
        <v>29.600361648602636</v>
      </c>
      <c r="H50" s="20">
        <f>[1]ProEmp!F103</f>
        <v>8.6752319878797195</v>
      </c>
      <c r="I50" s="21">
        <f>[1]ProEmp!G103</f>
        <v>51927.03099793462</v>
      </c>
      <c r="J50" s="20">
        <f t="shared" si="22"/>
        <v>49.953630685479197</v>
      </c>
      <c r="K50" s="20">
        <f>[1]ProEmp!H103</f>
        <v>7.2735834899510348</v>
      </c>
      <c r="L50" s="21">
        <f>[1]ProEmp!I103</f>
        <v>1582.2055785617999</v>
      </c>
      <c r="M50" s="20">
        <f t="shared" si="23"/>
        <v>1.5220764912040661</v>
      </c>
      <c r="N50" s="20">
        <f>[1]ProEmp!J103</f>
        <v>8.0474610427676136</v>
      </c>
      <c r="O50" s="21">
        <f>[1]ProEmp!K103</f>
        <v>13557.892479861921</v>
      </c>
      <c r="P50" s="20">
        <f t="shared" si="24"/>
        <v>13.042647361051628</v>
      </c>
      <c r="Q50" s="20">
        <f>[1]ProEmp!L103</f>
        <v>7.1847230705035727</v>
      </c>
      <c r="R50"/>
      <c r="S50"/>
      <c r="T50"/>
      <c r="U50"/>
    </row>
    <row r="51" spans="1:21">
      <c r="A51" s="102" t="s">
        <v>66</v>
      </c>
      <c r="B51" s="21">
        <f t="shared" si="19"/>
        <v>13328.471278859201</v>
      </c>
      <c r="C51" s="21">
        <f>[1]ProEmp!C104</f>
        <v>3406.3626573238998</v>
      </c>
      <c r="D51" s="20">
        <f t="shared" si="20"/>
        <v>25.557039408764471</v>
      </c>
      <c r="E51" s="20">
        <f>[1]ProEmp!D104</f>
        <v>13.045710084840968</v>
      </c>
      <c r="F51" s="21">
        <f>[1]ProEmp!E104</f>
        <v>794.35683351111993</v>
      </c>
      <c r="G51" s="20">
        <f t="shared" si="21"/>
        <v>5.9598495348155929</v>
      </c>
      <c r="H51" s="20">
        <f>[1]ProEmp!F104</f>
        <v>11.125537063643229</v>
      </c>
      <c r="I51" s="21">
        <f>[1]ProEmp!G104</f>
        <v>8710.9704225358619</v>
      </c>
      <c r="J51" s="20">
        <f t="shared" si="22"/>
        <v>65.356110541744314</v>
      </c>
      <c r="K51" s="20">
        <f>[1]ProEmp!H104</f>
        <v>11.670883250165003</v>
      </c>
      <c r="L51" s="21">
        <f>[1]ProEmp!I104</f>
        <v>0</v>
      </c>
      <c r="M51" s="20">
        <f t="shared" si="23"/>
        <v>0</v>
      </c>
      <c r="N51" s="20">
        <f>[1]ProEmp!J104</f>
        <v>0</v>
      </c>
      <c r="O51" s="21">
        <f>[1]ProEmp!K104</f>
        <v>416.78136548831998</v>
      </c>
      <c r="P51" s="20">
        <f t="shared" si="24"/>
        <v>3.1270005146756241</v>
      </c>
      <c r="Q51" s="20">
        <f>[1]ProEmp!L104</f>
        <v>10</v>
      </c>
      <c r="R51"/>
      <c r="S51"/>
      <c r="T51"/>
      <c r="U51"/>
    </row>
    <row r="52" spans="1:21">
      <c r="A52" s="102" t="s">
        <v>67</v>
      </c>
      <c r="B52" s="21">
        <f t="shared" si="19"/>
        <v>28143.963057956789</v>
      </c>
      <c r="C52" s="21">
        <f>[1]ProEmp!C105</f>
        <v>3311.4441891443803</v>
      </c>
      <c r="D52" s="20">
        <f t="shared" si="20"/>
        <v>11.766090590458536</v>
      </c>
      <c r="E52" s="20">
        <f>[1]ProEmp!D105</f>
        <v>13.999822468397724</v>
      </c>
      <c r="F52" s="21">
        <f>[1]ProEmp!E105</f>
        <v>2745.0199865508398</v>
      </c>
      <c r="G52" s="20">
        <f t="shared" si="21"/>
        <v>9.7534948468274614</v>
      </c>
      <c r="H52" s="20">
        <f>[1]ProEmp!F105</f>
        <v>10.224566335623299</v>
      </c>
      <c r="I52" s="21">
        <f>[1]ProEmp!G105</f>
        <v>19795.555933460306</v>
      </c>
      <c r="J52" s="20">
        <f t="shared" si="22"/>
        <v>70.336774862500235</v>
      </c>
      <c r="K52" s="20">
        <f>[1]ProEmp!H105</f>
        <v>12.667352386189478</v>
      </c>
      <c r="L52" s="21">
        <f>[1]ProEmp!I105</f>
        <v>767.18946891606004</v>
      </c>
      <c r="M52" s="20">
        <f t="shared" si="23"/>
        <v>2.7259468303599914</v>
      </c>
      <c r="N52" s="20">
        <f>[1]ProEmp!J105</f>
        <v>11.629772236357123</v>
      </c>
      <c r="O52" s="21">
        <f>[1]ProEmp!K105</f>
        <v>1524.7534798851998</v>
      </c>
      <c r="P52" s="20">
        <f t="shared" si="24"/>
        <v>5.417692869853755</v>
      </c>
      <c r="Q52" s="20">
        <f>[1]ProEmp!L105</f>
        <v>13.640618590306641</v>
      </c>
      <c r="R52"/>
      <c r="S52"/>
      <c r="T52"/>
      <c r="U52"/>
    </row>
    <row r="53" spans="1:21">
      <c r="A53" s="102" t="s">
        <v>68</v>
      </c>
      <c r="B53" s="21">
        <f t="shared" si="19"/>
        <v>4317.83750440528</v>
      </c>
      <c r="C53" s="21">
        <f>[1]ProEmp!C106</f>
        <v>0</v>
      </c>
      <c r="D53" s="20">
        <f t="shared" si="20"/>
        <v>0</v>
      </c>
      <c r="E53" s="20">
        <f>[1]ProEmp!D106</f>
        <v>0</v>
      </c>
      <c r="F53" s="21">
        <f>[1]ProEmp!E106</f>
        <v>1436.1474001071999</v>
      </c>
      <c r="G53" s="20">
        <f t="shared" si="21"/>
        <v>33.26080239568924</v>
      </c>
      <c r="H53" s="20">
        <f>[1]ProEmp!F106</f>
        <v>13.137240086343844</v>
      </c>
      <c r="I53" s="21">
        <f>[1]ProEmp!G106</f>
        <v>2013.3955928640798</v>
      </c>
      <c r="J53" s="20">
        <f t="shared" si="22"/>
        <v>46.62972126231962</v>
      </c>
      <c r="K53" s="20">
        <f>[1]ProEmp!H106</f>
        <v>7.9940377447508348</v>
      </c>
      <c r="L53" s="21">
        <f>[1]ProEmp!I106</f>
        <v>0</v>
      </c>
      <c r="M53" s="20">
        <f t="shared" si="23"/>
        <v>0</v>
      </c>
      <c r="N53" s="20">
        <f>[1]ProEmp!J106</f>
        <v>0</v>
      </c>
      <c r="O53" s="21">
        <f>[1]ProEmp!K106</f>
        <v>868.29451143400001</v>
      </c>
      <c r="P53" s="20">
        <f t="shared" si="24"/>
        <v>20.10947634199113</v>
      </c>
      <c r="Q53" s="20">
        <f>[1]ProEmp!L106</f>
        <v>10.199999999999999</v>
      </c>
      <c r="R53"/>
      <c r="S53"/>
      <c r="T53"/>
      <c r="U53"/>
    </row>
    <row r="54" spans="1:21">
      <c r="A54" s="102" t="s">
        <v>69</v>
      </c>
      <c r="B54" s="21">
        <f t="shared" si="19"/>
        <v>18495.374233831462</v>
      </c>
      <c r="C54" s="21">
        <f>[1]ProEmp!C107</f>
        <v>3000.5225848136397</v>
      </c>
      <c r="D54" s="20">
        <f t="shared" si="20"/>
        <v>16.223097445225676</v>
      </c>
      <c r="E54" s="20">
        <f>[1]ProEmp!D107</f>
        <v>13.110116525978265</v>
      </c>
      <c r="F54" s="21">
        <f>[1]ProEmp!E107</f>
        <v>5793.0706915893206</v>
      </c>
      <c r="G54" s="20">
        <f t="shared" si="21"/>
        <v>31.321727359226514</v>
      </c>
      <c r="H54" s="20">
        <f>[1]ProEmp!F107</f>
        <v>12.276358455126244</v>
      </c>
      <c r="I54" s="21">
        <f>[1]ProEmp!G107</f>
        <v>9082.2557539715035</v>
      </c>
      <c r="J54" s="20">
        <f t="shared" si="22"/>
        <v>49.105552767666502</v>
      </c>
      <c r="K54" s="20">
        <f>[1]ProEmp!H107</f>
        <v>11.810985021331726</v>
      </c>
      <c r="L54" s="21">
        <f>[1]ProEmp!I107</f>
        <v>347.31780457360003</v>
      </c>
      <c r="M54" s="20">
        <f t="shared" si="23"/>
        <v>1.87786308177691</v>
      </c>
      <c r="N54" s="20">
        <f>[1]ProEmp!J107</f>
        <v>16</v>
      </c>
      <c r="O54" s="21">
        <f>[1]ProEmp!K107</f>
        <v>272.2073988834</v>
      </c>
      <c r="P54" s="20">
        <f t="shared" si="24"/>
        <v>1.4717593461044021</v>
      </c>
      <c r="Q54" s="20">
        <f>[1]ProEmp!L107</f>
        <v>9</v>
      </c>
      <c r="R54"/>
      <c r="S54"/>
      <c r="T54"/>
      <c r="U54"/>
    </row>
    <row r="55" spans="1:21">
      <c r="A55" s="102" t="s">
        <v>70</v>
      </c>
      <c r="B55" s="21">
        <f t="shared" si="19"/>
        <v>59643.426577491366</v>
      </c>
      <c r="C55" s="21">
        <f>[1]ProEmp!C108</f>
        <v>4672.9282701555194</v>
      </c>
      <c r="D55" s="20">
        <f t="shared" si="20"/>
        <v>7.8347749924867998</v>
      </c>
      <c r="E55" s="20">
        <f>[1]ProEmp!D108</f>
        <v>8.3063364955683721</v>
      </c>
      <c r="F55" s="21">
        <f>[1]ProEmp!E108</f>
        <v>8649.583058696302</v>
      </c>
      <c r="G55" s="20">
        <f t="shared" si="21"/>
        <v>14.502156490721378</v>
      </c>
      <c r="H55" s="20">
        <f>[1]ProEmp!F108</f>
        <v>8.4213151715381436</v>
      </c>
      <c r="I55" s="21">
        <f>[1]ProEmp!G108</f>
        <v>39883.499213119809</v>
      </c>
      <c r="J55" s="20">
        <f t="shared" si="22"/>
        <v>66.869899168689457</v>
      </c>
      <c r="K55" s="20">
        <f>[1]ProEmp!H108</f>
        <v>7.2224923184110104</v>
      </c>
      <c r="L55" s="21">
        <f>[1]ProEmp!I108</f>
        <v>1149.23905394702</v>
      </c>
      <c r="M55" s="20">
        <f t="shared" si="23"/>
        <v>1.9268494784649537</v>
      </c>
      <c r="N55" s="20">
        <f>[1]ProEmp!J108</f>
        <v>10.671046116744174</v>
      </c>
      <c r="O55" s="21">
        <f>[1]ProEmp!K108</f>
        <v>5288.1769815727193</v>
      </c>
      <c r="P55" s="20">
        <f t="shared" si="24"/>
        <v>8.8663198696374135</v>
      </c>
      <c r="Q55" s="20">
        <f>[1]ProEmp!L108</f>
        <v>9.2495767029008995</v>
      </c>
      <c r="R55"/>
      <c r="S55"/>
      <c r="T55"/>
      <c r="U55"/>
    </row>
    <row r="56" spans="1:21" ht="22.5">
      <c r="A56" s="102" t="s">
        <v>71</v>
      </c>
      <c r="B56" s="21">
        <f t="shared" si="19"/>
        <v>51250.164363376643</v>
      </c>
      <c r="C56" s="21">
        <f>[1]ProEmp!C109</f>
        <v>4576.8286658815005</v>
      </c>
      <c r="D56" s="20">
        <f t="shared" si="20"/>
        <v>8.9303687563431531</v>
      </c>
      <c r="E56" s="20">
        <f>[1]ProEmp!D109</f>
        <v>10.933663071847022</v>
      </c>
      <c r="F56" s="21">
        <f>[1]ProEmp!E109</f>
        <v>7110.5222206921808</v>
      </c>
      <c r="G56" s="20">
        <f t="shared" si="21"/>
        <v>13.874145203275404</v>
      </c>
      <c r="H56" s="20">
        <f>[1]ProEmp!F109</f>
        <v>9.5772270659933003</v>
      </c>
      <c r="I56" s="21">
        <f>[1]ProEmp!G109</f>
        <v>35579.807414074887</v>
      </c>
      <c r="J56" s="20">
        <f t="shared" si="22"/>
        <v>69.423791818119923</v>
      </c>
      <c r="K56" s="20">
        <f>[1]ProEmp!H109</f>
        <v>9.7084738757985267</v>
      </c>
      <c r="L56" s="21">
        <f>[1]ProEmp!I109</f>
        <v>819.57155305211995</v>
      </c>
      <c r="M56" s="20">
        <f t="shared" si="23"/>
        <v>1.5991588773084708</v>
      </c>
      <c r="N56" s="20">
        <f>[1]ProEmp!J109</f>
        <v>6.9090909090909092</v>
      </c>
      <c r="O56" s="21">
        <f>[1]ProEmp!K109</f>
        <v>3163.4345096759598</v>
      </c>
      <c r="P56" s="20">
        <f t="shared" si="24"/>
        <v>6.172535344953058</v>
      </c>
      <c r="Q56" s="20">
        <f>[1]ProEmp!L109</f>
        <v>8.4099552915627882</v>
      </c>
      <c r="R56"/>
      <c r="S56"/>
      <c r="T56"/>
      <c r="U56"/>
    </row>
    <row r="57" spans="1:21">
      <c r="A57" s="102" t="s">
        <v>72</v>
      </c>
      <c r="B57" s="21">
        <f t="shared" si="19"/>
        <v>49250.551381028767</v>
      </c>
      <c r="C57" s="21">
        <f>[1]ProEmp!C110</f>
        <v>5742.5064099541205</v>
      </c>
      <c r="D57" s="20">
        <f t="shared" si="20"/>
        <v>11.659780954586681</v>
      </c>
      <c r="E57" s="20">
        <f>[1]ProEmp!D110</f>
        <v>14.404437472090398</v>
      </c>
      <c r="F57" s="21">
        <f>[1]ProEmp!E110</f>
        <v>19858.612053344161</v>
      </c>
      <c r="G57" s="20">
        <f t="shared" si="21"/>
        <v>40.321603507963296</v>
      </c>
      <c r="H57" s="20">
        <f>[1]ProEmp!F110</f>
        <v>14.303613728919249</v>
      </c>
      <c r="I57" s="21">
        <f>[1]ProEmp!G110</f>
        <v>18943.628432274625</v>
      </c>
      <c r="J57" s="20">
        <f t="shared" si="22"/>
        <v>38.463789543626675</v>
      </c>
      <c r="K57" s="20">
        <f>[1]ProEmp!H110</f>
        <v>10.762315400809797</v>
      </c>
      <c r="L57" s="21">
        <f>[1]ProEmp!I110</f>
        <v>1228.5040892281202</v>
      </c>
      <c r="M57" s="20">
        <f t="shared" si="23"/>
        <v>2.4943966205043093</v>
      </c>
      <c r="N57" s="20">
        <f>[1]ProEmp!J110</f>
        <v>14.120370259360449</v>
      </c>
      <c r="O57" s="21">
        <f>[1]ProEmp!K110</f>
        <v>3477.3003962277398</v>
      </c>
      <c r="P57" s="20">
        <f t="shared" si="24"/>
        <v>7.0604293733190371</v>
      </c>
      <c r="Q57" s="20">
        <f>[1]ProEmp!L110</f>
        <v>11.920290587507367</v>
      </c>
      <c r="R57"/>
      <c r="S57"/>
      <c r="T57"/>
      <c r="U57"/>
    </row>
    <row r="58" spans="1:21" ht="22.5">
      <c r="A58" s="102" t="s">
        <v>73</v>
      </c>
      <c r="B58" s="21">
        <f t="shared" si="19"/>
        <v>26552.716366328601</v>
      </c>
      <c r="C58" s="21">
        <f>[1]ProEmp!C111</f>
        <v>2500.0141441281598</v>
      </c>
      <c r="D58" s="20">
        <f t="shared" si="20"/>
        <v>9.4152858398262342</v>
      </c>
      <c r="E58" s="20">
        <f>[1]ProEmp!D111</f>
        <v>8.837250041676187</v>
      </c>
      <c r="F58" s="21">
        <f>[1]ProEmp!E111</f>
        <v>5751.78226619622</v>
      </c>
      <c r="G58" s="20">
        <f t="shared" si="21"/>
        <v>21.661747095261536</v>
      </c>
      <c r="H58" s="20">
        <f>[1]ProEmp!F111</f>
        <v>10.139886375915435</v>
      </c>
      <c r="I58" s="21">
        <f>[1]ProEmp!G111</f>
        <v>13452.88657921732</v>
      </c>
      <c r="J58" s="20">
        <f t="shared" si="22"/>
        <v>50.664822361741017</v>
      </c>
      <c r="K58" s="20">
        <f>[1]ProEmp!H111</f>
        <v>10.407993322605392</v>
      </c>
      <c r="L58" s="21">
        <f>[1]ProEmp!I111</f>
        <v>1364.5902516862</v>
      </c>
      <c r="M58" s="20">
        <f t="shared" si="23"/>
        <v>5.1391738338930608</v>
      </c>
      <c r="N58" s="20">
        <f>[1]ProEmp!J111</f>
        <v>13.547692194688539</v>
      </c>
      <c r="O58" s="21">
        <f>[1]ProEmp!K111</f>
        <v>3483.4431251006999</v>
      </c>
      <c r="P58" s="20">
        <f t="shared" si="24"/>
        <v>13.118970869278145</v>
      </c>
      <c r="Q58" s="20">
        <f>[1]ProEmp!L111</f>
        <v>12.554600017932188</v>
      </c>
      <c r="R58"/>
      <c r="S58"/>
      <c r="T58"/>
      <c r="U58"/>
    </row>
    <row r="59" spans="1:21">
      <c r="A59" s="102" t="s">
        <v>74</v>
      </c>
      <c r="B59" s="21">
        <f t="shared" si="19"/>
        <v>15072.829333889084</v>
      </c>
      <c r="C59" s="21">
        <f>[1]ProEmp!C112</f>
        <v>2817.1826822831199</v>
      </c>
      <c r="D59" s="20">
        <f t="shared" si="20"/>
        <v>18.690470248668515</v>
      </c>
      <c r="E59" s="20">
        <f>[1]ProEmp!D112</f>
        <v>12.364826781484508</v>
      </c>
      <c r="F59" s="21">
        <f>[1]ProEmp!E112</f>
        <v>5753.3287536734615</v>
      </c>
      <c r="G59" s="20">
        <f t="shared" si="21"/>
        <v>38.170197686362251</v>
      </c>
      <c r="H59" s="20">
        <f>[1]ProEmp!F112</f>
        <v>7.3713067938293966</v>
      </c>
      <c r="I59" s="21">
        <f>[1]ProEmp!G112</f>
        <v>5969.6221456189005</v>
      </c>
      <c r="J59" s="20">
        <f t="shared" si="22"/>
        <v>39.605186348106955</v>
      </c>
      <c r="K59" s="20">
        <f>[1]ProEmp!H112</f>
        <v>10.358257121369325</v>
      </c>
      <c r="L59" s="21">
        <f>[1]ProEmp!I112</f>
        <v>272.2073988834</v>
      </c>
      <c r="M59" s="20">
        <f t="shared" si="23"/>
        <v>1.8059475951962178</v>
      </c>
      <c r="N59" s="20">
        <f>[1]ProEmp!J112</f>
        <v>6</v>
      </c>
      <c r="O59" s="21">
        <f>[1]ProEmp!K112</f>
        <v>260.48835343019999</v>
      </c>
      <c r="P59" s="20">
        <f t="shared" si="24"/>
        <v>1.7281981216660462</v>
      </c>
      <c r="Q59" s="20">
        <f>[1]ProEmp!L112</f>
        <v>6</v>
      </c>
      <c r="R59"/>
      <c r="S59"/>
      <c r="T59"/>
      <c r="U59"/>
    </row>
    <row r="60" spans="1:21">
      <c r="A60" s="102" t="s">
        <v>75</v>
      </c>
      <c r="B60" s="21">
        <f t="shared" si="19"/>
        <v>119030.99217318019</v>
      </c>
      <c r="C60" s="21">
        <f>[1]ProEmp!C113</f>
        <v>7137.5307255906419</v>
      </c>
      <c r="D60" s="20">
        <f t="shared" si="20"/>
        <v>5.9963632960448896</v>
      </c>
      <c r="E60" s="20">
        <f>[1]ProEmp!D113</f>
        <v>8.2754411734735651</v>
      </c>
      <c r="F60" s="21">
        <f>[1]ProEmp!E113</f>
        <v>51443.352684929974</v>
      </c>
      <c r="G60" s="20">
        <f t="shared" si="21"/>
        <v>43.218452392704734</v>
      </c>
      <c r="H60" s="20">
        <f>[1]ProEmp!F113</f>
        <v>6.8509901016198977</v>
      </c>
      <c r="I60" s="21">
        <f>[1]ProEmp!G113</f>
        <v>53503.136424713761</v>
      </c>
      <c r="J60" s="20">
        <f t="shared" si="22"/>
        <v>44.948912420112528</v>
      </c>
      <c r="K60" s="20">
        <f>[1]ProEmp!H113</f>
        <v>7.3298968617617968</v>
      </c>
      <c r="L60" s="21">
        <f>[1]ProEmp!I113</f>
        <v>989.85574303475994</v>
      </c>
      <c r="M60" s="20">
        <f t="shared" si="23"/>
        <v>0.83159496948038725</v>
      </c>
      <c r="N60" s="20">
        <f>[1]ProEmp!J113</f>
        <v>10.473684210526315</v>
      </c>
      <c r="O60" s="21">
        <f>[1]ProEmp!K113</f>
        <v>5957.1165949110409</v>
      </c>
      <c r="P60" s="20">
        <f t="shared" si="24"/>
        <v>5.0046769216574551</v>
      </c>
      <c r="Q60" s="20">
        <f>[1]ProEmp!L113</f>
        <v>6.6005903636538212</v>
      </c>
      <c r="R60"/>
      <c r="S60"/>
      <c r="T60"/>
      <c r="U60"/>
    </row>
    <row r="61" spans="1:21" ht="33.75">
      <c r="A61" s="104" t="s">
        <v>91</v>
      </c>
      <c r="B61" s="21">
        <f t="shared" si="19"/>
        <v>145407.72370755539</v>
      </c>
      <c r="C61" s="21">
        <f>[1]ProEmp!C114</f>
        <v>7548.6822814462803</v>
      </c>
      <c r="D61" s="20">
        <f t="shared" si="20"/>
        <v>5.1913901744505822</v>
      </c>
      <c r="E61" s="20">
        <f>[1]ProEmp!D114</f>
        <v>7.8616563493252301</v>
      </c>
      <c r="F61" s="21">
        <f>[1]ProEmp!E114</f>
        <v>13270.991510297963</v>
      </c>
      <c r="G61" s="20">
        <f t="shared" si="21"/>
        <v>9.1267445579360249</v>
      </c>
      <c r="H61" s="20">
        <f>[1]ProEmp!F114</f>
        <v>6.5295577433306686</v>
      </c>
      <c r="I61" s="21">
        <f>[1]ProEmp!G114</f>
        <v>88947.243787096857</v>
      </c>
      <c r="J61" s="20">
        <f t="shared" si="22"/>
        <v>61.170920993157083</v>
      </c>
      <c r="K61" s="20">
        <f>[1]ProEmp!H114</f>
        <v>6.3931532954012376</v>
      </c>
      <c r="L61" s="21">
        <f>[1]ProEmp!I114</f>
        <v>3787.0792687566195</v>
      </c>
      <c r="M61" s="20">
        <f t="shared" si="23"/>
        <v>2.6044553701791031</v>
      </c>
      <c r="N61" s="20">
        <f>[1]ProEmp!J114</f>
        <v>7.0049419623286813</v>
      </c>
      <c r="O61" s="21">
        <f>[1]ProEmp!K114</f>
        <v>31853.726859957689</v>
      </c>
      <c r="P61" s="20">
        <f t="shared" si="24"/>
        <v>21.906488904277214</v>
      </c>
      <c r="Q61" s="20">
        <f>[1]ProEmp!L114</f>
        <v>6.2262724903033435</v>
      </c>
      <c r="R61"/>
      <c r="S61"/>
      <c r="T61"/>
      <c r="U61"/>
    </row>
    <row r="62" spans="1:21" ht="22.5">
      <c r="A62" s="102" t="s">
        <v>77</v>
      </c>
      <c r="B62" s="21">
        <f t="shared" si="19"/>
        <v>0</v>
      </c>
      <c r="C62" s="21">
        <f>[1]ProEmp!C115</f>
        <v>0</v>
      </c>
      <c r="D62" s="20">
        <f t="shared" si="20"/>
        <v>0</v>
      </c>
      <c r="E62" s="20">
        <f>[1]ProEmp!D115</f>
        <v>0</v>
      </c>
      <c r="F62" s="21">
        <f>[1]ProEmp!E115</f>
        <v>0</v>
      </c>
      <c r="G62" s="20">
        <f t="shared" si="21"/>
        <v>0</v>
      </c>
      <c r="H62" s="20">
        <f>[1]ProEmp!F115</f>
        <v>0</v>
      </c>
      <c r="I62" s="21">
        <f>[1]ProEmp!G115</f>
        <v>0</v>
      </c>
      <c r="J62" s="20">
        <f t="shared" si="22"/>
        <v>0</v>
      </c>
      <c r="K62" s="20">
        <f>[1]ProEmp!H115</f>
        <v>0</v>
      </c>
      <c r="L62" s="21">
        <f>[1]ProEmp!I115</f>
        <v>0</v>
      </c>
      <c r="M62" s="20">
        <f t="shared" si="23"/>
        <v>0</v>
      </c>
      <c r="N62" s="20">
        <f>[1]ProEmp!J115</f>
        <v>0</v>
      </c>
      <c r="O62" s="21">
        <f>[1]ProEmp!K115</f>
        <v>0</v>
      </c>
      <c r="P62" s="20">
        <f t="shared" si="24"/>
        <v>0</v>
      </c>
      <c r="Q62" s="20">
        <f>[1]ProEmp!L115</f>
        <v>0</v>
      </c>
      <c r="R62"/>
      <c r="S62"/>
      <c r="T62"/>
      <c r="U62"/>
    </row>
    <row r="63" spans="1:21">
      <c r="A63" s="102" t="s">
        <v>78</v>
      </c>
      <c r="B63" s="21">
        <f t="shared" si="19"/>
        <v>272.2073988834</v>
      </c>
      <c r="C63" s="21">
        <f>[1]ProEmp!C116</f>
        <v>0</v>
      </c>
      <c r="D63" s="20">
        <f t="shared" si="20"/>
        <v>0</v>
      </c>
      <c r="E63" s="20">
        <f>[1]ProEmp!D116</f>
        <v>0</v>
      </c>
      <c r="F63" s="21">
        <f>[1]ProEmp!E116</f>
        <v>272.2073988834</v>
      </c>
      <c r="G63" s="20">
        <f t="shared" si="21"/>
        <v>100</v>
      </c>
      <c r="H63" s="20">
        <f>[1]ProEmp!F116</f>
        <v>6</v>
      </c>
      <c r="I63" s="21">
        <f>[1]ProEmp!G116</f>
        <v>0</v>
      </c>
      <c r="J63" s="20">
        <f t="shared" si="22"/>
        <v>0</v>
      </c>
      <c r="K63" s="20">
        <f>[1]ProEmp!H116</f>
        <v>0</v>
      </c>
      <c r="L63" s="21">
        <f>[1]ProEmp!I116</f>
        <v>0</v>
      </c>
      <c r="M63" s="20">
        <f t="shared" si="23"/>
        <v>0</v>
      </c>
      <c r="N63" s="20">
        <f>[1]ProEmp!J116</f>
        <v>0</v>
      </c>
      <c r="O63" s="21">
        <f>[1]ProEmp!K116</f>
        <v>0</v>
      </c>
      <c r="P63" s="20">
        <f t="shared" si="24"/>
        <v>0</v>
      </c>
      <c r="Q63" s="20">
        <f>[1]ProEmp!L116</f>
        <v>0</v>
      </c>
      <c r="R63"/>
      <c r="S63"/>
      <c r="T63"/>
      <c r="U63"/>
    </row>
    <row r="64" spans="1:21">
      <c r="A64" s="102" t="s">
        <v>79</v>
      </c>
      <c r="B64" s="21">
        <f t="shared" si="19"/>
        <v>158771.30117603968</v>
      </c>
      <c r="C64" s="21">
        <f>[1]ProEmp!C117</f>
        <v>158771.30117603968</v>
      </c>
      <c r="D64" s="20">
        <f t="shared" si="20"/>
        <v>100</v>
      </c>
      <c r="E64" s="20">
        <f>[1]ProEmp!D117</f>
        <v>8.7236600129625153</v>
      </c>
      <c r="F64" s="21">
        <f>[1]ProEmp!E117</f>
        <v>0</v>
      </c>
      <c r="G64" s="20">
        <f t="shared" si="21"/>
        <v>0</v>
      </c>
      <c r="H64" s="20">
        <f>[1]ProEmp!F117</f>
        <v>0</v>
      </c>
      <c r="I64" s="21">
        <f>[1]ProEmp!G117</f>
        <v>0</v>
      </c>
      <c r="J64" s="20">
        <f t="shared" si="22"/>
        <v>0</v>
      </c>
      <c r="K64" s="20">
        <f>[1]ProEmp!H117</f>
        <v>0</v>
      </c>
      <c r="L64" s="21">
        <f>[1]ProEmp!I117</f>
        <v>0</v>
      </c>
      <c r="M64" s="20">
        <f t="shared" si="23"/>
        <v>0</v>
      </c>
      <c r="N64" s="20">
        <f>[1]ProEmp!J117</f>
        <v>0</v>
      </c>
      <c r="O64" s="21">
        <f>[1]ProEmp!K117</f>
        <v>0</v>
      </c>
      <c r="P64" s="20">
        <f t="shared" si="24"/>
        <v>0</v>
      </c>
      <c r="Q64" s="20">
        <f>[1]ProEmp!L117</f>
        <v>0</v>
      </c>
      <c r="R64"/>
      <c r="S64"/>
      <c r="T64"/>
      <c r="U64"/>
    </row>
    <row r="65" spans="1:21">
      <c r="A65" s="102" t="s">
        <v>80</v>
      </c>
      <c r="B65" s="21">
        <f t="shared" si="19"/>
        <v>0</v>
      </c>
      <c r="C65" s="21">
        <f>[1]ProEmp!C118</f>
        <v>0</v>
      </c>
      <c r="D65" s="20">
        <f t="shared" si="20"/>
        <v>0</v>
      </c>
      <c r="E65" s="20">
        <f>[1]ProEmp!D118</f>
        <v>0</v>
      </c>
      <c r="F65" s="21">
        <f>[1]ProEmp!E118</f>
        <v>0</v>
      </c>
      <c r="G65" s="20">
        <f t="shared" si="21"/>
        <v>0</v>
      </c>
      <c r="H65" s="20">
        <f>[1]ProEmp!F118</f>
        <v>0</v>
      </c>
      <c r="I65" s="21">
        <f>[1]ProEmp!G118</f>
        <v>0</v>
      </c>
      <c r="J65" s="20">
        <f t="shared" si="22"/>
        <v>0</v>
      </c>
      <c r="K65" s="20">
        <f>[1]ProEmp!H118</f>
        <v>0</v>
      </c>
      <c r="L65" s="21">
        <f>[1]ProEmp!I118</f>
        <v>0</v>
      </c>
      <c r="M65" s="20">
        <f t="shared" si="23"/>
        <v>0</v>
      </c>
      <c r="N65" s="20">
        <f>[1]ProEmp!J118</f>
        <v>0</v>
      </c>
      <c r="O65" s="21">
        <f>[1]ProEmp!K118</f>
        <v>0</v>
      </c>
      <c r="P65" s="20">
        <f t="shared" si="24"/>
        <v>0</v>
      </c>
      <c r="Q65" s="20">
        <f>[1]ProEmp!L118</f>
        <v>0</v>
      </c>
      <c r="R65"/>
      <c r="S65"/>
      <c r="T65"/>
      <c r="U65"/>
    </row>
    <row r="66" spans="1:21">
      <c r="A66" s="5"/>
      <c r="B66" s="21"/>
      <c r="C66" s="21"/>
      <c r="D66" s="20"/>
      <c r="E66" s="20"/>
      <c r="F66" s="21"/>
      <c r="G66" s="20"/>
      <c r="H66" s="20"/>
      <c r="I66" s="21"/>
      <c r="J66" s="20"/>
      <c r="K66" s="20"/>
      <c r="L66" s="21"/>
      <c r="M66" s="20"/>
      <c r="N66" s="20"/>
      <c r="O66" s="21"/>
      <c r="P66" s="20"/>
      <c r="Q66" s="20"/>
      <c r="R66"/>
      <c r="S66"/>
      <c r="T66"/>
      <c r="U66"/>
    </row>
    <row r="67" spans="1:21">
      <c r="A67" s="7" t="s">
        <v>4</v>
      </c>
      <c r="B67" s="21"/>
      <c r="C67" s="21"/>
      <c r="D67" s="20"/>
      <c r="E67" s="20"/>
      <c r="F67" s="21"/>
      <c r="G67" s="20"/>
      <c r="H67" s="20"/>
      <c r="I67" s="21"/>
      <c r="J67" s="20"/>
      <c r="K67" s="20"/>
      <c r="L67" s="21"/>
      <c r="M67" s="20"/>
      <c r="N67" s="20"/>
      <c r="O67" s="21"/>
      <c r="P67" s="20"/>
      <c r="Q67" s="20"/>
      <c r="R67"/>
      <c r="S67"/>
      <c r="T67"/>
      <c r="U67"/>
    </row>
    <row r="68" spans="1:21">
      <c r="A68" s="102" t="s">
        <v>81</v>
      </c>
      <c r="B68" s="21">
        <f t="shared" si="19"/>
        <v>35308.066136592417</v>
      </c>
      <c r="C68" s="21">
        <f>[1]ProEmp!C120</f>
        <v>5796.2602357150408</v>
      </c>
      <c r="D68" s="20">
        <f t="shared" si="20"/>
        <v>16.41624951446417</v>
      </c>
      <c r="E68" s="20">
        <f>[1]ProEmp!D120</f>
        <v>12.755721868157615</v>
      </c>
      <c r="F68" s="21">
        <f>[1]ProEmp!E120</f>
        <v>5457.7905334007601</v>
      </c>
      <c r="G68" s="20">
        <f t="shared" si="21"/>
        <v>15.457630877564373</v>
      </c>
      <c r="H68" s="20">
        <f>[1]ProEmp!F120</f>
        <v>13.04446863917938</v>
      </c>
      <c r="I68" s="21">
        <f>[1]ProEmp!G120</f>
        <v>21216.252970690995</v>
      </c>
      <c r="J68" s="20">
        <f t="shared" si="22"/>
        <v>60.088969156832384</v>
      </c>
      <c r="K68" s="20">
        <f>[1]ProEmp!H120</f>
        <v>11.070589061377555</v>
      </c>
      <c r="L68" s="21">
        <f>[1]ProEmp!I120</f>
        <v>1477.5227366878999</v>
      </c>
      <c r="M68" s="20">
        <f t="shared" si="23"/>
        <v>4.1846606125976171</v>
      </c>
      <c r="N68" s="20">
        <f>[1]ProEmp!J120</f>
        <v>14.017065537412659</v>
      </c>
      <c r="O68" s="21">
        <f>[1]ProEmp!K120</f>
        <v>1360.2396600977199</v>
      </c>
      <c r="P68" s="20">
        <f t="shared" si="24"/>
        <v>3.8524898385414561</v>
      </c>
      <c r="Q68" s="20">
        <f>[1]ProEmp!L120</f>
        <v>11.769668098587031</v>
      </c>
      <c r="R68"/>
      <c r="S68"/>
      <c r="T68"/>
      <c r="U68"/>
    </row>
    <row r="69" spans="1:21">
      <c r="A69" s="102" t="s">
        <v>82</v>
      </c>
      <c r="B69" s="21">
        <f t="shared" si="19"/>
        <v>41913.453815655972</v>
      </c>
      <c r="C69" s="21">
        <f>[1]ProEmp!C121</f>
        <v>6061.8516471273606</v>
      </c>
      <c r="D69" s="20">
        <f t="shared" si="20"/>
        <v>14.462782460707333</v>
      </c>
      <c r="E69" s="20">
        <f>[1]ProEmp!D121</f>
        <v>15.149825983867027</v>
      </c>
      <c r="F69" s="21">
        <f>[1]ProEmp!E121</f>
        <v>13011.426914336163</v>
      </c>
      <c r="G69" s="20">
        <f t="shared" si="21"/>
        <v>31.043556972334247</v>
      </c>
      <c r="H69" s="20">
        <f>[1]ProEmp!F121</f>
        <v>14.803408351625579</v>
      </c>
      <c r="I69" s="21">
        <f>[1]ProEmp!G121</f>
        <v>18166.149364446705</v>
      </c>
      <c r="J69" s="20">
        <f t="shared" si="22"/>
        <v>43.342048222380292</v>
      </c>
      <c r="K69" s="20">
        <f>[1]ProEmp!H121</f>
        <v>14.438056885740325</v>
      </c>
      <c r="L69" s="21">
        <f>[1]ProEmp!I121</f>
        <v>1933.6860160612005</v>
      </c>
      <c r="M69" s="20">
        <f t="shared" si="23"/>
        <v>4.6135210535642113</v>
      </c>
      <c r="N69" s="20">
        <f>[1]ProEmp!J121</f>
        <v>16.428374221679835</v>
      </c>
      <c r="O69" s="21">
        <f>[1]ProEmp!K121</f>
        <v>2740.3398736845397</v>
      </c>
      <c r="P69" s="20">
        <f t="shared" si="24"/>
        <v>6.5380912910139086</v>
      </c>
      <c r="Q69" s="20">
        <f>[1]ProEmp!L121</f>
        <v>15.214809500438172</v>
      </c>
      <c r="R69"/>
      <c r="S69"/>
      <c r="T69"/>
      <c r="U69"/>
    </row>
    <row r="70" spans="1:21">
      <c r="A70" s="102" t="s">
        <v>83</v>
      </c>
      <c r="B70" s="21">
        <f t="shared" si="19"/>
        <v>112030.01937126521</v>
      </c>
      <c r="C70" s="21">
        <f>[1]ProEmp!C122</f>
        <v>13477.986660404094</v>
      </c>
      <c r="D70" s="20">
        <f t="shared" si="20"/>
        <v>12.030692073468559</v>
      </c>
      <c r="E70" s="20">
        <f>[1]ProEmp!D122</f>
        <v>12.824038687431679</v>
      </c>
      <c r="F70" s="21">
        <f>[1]ProEmp!E122</f>
        <v>30419.300718857419</v>
      </c>
      <c r="G70" s="20">
        <f t="shared" si="21"/>
        <v>27.152812156577848</v>
      </c>
      <c r="H70" s="20">
        <f>[1]ProEmp!F122</f>
        <v>11.048681493126445</v>
      </c>
      <c r="I70" s="21">
        <f>[1]ProEmp!G122</f>
        <v>58622.302175431571</v>
      </c>
      <c r="J70" s="20">
        <f t="shared" si="22"/>
        <v>52.327315932311372</v>
      </c>
      <c r="K70" s="20">
        <f>[1]ProEmp!H122</f>
        <v>9.8760366073568004</v>
      </c>
      <c r="L70" s="21">
        <f>[1]ProEmp!I122</f>
        <v>2923.7560246114999</v>
      </c>
      <c r="M70" s="20">
        <f t="shared" si="23"/>
        <v>2.6097969464079371</v>
      </c>
      <c r="N70" s="20">
        <f>[1]ProEmp!J122</f>
        <v>11.504570955845267</v>
      </c>
      <c r="O70" s="21">
        <f>[1]ProEmp!K122</f>
        <v>6586.6737919606212</v>
      </c>
      <c r="P70" s="20">
        <f t="shared" si="24"/>
        <v>5.8793828912342843</v>
      </c>
      <c r="Q70" s="20">
        <f>[1]ProEmp!L122</f>
        <v>10.592912687224642</v>
      </c>
      <c r="R70"/>
      <c r="S70"/>
      <c r="T70"/>
      <c r="U70"/>
    </row>
    <row r="71" spans="1:21">
      <c r="A71" s="102" t="s">
        <v>84</v>
      </c>
      <c r="B71" s="21">
        <f t="shared" si="19"/>
        <v>71330.402109117509</v>
      </c>
      <c r="C71" s="21">
        <f>[1]ProEmp!C123</f>
        <v>8522.8627189031431</v>
      </c>
      <c r="D71" s="20">
        <f t="shared" si="20"/>
        <v>11.948429374988402</v>
      </c>
      <c r="E71" s="20">
        <f>[1]ProEmp!D123</f>
        <v>12.159108971974863</v>
      </c>
      <c r="F71" s="21">
        <f>[1]ProEmp!E123</f>
        <v>5138.99175242816</v>
      </c>
      <c r="G71" s="20">
        <f t="shared" si="21"/>
        <v>7.204490091850035</v>
      </c>
      <c r="H71" s="20">
        <f>[1]ProEmp!F123</f>
        <v>10.749702859165636</v>
      </c>
      <c r="I71" s="21">
        <f>[1]ProEmp!G123</f>
        <v>50434.740050050372</v>
      </c>
      <c r="J71" s="20">
        <f t="shared" si="22"/>
        <v>70.705812050376423</v>
      </c>
      <c r="K71" s="20">
        <f>[1]ProEmp!H123</f>
        <v>11.145754812062171</v>
      </c>
      <c r="L71" s="21">
        <f>[1]ProEmp!I123</f>
        <v>620.40970595575993</v>
      </c>
      <c r="M71" s="20">
        <f t="shared" si="23"/>
        <v>0.86976897313250767</v>
      </c>
      <c r="N71" s="20">
        <f>[1]ProEmp!J123</f>
        <v>13.343568166285392</v>
      </c>
      <c r="O71" s="21">
        <f>[1]ProEmp!K123</f>
        <v>6613.3978817800808</v>
      </c>
      <c r="P71" s="20">
        <f t="shared" si="24"/>
        <v>9.2714995096526316</v>
      </c>
      <c r="Q71" s="20">
        <f>[1]ProEmp!L123</f>
        <v>11.03555866358238</v>
      </c>
      <c r="R71"/>
      <c r="S71"/>
      <c r="T71"/>
      <c r="U71"/>
    </row>
    <row r="72" spans="1:21" ht="22.5">
      <c r="A72" s="102" t="s">
        <v>85</v>
      </c>
      <c r="B72" s="21">
        <f t="shared" si="19"/>
        <v>528295.64303503116</v>
      </c>
      <c r="C72" s="21">
        <f>[1]ProEmp!C124</f>
        <v>31901.979246621271</v>
      </c>
      <c r="D72" s="20">
        <f t="shared" si="20"/>
        <v>6.0386602969780423</v>
      </c>
      <c r="E72" s="20">
        <f>[1]ProEmp!D124</f>
        <v>10.042095856182632</v>
      </c>
      <c r="F72" s="21">
        <f>[1]ProEmp!E124</f>
        <v>106740.02169672113</v>
      </c>
      <c r="G72" s="20">
        <f t="shared" si="21"/>
        <v>20.204600038627088</v>
      </c>
      <c r="H72" s="20">
        <f>[1]ProEmp!F124</f>
        <v>8.0689713240523115</v>
      </c>
      <c r="I72" s="21">
        <f>[1]ProEmp!G124</f>
        <v>339486.06071255455</v>
      </c>
      <c r="J72" s="20">
        <f t="shared" si="22"/>
        <v>64.260620958792074</v>
      </c>
      <c r="K72" s="20">
        <f>[1]ProEmp!H124</f>
        <v>7.2452077564870097</v>
      </c>
      <c r="L72" s="21">
        <f>[1]ProEmp!I124</f>
        <v>7147.2963622103007</v>
      </c>
      <c r="M72" s="20">
        <f t="shared" si="23"/>
        <v>1.3528970864021237</v>
      </c>
      <c r="N72" s="20">
        <f>[1]ProEmp!J124</f>
        <v>8.6001430893350026</v>
      </c>
      <c r="O72" s="21">
        <f>[1]ProEmp!K124</f>
        <v>43020.285016923859</v>
      </c>
      <c r="P72" s="20">
        <f t="shared" si="24"/>
        <v>8.1432216192006699</v>
      </c>
      <c r="Q72" s="20">
        <f>[1]ProEmp!L124</f>
        <v>8.5179476827699023</v>
      </c>
      <c r="R72"/>
      <c r="S72"/>
      <c r="T72"/>
      <c r="U72"/>
    </row>
    <row r="73" spans="1:21" ht="22.5">
      <c r="A73" s="102" t="s">
        <v>86</v>
      </c>
      <c r="B73" s="21">
        <f t="shared" si="19"/>
        <v>382373.18045086629</v>
      </c>
      <c r="C73" s="21">
        <f>[1]ProEmp!C125</f>
        <v>2257.9918499730602</v>
      </c>
      <c r="D73" s="20">
        <f t="shared" si="20"/>
        <v>0.59052045630151218</v>
      </c>
      <c r="E73" s="20">
        <f>[1]ProEmp!D125</f>
        <v>12.032384537434462</v>
      </c>
      <c r="F73" s="21">
        <f>[1]ProEmp!E125</f>
        <v>77654.723635126837</v>
      </c>
      <c r="G73" s="20">
        <f t="shared" si="21"/>
        <v>20.308621944552204</v>
      </c>
      <c r="H73" s="20">
        <f>[1]ProEmp!F125</f>
        <v>5.7379346357442298</v>
      </c>
      <c r="I73" s="21">
        <f>[1]ProEmp!G125</f>
        <v>295427.27684727445</v>
      </c>
      <c r="J73" s="20">
        <f t="shared" si="22"/>
        <v>77.261505762231636</v>
      </c>
      <c r="K73" s="20">
        <f>[1]ProEmp!H125</f>
        <v>4.8396945593091045</v>
      </c>
      <c r="L73" s="21">
        <f>[1]ProEmp!I125</f>
        <v>2095.99697140218</v>
      </c>
      <c r="M73" s="20">
        <f t="shared" si="23"/>
        <v>0.54815480754448698</v>
      </c>
      <c r="N73" s="20">
        <f>[1]ProEmp!J125</f>
        <v>5.7402597402597406</v>
      </c>
      <c r="O73" s="21">
        <f>[1]ProEmp!K125</f>
        <v>4937.1911470897594</v>
      </c>
      <c r="P73" s="20">
        <f t="shared" si="24"/>
        <v>1.2911970293701529</v>
      </c>
      <c r="Q73" s="20">
        <f>[1]ProEmp!L125</f>
        <v>6.2914770570905185</v>
      </c>
      <c r="R73"/>
      <c r="S73"/>
      <c r="T73"/>
      <c r="U73"/>
    </row>
    <row r="74" spans="1:21" ht="22.5">
      <c r="A74" s="102" t="s">
        <v>87</v>
      </c>
      <c r="B74" s="21">
        <f t="shared" si="19"/>
        <v>384185.62419161102</v>
      </c>
      <c r="C74" s="21">
        <f>[1]ProEmp!C126</f>
        <v>23673.627429902674</v>
      </c>
      <c r="D74" s="20">
        <f t="shared" si="20"/>
        <v>6.1620284412556643</v>
      </c>
      <c r="E74" s="20">
        <f>[1]ProEmp!D126</f>
        <v>7.7256207024168724</v>
      </c>
      <c r="F74" s="21">
        <f>[1]ProEmp!E126</f>
        <v>86302.47981244589</v>
      </c>
      <c r="G74" s="20">
        <f t="shared" si="21"/>
        <v>22.463745225772133</v>
      </c>
      <c r="H74" s="20">
        <f>[1]ProEmp!F126</f>
        <v>7.2075197189445692</v>
      </c>
      <c r="I74" s="21">
        <f>[1]ProEmp!G126</f>
        <v>244370.52902318322</v>
      </c>
      <c r="J74" s="20">
        <f t="shared" si="22"/>
        <v>63.60741101059638</v>
      </c>
      <c r="K74" s="20">
        <f>[1]ProEmp!H126</f>
        <v>7.096236846322185</v>
      </c>
      <c r="L74" s="21">
        <f>[1]ProEmp!I126</f>
        <v>5308.2995569018203</v>
      </c>
      <c r="M74" s="20">
        <f t="shared" si="23"/>
        <v>1.3817017667101275</v>
      </c>
      <c r="N74" s="20">
        <f>[1]ProEmp!J126</f>
        <v>7.918533739265202</v>
      </c>
      <c r="O74" s="21">
        <f>[1]ProEmp!K126</f>
        <v>24530.688369177442</v>
      </c>
      <c r="P74" s="20">
        <f t="shared" si="24"/>
        <v>6.3851135556657015</v>
      </c>
      <c r="Q74" s="20">
        <f>[1]ProEmp!L126</f>
        <v>5.835375776226817</v>
      </c>
      <c r="R74"/>
      <c r="S74"/>
      <c r="T74"/>
      <c r="U74"/>
    </row>
    <row r="75" spans="1:21" ht="22.5">
      <c r="A75" s="102" t="s">
        <v>88</v>
      </c>
      <c r="B75" s="21">
        <f t="shared" si="19"/>
        <v>134179.04749813903</v>
      </c>
      <c r="C75" s="21">
        <f>[1]ProEmp!C127</f>
        <v>9753.9918654366411</v>
      </c>
      <c r="D75" s="20">
        <f t="shared" si="20"/>
        <v>7.2693852336162408</v>
      </c>
      <c r="E75" s="20">
        <f>[1]ProEmp!D127</f>
        <v>8.218796228393682</v>
      </c>
      <c r="F75" s="21">
        <f>[1]ProEmp!E127</f>
        <v>13349.630795134843</v>
      </c>
      <c r="G75" s="20">
        <f t="shared" si="21"/>
        <v>9.9491172757952349</v>
      </c>
      <c r="H75" s="20">
        <f>[1]ProEmp!F127</f>
        <v>7.5513319504305585</v>
      </c>
      <c r="I75" s="21">
        <f>[1]ProEmp!G127</f>
        <v>99975.736283906866</v>
      </c>
      <c r="J75" s="20">
        <f t="shared" si="22"/>
        <v>74.509201062329396</v>
      </c>
      <c r="K75" s="20">
        <f>[1]ProEmp!H127</f>
        <v>7.8075292758926622</v>
      </c>
      <c r="L75" s="21">
        <f>[1]ProEmp!I127</f>
        <v>1639.06723796856</v>
      </c>
      <c r="M75" s="20">
        <f t="shared" si="23"/>
        <v>1.2215522978662468</v>
      </c>
      <c r="N75" s="20">
        <f>[1]ProEmp!J127</f>
        <v>5.727260103440555</v>
      </c>
      <c r="O75" s="21">
        <f>[1]ProEmp!K127</f>
        <v>9460.6213156921203</v>
      </c>
      <c r="P75" s="20">
        <f t="shared" si="24"/>
        <v>7.0507441303928857</v>
      </c>
      <c r="Q75" s="20">
        <f>[1]ProEmp!L127</f>
        <v>7.5854953265070995</v>
      </c>
      <c r="R75"/>
      <c r="S75"/>
      <c r="T75"/>
      <c r="U75"/>
    </row>
    <row r="76" spans="1:21">
      <c r="A76" s="102" t="s">
        <v>89</v>
      </c>
      <c r="B76" s="21">
        <f t="shared" si="19"/>
        <v>670289.50421082857</v>
      </c>
      <c r="C76" s="21">
        <f>[1]ProEmp!C128</f>
        <v>27480.488869802019</v>
      </c>
      <c r="D76" s="20">
        <f t="shared" si="20"/>
        <v>4.0997939990357484</v>
      </c>
      <c r="E76" s="20">
        <f>[1]ProEmp!D128</f>
        <v>6.7553394490251799</v>
      </c>
      <c r="F76" s="21">
        <f>[1]ProEmp!E128</f>
        <v>177754.89577873549</v>
      </c>
      <c r="G76" s="20">
        <f t="shared" si="21"/>
        <v>26.519122657010247</v>
      </c>
      <c r="H76" s="20">
        <f>[1]ProEmp!F128</f>
        <v>6.0323761303497845</v>
      </c>
      <c r="I76" s="21">
        <f>[1]ProEmp!G128</f>
        <v>368146.80302706832</v>
      </c>
      <c r="J76" s="20">
        <f t="shared" si="22"/>
        <v>54.923551795803419</v>
      </c>
      <c r="K76" s="20">
        <f>[1]ProEmp!H128</f>
        <v>6.0119300754574905</v>
      </c>
      <c r="L76" s="21">
        <f>[1]ProEmp!I128</f>
        <v>31912.946504371888</v>
      </c>
      <c r="M76" s="20">
        <f t="shared" si="23"/>
        <v>4.7610691057955448</v>
      </c>
      <c r="N76" s="20">
        <f>[1]ProEmp!J128</f>
        <v>4.8752954447702299</v>
      </c>
      <c r="O76" s="21">
        <f>[1]ProEmp!K128</f>
        <v>64994.37003085082</v>
      </c>
      <c r="P76" s="20">
        <f t="shared" si="24"/>
        <v>9.6964624423550436</v>
      </c>
      <c r="Q76" s="20">
        <f>[1]ProEmp!L128</f>
        <v>5.9508971508712207</v>
      </c>
      <c r="R76"/>
      <c r="S76"/>
      <c r="T76"/>
      <c r="U76"/>
    </row>
    <row r="77" spans="1:21">
      <c r="A77" s="102" t="s">
        <v>90</v>
      </c>
      <c r="B77" s="21">
        <f t="shared" si="19"/>
        <v>0</v>
      </c>
      <c r="C77" s="21">
        <f>[1]ProEmp!C129</f>
        <v>0</v>
      </c>
      <c r="D77" s="20">
        <f t="shared" si="20"/>
        <v>0</v>
      </c>
      <c r="E77" s="20">
        <f>[1]ProEmp!D129</f>
        <v>0</v>
      </c>
      <c r="F77" s="21">
        <f>[1]ProEmp!E129</f>
        <v>0</v>
      </c>
      <c r="G77" s="20">
        <f t="shared" si="21"/>
        <v>0</v>
      </c>
      <c r="H77" s="20">
        <f>[1]ProEmp!F129</f>
        <v>0</v>
      </c>
      <c r="I77" s="21">
        <f>[1]ProEmp!G129</f>
        <v>0</v>
      </c>
      <c r="J77" s="20">
        <f t="shared" si="22"/>
        <v>0</v>
      </c>
      <c r="K77" s="20">
        <f>[1]ProEmp!H129</f>
        <v>0</v>
      </c>
      <c r="L77" s="21">
        <f>[1]ProEmp!I129</f>
        <v>0</v>
      </c>
      <c r="M77" s="20">
        <f t="shared" si="23"/>
        <v>0</v>
      </c>
      <c r="N77" s="20">
        <f>[1]ProEmp!J129</f>
        <v>0</v>
      </c>
      <c r="O77" s="21">
        <f>[1]ProEmp!K129</f>
        <v>0</v>
      </c>
      <c r="P77" s="20">
        <f t="shared" si="24"/>
        <v>0</v>
      </c>
      <c r="Q77" s="20">
        <f>[1]ProEmp!L129</f>
        <v>0</v>
      </c>
      <c r="R77"/>
      <c r="S77"/>
      <c r="T77"/>
      <c r="U77"/>
    </row>
    <row r="78" spans="1:21">
      <c r="A78" s="102" t="s">
        <v>78</v>
      </c>
      <c r="B78" s="21">
        <f t="shared" si="19"/>
        <v>1948.1742265072799</v>
      </c>
      <c r="C78" s="21">
        <f>[1]ProEmp!C130</f>
        <v>0</v>
      </c>
      <c r="D78" s="20">
        <f t="shared" si="20"/>
        <v>0</v>
      </c>
      <c r="E78" s="20">
        <f>[1]ProEmp!D130</f>
        <v>0</v>
      </c>
      <c r="F78" s="21">
        <f>[1]ProEmp!E130</f>
        <v>260.48835343019999</v>
      </c>
      <c r="G78" s="20">
        <f t="shared" si="21"/>
        <v>13.370896190183565</v>
      </c>
      <c r="H78" s="20">
        <f>[1]ProEmp!F130</f>
        <v>0</v>
      </c>
      <c r="I78" s="21">
        <f>[1]ProEmp!G130</f>
        <v>1687.6858730770798</v>
      </c>
      <c r="J78" s="20">
        <f t="shared" si="22"/>
        <v>86.629103809816428</v>
      </c>
      <c r="K78" s="20">
        <f>[1]ProEmp!H130</f>
        <v>4.2692307692307692</v>
      </c>
      <c r="L78" s="21">
        <f>[1]ProEmp!I130</f>
        <v>0</v>
      </c>
      <c r="M78" s="20">
        <f t="shared" si="23"/>
        <v>0</v>
      </c>
      <c r="N78" s="20">
        <f>[1]ProEmp!J130</f>
        <v>0</v>
      </c>
      <c r="O78" s="21">
        <f>[1]ProEmp!K130</f>
        <v>0</v>
      </c>
      <c r="P78" s="20">
        <f t="shared" si="24"/>
        <v>0</v>
      </c>
      <c r="Q78" s="20">
        <f>[1]ProEmp!L130</f>
        <v>0</v>
      </c>
      <c r="R78"/>
      <c r="S78"/>
      <c r="T78"/>
      <c r="U78"/>
    </row>
    <row r="79" spans="1:21">
      <c r="A79" s="102" t="s">
        <v>79</v>
      </c>
      <c r="B79" s="21">
        <f t="shared" si="19"/>
        <v>158771.30117603968</v>
      </c>
      <c r="C79" s="21">
        <f>[1]ProEmp!C131</f>
        <v>158771.30117603968</v>
      </c>
      <c r="D79" s="20">
        <f t="shared" si="20"/>
        <v>100</v>
      </c>
      <c r="E79" s="20">
        <f>[1]ProEmp!D131</f>
        <v>8.7236600129625153</v>
      </c>
      <c r="F79" s="21">
        <f>[1]ProEmp!E131</f>
        <v>0</v>
      </c>
      <c r="G79" s="20">
        <f t="shared" si="21"/>
        <v>0</v>
      </c>
      <c r="H79" s="20">
        <f>[1]ProEmp!F131</f>
        <v>0</v>
      </c>
      <c r="I79" s="21">
        <f>[1]ProEmp!G131</f>
        <v>0</v>
      </c>
      <c r="J79" s="20">
        <f t="shared" si="22"/>
        <v>0</v>
      </c>
      <c r="K79" s="20">
        <f>[1]ProEmp!H131</f>
        <v>0</v>
      </c>
      <c r="L79" s="21">
        <f>[1]ProEmp!I131</f>
        <v>0</v>
      </c>
      <c r="M79" s="20">
        <f t="shared" si="23"/>
        <v>0</v>
      </c>
      <c r="N79" s="20">
        <f>[1]ProEmp!J131</f>
        <v>0</v>
      </c>
      <c r="O79" s="21">
        <f>[1]ProEmp!K131</f>
        <v>0</v>
      </c>
      <c r="P79" s="20">
        <f t="shared" si="24"/>
        <v>0</v>
      </c>
      <c r="Q79" s="20">
        <f>[1]ProEmp!L131</f>
        <v>0</v>
      </c>
      <c r="R79"/>
      <c r="S79"/>
      <c r="T79"/>
      <c r="U79"/>
    </row>
    <row r="80" spans="1:21">
      <c r="A80" s="102" t="s">
        <v>80</v>
      </c>
      <c r="B80" s="21">
        <f t="shared" ref="B80" si="25">SUM(C80,F80,I80,L80,O80)</f>
        <v>0</v>
      </c>
      <c r="C80" s="21">
        <f>[1]ProEmp!C132</f>
        <v>0</v>
      </c>
      <c r="D80" s="20">
        <f t="shared" si="20"/>
        <v>0</v>
      </c>
      <c r="E80" s="20">
        <f>[1]ProEmp!D132</f>
        <v>0</v>
      </c>
      <c r="F80" s="21">
        <f>[1]ProEmp!E132</f>
        <v>0</v>
      </c>
      <c r="G80" s="20">
        <f t="shared" si="21"/>
        <v>0</v>
      </c>
      <c r="H80" s="20">
        <f>[1]ProEmp!F132</f>
        <v>0</v>
      </c>
      <c r="I80" s="21">
        <f>[1]ProEmp!G132</f>
        <v>0</v>
      </c>
      <c r="J80" s="20">
        <f t="shared" si="22"/>
        <v>0</v>
      </c>
      <c r="K80" s="20">
        <f>[1]ProEmp!H132</f>
        <v>0</v>
      </c>
      <c r="L80" s="21">
        <f>[1]ProEmp!I132</f>
        <v>0</v>
      </c>
      <c r="M80" s="20">
        <f t="shared" si="23"/>
        <v>0</v>
      </c>
      <c r="N80" s="20">
        <f>[1]ProEmp!J132</f>
        <v>0</v>
      </c>
      <c r="O80" s="21">
        <f>[1]ProEmp!K132</f>
        <v>0</v>
      </c>
      <c r="P80" s="20">
        <f t="shared" si="24"/>
        <v>0</v>
      </c>
      <c r="Q80" s="20">
        <f>[1]ProEmp!L132</f>
        <v>0</v>
      </c>
      <c r="R80"/>
      <c r="S80"/>
      <c r="T80"/>
      <c r="U80"/>
    </row>
    <row r="81" spans="1:21">
      <c r="A81" s="50"/>
      <c r="B81" s="6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/>
      <c r="S81"/>
      <c r="T81"/>
      <c r="U81"/>
    </row>
    <row r="82" spans="1:21">
      <c r="A82" s="1" t="str">
        <f>A30</f>
        <v>Fuente: Instituto Nacional de Estadística (INE). L Encuesta Permanente de Hogares de Propósitos Múltiples, Junio 2015.</v>
      </c>
      <c r="R82"/>
      <c r="S82"/>
      <c r="T82"/>
      <c r="U82"/>
    </row>
    <row r="83" spans="1:21">
      <c r="A83" s="1" t="s">
        <v>3</v>
      </c>
      <c r="R83"/>
      <c r="S83"/>
      <c r="T83"/>
      <c r="U83"/>
    </row>
    <row r="84" spans="1:21">
      <c r="A84" s="1" t="s">
        <v>53</v>
      </c>
      <c r="R84"/>
      <c r="S84"/>
      <c r="T84"/>
      <c r="U84"/>
    </row>
    <row r="85" spans="1:21">
      <c r="A85" s="105" t="s">
        <v>92</v>
      </c>
    </row>
    <row r="86" spans="1:21">
      <c r="A86" s="105" t="s">
        <v>93</v>
      </c>
    </row>
  </sheetData>
  <mergeCells count="16">
    <mergeCell ref="A1:Q1"/>
    <mergeCell ref="A3:A4"/>
    <mergeCell ref="B3:B4"/>
    <mergeCell ref="C3:E3"/>
    <mergeCell ref="F3:H3"/>
    <mergeCell ref="I3:K3"/>
    <mergeCell ref="L3:N3"/>
    <mergeCell ref="O3:Q3"/>
    <mergeCell ref="A34:Q34"/>
    <mergeCell ref="A36:A37"/>
    <mergeCell ref="B36:B37"/>
    <mergeCell ref="C36:E36"/>
    <mergeCell ref="F36:H36"/>
    <mergeCell ref="I36:K36"/>
    <mergeCell ref="L36:N36"/>
    <mergeCell ref="O36:Q36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3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A1:U88"/>
  <sheetViews>
    <sheetView tabSelected="1" topLeftCell="A73" workbookViewId="0">
      <selection activeCell="A87" sqref="A87:A88"/>
    </sheetView>
  </sheetViews>
  <sheetFormatPr baseColWidth="10" defaultRowHeight="11.25"/>
  <cols>
    <col min="1" max="1" width="51.33203125" customWidth="1"/>
    <col min="2" max="2" width="11.6640625" style="15" bestFit="1" customWidth="1"/>
    <col min="3" max="3" width="10.6640625" style="15" bestFit="1" customWidth="1"/>
    <col min="4" max="5" width="7.6640625" style="15" bestFit="1" customWidth="1"/>
    <col min="6" max="6" width="9.83203125" style="15" bestFit="1" customWidth="1"/>
    <col min="7" max="7" width="7.6640625" style="15" bestFit="1" customWidth="1"/>
    <col min="8" max="8" width="6.5" style="15" bestFit="1" customWidth="1"/>
    <col min="9" max="9" width="10.6640625" style="15" bestFit="1" customWidth="1"/>
    <col min="10" max="10" width="7.6640625" style="15" bestFit="1" customWidth="1"/>
    <col min="11" max="11" width="6.5" style="15" bestFit="1" customWidth="1"/>
    <col min="12" max="12" width="10.6640625" style="15" customWidth="1"/>
    <col min="13" max="13" width="6.5" style="15" bestFit="1" customWidth="1"/>
    <col min="14" max="14" width="7.6640625" style="15" bestFit="1" customWidth="1"/>
    <col min="15" max="15" width="9.83203125" style="15" bestFit="1" customWidth="1"/>
    <col min="16" max="16" width="7.6640625" style="15" bestFit="1" customWidth="1"/>
    <col min="17" max="17" width="6.5" style="15" bestFit="1" customWidth="1"/>
    <col min="18" max="18" width="48.5" style="15" bestFit="1" customWidth="1"/>
    <col min="19" max="19" width="10.5" style="15" bestFit="1" customWidth="1"/>
    <col min="20" max="20" width="10.83203125" style="15" bestFit="1" customWidth="1"/>
    <col min="21" max="21" width="6" style="15" bestFit="1" customWidth="1"/>
    <col min="22" max="22" width="7" bestFit="1" customWidth="1"/>
    <col min="23" max="23" width="9" bestFit="1" customWidth="1"/>
    <col min="24" max="24" width="6" bestFit="1" customWidth="1"/>
    <col min="25" max="25" width="7" bestFit="1" customWidth="1"/>
    <col min="26" max="26" width="9" bestFit="1" customWidth="1"/>
    <col min="27" max="27" width="6" bestFit="1" customWidth="1"/>
    <col min="28" max="28" width="7" bestFit="1" customWidth="1"/>
    <col min="29" max="29" width="9" bestFit="1" customWidth="1"/>
    <col min="30" max="30" width="6" bestFit="1" customWidth="1"/>
    <col min="31" max="31" width="7" bestFit="1" customWidth="1"/>
    <col min="32" max="32" width="8" bestFit="1" customWidth="1"/>
    <col min="33" max="33" width="6" bestFit="1" customWidth="1"/>
    <col min="34" max="34" width="7" bestFit="1" customWidth="1"/>
  </cols>
  <sheetData>
    <row r="1" spans="1:18" customFormat="1">
      <c r="A1" s="106" t="s">
        <v>55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8" customFormat="1" ht="26.25" customHeight="1">
      <c r="A2" s="121" t="s">
        <v>47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</row>
    <row r="3" spans="1:18" customFormat="1">
      <c r="A3" s="107" t="s">
        <v>39</v>
      </c>
      <c r="B3" s="118" t="s">
        <v>28</v>
      </c>
      <c r="C3" s="120" t="s">
        <v>45</v>
      </c>
      <c r="D3" s="120"/>
      <c r="E3" s="120"/>
      <c r="F3" s="120" t="s">
        <v>35</v>
      </c>
      <c r="G3" s="120"/>
      <c r="H3" s="120"/>
      <c r="I3" s="120" t="s">
        <v>34</v>
      </c>
      <c r="J3" s="120"/>
      <c r="K3" s="120"/>
      <c r="L3" s="120" t="s">
        <v>44</v>
      </c>
      <c r="M3" s="120"/>
      <c r="N3" s="120"/>
      <c r="O3" s="120" t="s">
        <v>43</v>
      </c>
      <c r="P3" s="120"/>
      <c r="Q3" s="120"/>
    </row>
    <row r="4" spans="1:18" customFormat="1">
      <c r="A4" s="108"/>
      <c r="B4" s="119"/>
      <c r="C4" s="26" t="s">
        <v>31</v>
      </c>
      <c r="D4" s="85" t="s">
        <v>52</v>
      </c>
      <c r="E4" s="26" t="s">
        <v>30</v>
      </c>
      <c r="F4" s="26" t="s">
        <v>31</v>
      </c>
      <c r="G4" s="85" t="s">
        <v>52</v>
      </c>
      <c r="H4" s="26" t="s">
        <v>30</v>
      </c>
      <c r="I4" s="26" t="s">
        <v>31</v>
      </c>
      <c r="J4" s="85" t="s">
        <v>52</v>
      </c>
      <c r="K4" s="26" t="s">
        <v>30</v>
      </c>
      <c r="L4" s="26" t="s">
        <v>31</v>
      </c>
      <c r="M4" s="85" t="s">
        <v>52</v>
      </c>
      <c r="N4" s="26" t="s">
        <v>30</v>
      </c>
      <c r="O4" s="26" t="s">
        <v>31</v>
      </c>
      <c r="P4" s="85" t="s">
        <v>52</v>
      </c>
      <c r="Q4" s="26" t="s">
        <v>30</v>
      </c>
    </row>
    <row r="5" spans="1:18" customFormat="1">
      <c r="A5" s="29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1:18" customFormat="1">
      <c r="A6" s="7" t="s">
        <v>49</v>
      </c>
      <c r="B6" s="94">
        <f>+B9+B13</f>
        <v>1443350.4460324792</v>
      </c>
      <c r="C6" s="86">
        <f>[1]ProEmp!M75</f>
        <v>102800.92783661379</v>
      </c>
      <c r="D6" s="95">
        <f>IF(ISNUMBER(C6/$B6*100),C6/$B6*100,0)</f>
        <v>7.1223816862492235</v>
      </c>
      <c r="E6" s="87">
        <f>[1]ProEmp!N75</f>
        <v>9.0002626997693458</v>
      </c>
      <c r="F6" s="86">
        <f>[1]ProEmp!O75</f>
        <v>281334.48719553457</v>
      </c>
      <c r="G6" s="95">
        <f>IF(ISNUMBER(F6/$B6*100),F6/$B6*100,0)</f>
        <v>19.491765701730614</v>
      </c>
      <c r="H6" s="87">
        <f>[1]ProEmp!P75</f>
        <v>6.8410921508536076</v>
      </c>
      <c r="I6" s="86">
        <f>[1]ProEmp!Q75</f>
        <v>998463.5827211244</v>
      </c>
      <c r="J6" s="95">
        <f>IF(ISNUMBER(I6/$B6*100),I6/$B6*100,0)</f>
        <v>69.17679524509991</v>
      </c>
      <c r="K6" s="87">
        <f>[1]ProEmp!R75</f>
        <v>6.4488621805904591</v>
      </c>
      <c r="L6" s="86">
        <f>[1]ProEmp!S75</f>
        <v>18605.960918343088</v>
      </c>
      <c r="M6" s="95">
        <f>IF(ISNUMBER(L6/$B6*100),L6/$B6*100,0)</f>
        <v>1.2890813155937046</v>
      </c>
      <c r="N6" s="87">
        <f>[1]ProEmp!T75</f>
        <v>7.5895865849083526</v>
      </c>
      <c r="O6" s="86">
        <f>[1]ProEmp!U75</f>
        <v>42145.487360862542</v>
      </c>
      <c r="P6" s="95">
        <f>IF(ISNUMBER(O6/$B6*100),O6/$B6*100,0)</f>
        <v>2.9199760513264952</v>
      </c>
      <c r="Q6" s="87">
        <f>[1]ProEmp!V75</f>
        <v>6.9268180291208408</v>
      </c>
      <c r="R6" s="88"/>
    </row>
    <row r="7" spans="1:18" customFormat="1">
      <c r="A7" s="7"/>
      <c r="B7" s="25"/>
      <c r="C7" s="19"/>
      <c r="D7" s="24"/>
      <c r="E7" s="24"/>
      <c r="F7" s="19"/>
      <c r="G7" s="24"/>
      <c r="H7" s="24"/>
      <c r="I7" s="19"/>
      <c r="J7" s="24"/>
      <c r="K7" s="24"/>
      <c r="L7" s="19"/>
      <c r="M7" s="24"/>
      <c r="N7" s="24"/>
      <c r="O7" s="19"/>
      <c r="P7" s="24"/>
      <c r="Q7" s="24"/>
    </row>
    <row r="8" spans="1:18" customFormat="1">
      <c r="A8" s="7" t="s">
        <v>27</v>
      </c>
      <c r="B8" s="86"/>
      <c r="C8" s="86"/>
      <c r="D8" s="97"/>
      <c r="E8" s="87"/>
      <c r="F8" s="86"/>
      <c r="G8" s="97"/>
      <c r="H8" s="87"/>
      <c r="I8" s="86"/>
      <c r="J8" s="97"/>
      <c r="K8" s="87"/>
      <c r="L8" s="86"/>
      <c r="M8" s="97"/>
      <c r="N8" s="87"/>
      <c r="O8" s="86"/>
      <c r="P8" s="97"/>
      <c r="Q8" s="87"/>
    </row>
    <row r="9" spans="1:18" customFormat="1">
      <c r="A9" s="5" t="s">
        <v>26</v>
      </c>
      <c r="B9" s="21">
        <f>SUM(C9,F9,I9,L9,O9)</f>
        <v>688600.99114847311</v>
      </c>
      <c r="C9" s="21">
        <f>SUM(C10:C12)</f>
        <v>79581.636711859595</v>
      </c>
      <c r="D9" s="20">
        <f t="shared" ref="D9:D13" si="0">IF(ISNUMBER(C9/$B9*100),C9/$B9*100,0)</f>
        <v>11.557002928376638</v>
      </c>
      <c r="E9" s="20">
        <f>[2]Sheet1!H6</f>
        <v>9.627049180327873</v>
      </c>
      <c r="F9" s="21">
        <f>SUM(F10:F12)</f>
        <v>114471.35168001353</v>
      </c>
      <c r="G9" s="20">
        <f t="shared" ref="G9:G13" si="1">IF(ISNUMBER(F9/$B9*100),F9/$B9*100,0)</f>
        <v>16.623756449884592</v>
      </c>
      <c r="H9" s="20">
        <f>[2]Sheet1!I6</f>
        <v>7.9335443037974702</v>
      </c>
      <c r="I9" s="21">
        <f>SUM(I10:I12)</f>
        <v>457560.26039991522</v>
      </c>
      <c r="J9" s="20">
        <f t="shared" ref="J9:J13" si="2">IF(ISNUMBER(I9/$B9*100),I9/$B9*100,0)</f>
        <v>66.447807406838038</v>
      </c>
      <c r="K9" s="20">
        <f>[2]Sheet1!J6</f>
        <v>7.5811559778305684</v>
      </c>
      <c r="L9" s="21">
        <f>SUM(L10:L12)</f>
        <v>9759.2204546325811</v>
      </c>
      <c r="M9" s="20">
        <f t="shared" ref="M9:M13" si="3">IF(ISNUMBER(L9/$B9*100),L9/$B9*100,0)</f>
        <v>1.4172533266842686</v>
      </c>
      <c r="N9" s="20">
        <f>[2]Sheet1!K6</f>
        <v>10</v>
      </c>
      <c r="O9" s="21">
        <f>SUM(O10:O12)</f>
        <v>27228.521902052173</v>
      </c>
      <c r="P9" s="20">
        <f t="shared" ref="P9:P13" si="4">IF(ISNUMBER(O9/$B9*100),O9/$B9*100,0)</f>
        <v>3.9541798882164665</v>
      </c>
      <c r="Q9" s="20">
        <f>[2]Sheet1!L6</f>
        <v>7.0416666666666661</v>
      </c>
    </row>
    <row r="10" spans="1:18" customFormat="1">
      <c r="A10" s="17" t="s">
        <v>25</v>
      </c>
      <c r="B10" s="21">
        <f>SUM(C10,F10,I10,L10,O10)</f>
        <v>149346.65596664773</v>
      </c>
      <c r="C10" s="6">
        <f>[1]ProEmp!M76</f>
        <v>23339.756467345913</v>
      </c>
      <c r="D10" s="20">
        <f t="shared" si="0"/>
        <v>15.62790697674421</v>
      </c>
      <c r="E10" s="20">
        <f>[1]ProEmp!N76</f>
        <v>10.633410672853827</v>
      </c>
      <c r="F10" s="6">
        <f>[1]ProEmp!O76</f>
        <v>24763.759466097661</v>
      </c>
      <c r="G10" s="20">
        <f t="shared" si="1"/>
        <v>16.581395348837226</v>
      </c>
      <c r="H10" s="20">
        <f>[1]ProEmp!P76</f>
        <v>8.8181148748159046</v>
      </c>
      <c r="I10" s="6">
        <f>[1]ProEmp!Q76</f>
        <v>92924.878613666457</v>
      </c>
      <c r="J10" s="20">
        <f t="shared" si="2"/>
        <v>62.220930232558104</v>
      </c>
      <c r="K10" s="20">
        <f>[1]ProEmp!R76</f>
        <v>8.2958720126407268</v>
      </c>
      <c r="L10" s="6">
        <f>[1]ProEmp!S76</f>
        <v>3264.7873629918395</v>
      </c>
      <c r="M10" s="20">
        <f t="shared" si="3"/>
        <v>2.1860465116279109</v>
      </c>
      <c r="N10" s="20">
        <f>[1]ProEmp!T76</f>
        <v>12.297752808988765</v>
      </c>
      <c r="O10" s="6">
        <f>[1]ProEmp!U76</f>
        <v>5053.4740565458806</v>
      </c>
      <c r="P10" s="20">
        <f t="shared" si="4"/>
        <v>3.383720930232565</v>
      </c>
      <c r="Q10" s="20">
        <f>[1]ProEmp!V76</f>
        <v>7.745704467353951</v>
      </c>
    </row>
    <row r="11" spans="1:18" customFormat="1">
      <c r="A11" s="17" t="s">
        <v>24</v>
      </c>
      <c r="B11" s="21">
        <f>SUM(C11,F11,I11,L11,O11)</f>
        <v>93258.397311827895</v>
      </c>
      <c r="C11" s="6">
        <f>[1]ProEmp!M77</f>
        <v>12096.7761369336</v>
      </c>
      <c r="D11" s="20">
        <f t="shared" si="0"/>
        <v>12.971246006389791</v>
      </c>
      <c r="E11" s="20">
        <f>[1]ProEmp!N77</f>
        <v>9.5442404006677748</v>
      </c>
      <c r="F11" s="6">
        <f>[1]ProEmp!O77</f>
        <v>12593.359722193603</v>
      </c>
      <c r="G11" s="20">
        <f t="shared" si="1"/>
        <v>13.503727369542084</v>
      </c>
      <c r="H11" s="20">
        <f>[1]ProEmp!P77</f>
        <v>7.8843648208469066</v>
      </c>
      <c r="I11" s="6">
        <f>[1]ProEmp!Q77</f>
        <v>66125.070213221494</v>
      </c>
      <c r="J11" s="20">
        <f t="shared" si="2"/>
        <v>70.905218317358859</v>
      </c>
      <c r="K11" s="20">
        <f>[1]ProEmp!R77</f>
        <v>7.5548661005878541</v>
      </c>
      <c r="L11" s="6">
        <f>[1]ProEmp!S77</f>
        <v>198.63343410399997</v>
      </c>
      <c r="M11" s="20">
        <f t="shared" si="3"/>
        <v>0.21299254526091607</v>
      </c>
      <c r="N11" s="20">
        <f>[1]ProEmp!T77</f>
        <v>12</v>
      </c>
      <c r="O11" s="6">
        <f>[1]ProEmp!U77</f>
        <v>2244.5578053751997</v>
      </c>
      <c r="P11" s="20">
        <f t="shared" si="4"/>
        <v>2.4068157614483514</v>
      </c>
      <c r="Q11" s="20">
        <f>[1]ProEmp!V77</f>
        <v>8.9890109890109891</v>
      </c>
    </row>
    <row r="12" spans="1:18" customFormat="1">
      <c r="A12" s="17" t="s">
        <v>23</v>
      </c>
      <c r="B12" s="21">
        <f>SUM(C12,F12,I12,L12,O12)</f>
        <v>445995.93786999746</v>
      </c>
      <c r="C12" s="6">
        <f>[1]ProEmp!M78</f>
        <v>44145.104107580082</v>
      </c>
      <c r="D12" s="20">
        <f t="shared" si="0"/>
        <v>9.8980955562980615</v>
      </c>
      <c r="E12" s="20">
        <f>[1]ProEmp!N78</f>
        <v>8.9588080631025395</v>
      </c>
      <c r="F12" s="6">
        <f>[1]ProEmp!O78</f>
        <v>77114.232491722258</v>
      </c>
      <c r="G12" s="20">
        <f t="shared" si="1"/>
        <v>17.290344136318154</v>
      </c>
      <c r="H12" s="20">
        <f>[1]ProEmp!P78</f>
        <v>7.6273784355179712</v>
      </c>
      <c r="I12" s="6">
        <f>[1]ProEmp!Q78</f>
        <v>298510.31157302728</v>
      </c>
      <c r="J12" s="20">
        <f t="shared" si="2"/>
        <v>66.931172736384767</v>
      </c>
      <c r="K12" s="20">
        <f>[1]ProEmp!R78</f>
        <v>7.2785549368463931</v>
      </c>
      <c r="L12" s="6">
        <f>[1]ProEmp!S78</f>
        <v>6295.7996575367406</v>
      </c>
      <c r="M12" s="20">
        <f t="shared" si="3"/>
        <v>1.4116271299699352</v>
      </c>
      <c r="N12" s="20">
        <f>[1]ProEmp!T78</f>
        <v>8.2993197278911541</v>
      </c>
      <c r="O12" s="6">
        <f>[1]ProEmp!U78</f>
        <v>19930.490040131092</v>
      </c>
      <c r="P12" s="20">
        <f t="shared" si="4"/>
        <v>4.4687604410290831</v>
      </c>
      <c r="Q12" s="20">
        <f>[1]ProEmp!V78</f>
        <v>6.5378640776699033</v>
      </c>
    </row>
    <row r="13" spans="1:18" customFormat="1">
      <c r="A13" s="5" t="s">
        <v>22</v>
      </c>
      <c r="B13" s="21">
        <f>SUM(C13,F13,I13,L13,O13)</f>
        <v>754749.45488400606</v>
      </c>
      <c r="C13" s="6">
        <f>[1]ProEmp!M79</f>
        <v>23219.291124754047</v>
      </c>
      <c r="D13" s="20">
        <f t="shared" si="0"/>
        <v>3.0764237025282135</v>
      </c>
      <c r="E13" s="20">
        <f>[1]ProEmp!N79</f>
        <v>7.0562659846547335</v>
      </c>
      <c r="F13" s="6">
        <f>[1]ProEmp!O79</f>
        <v>166863.13551552387</v>
      </c>
      <c r="G13" s="20">
        <f t="shared" si="1"/>
        <v>22.108414181122964</v>
      </c>
      <c r="H13" s="20">
        <f>[1]ProEmp!P79</f>
        <v>6.0717153284671586</v>
      </c>
      <c r="I13" s="6">
        <f>[1]ProEmp!Q79</f>
        <v>540903.32232120726</v>
      </c>
      <c r="J13" s="20">
        <f t="shared" si="2"/>
        <v>71.66660655678595</v>
      </c>
      <c r="K13" s="20">
        <f>[1]ProEmp!R79</f>
        <v>5.4217316864375604</v>
      </c>
      <c r="L13" s="6">
        <f>[1]ProEmp!S79</f>
        <v>8846.740463710501</v>
      </c>
      <c r="M13" s="20">
        <f t="shared" si="3"/>
        <v>1.1721426768132102</v>
      </c>
      <c r="N13" s="20">
        <f>[1]ProEmp!T79</f>
        <v>5.4061538461538472</v>
      </c>
      <c r="O13" s="6">
        <f>[1]ProEmp!U79</f>
        <v>14916.965458810324</v>
      </c>
      <c r="P13" s="20">
        <f t="shared" si="4"/>
        <v>1.9764128827496594</v>
      </c>
      <c r="Q13" s="20">
        <f>[1]ProEmp!V79</f>
        <v>6.8950749464668117</v>
      </c>
    </row>
    <row r="14" spans="1:18" customFormat="1">
      <c r="A14" s="5"/>
      <c r="B14" s="21"/>
      <c r="C14" s="21"/>
      <c r="D14" s="20"/>
      <c r="E14" s="20"/>
      <c r="F14" s="21"/>
      <c r="G14" s="20"/>
      <c r="H14" s="20"/>
      <c r="I14" s="21"/>
      <c r="J14" s="20"/>
      <c r="K14" s="20"/>
      <c r="L14" s="21"/>
      <c r="M14" s="20"/>
      <c r="N14" s="20"/>
      <c r="O14" s="21"/>
      <c r="P14" s="20"/>
      <c r="Q14" s="20"/>
    </row>
    <row r="15" spans="1:18" customFormat="1">
      <c r="A15" s="7" t="s">
        <v>21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88"/>
    </row>
    <row r="16" spans="1:18" customFormat="1">
      <c r="A16" s="5" t="s">
        <v>20</v>
      </c>
      <c r="B16" s="21">
        <f>SUM(C16,F16,I16,L16,O16)</f>
        <v>4328.0976422460599</v>
      </c>
      <c r="C16" s="6">
        <f>[1]ProEmp!M81</f>
        <v>326.64887866008002</v>
      </c>
      <c r="D16" s="20">
        <f>IF(ISNUMBER(C16/$B16*100),C16/$B16*100,0)</f>
        <v>7.5471698113207557</v>
      </c>
      <c r="E16" s="20">
        <f>[1]ProEmp!N81</f>
        <v>4</v>
      </c>
      <c r="F16" s="6">
        <f>[1]ProEmp!O81</f>
        <v>1224.9332949753</v>
      </c>
      <c r="G16" s="20">
        <f>IF(ISNUMBER(F16/$B16*100),F16/$B16*100,0)</f>
        <v>28.30188679245283</v>
      </c>
      <c r="H16" s="20">
        <f>[1]ProEmp!P81</f>
        <v>3.1111111111111112</v>
      </c>
      <c r="I16" s="6">
        <f>[1]ProEmp!Q81</f>
        <v>680.51849720849998</v>
      </c>
      <c r="J16" s="20">
        <f>IF(ISNUMBER(I16/$B16*100),I16/$B16*100,0)</f>
        <v>15.723270440251572</v>
      </c>
      <c r="K16" s="20">
        <f>[1]ProEmp!R81</f>
        <v>1.6</v>
      </c>
      <c r="L16" s="6">
        <f>[1]ProEmp!S81</f>
        <v>2095.99697140218</v>
      </c>
      <c r="M16" s="20">
        <f>IF(ISNUMBER(L16/$B16*100),L16/$B16*100,0)</f>
        <v>48.427672955974842</v>
      </c>
      <c r="N16" s="20">
        <f>[1]ProEmp!T81</f>
        <v>2.7402597402597402</v>
      </c>
      <c r="O16" s="6">
        <f>[1]ProEmp!U81</f>
        <v>0</v>
      </c>
      <c r="P16" s="20">
        <f>IF(ISNUMBER(O16/$B16*100),O16/$B16*100,0)</f>
        <v>0</v>
      </c>
      <c r="Q16" s="20">
        <f>[1]ProEmp!V81</f>
        <v>0</v>
      </c>
    </row>
    <row r="17" spans="1:21">
      <c r="A17" s="5" t="s">
        <v>19</v>
      </c>
      <c r="B17" s="21">
        <f t="shared" ref="B17:B28" si="5">SUM(C17,F17,I17,L17,O17)</f>
        <v>33242.28417353952</v>
      </c>
      <c r="C17" s="6">
        <f>[1]ProEmp!M82</f>
        <v>4367.5871744843198</v>
      </c>
      <c r="D17" s="20">
        <f t="shared" ref="D17:D28" si="6">IF(ISNUMBER(C17/$B17*100),C17/$B17*100,0)</f>
        <v>13.138649413149741</v>
      </c>
      <c r="E17" s="20">
        <f>[1]ProEmp!N82</f>
        <v>5.2054668680658436</v>
      </c>
      <c r="F17" s="6">
        <f>[1]ProEmp!O82</f>
        <v>10707.038445321241</v>
      </c>
      <c r="G17" s="20">
        <f t="shared" ref="G17:G28" si="7">IF(ISNUMBER(F17/$B17*100),F17/$B17*100,0)</f>
        <v>32.20909366343701</v>
      </c>
      <c r="H17" s="20">
        <f>[1]ProEmp!P82</f>
        <v>5.2754382168519296</v>
      </c>
      <c r="I17" s="6">
        <f>[1]ProEmp!Q82</f>
        <v>14492.340688655722</v>
      </c>
      <c r="J17" s="20">
        <f t="shared" ref="J17:J28" si="8">IF(ISNUMBER(I17/$B17*100),I17/$B17*100,0)</f>
        <v>43.59610372439888</v>
      </c>
      <c r="K17" s="20">
        <f>[1]ProEmp!R82</f>
        <v>5.0083937503561513</v>
      </c>
      <c r="L17" s="6">
        <f>[1]ProEmp!S82</f>
        <v>1726.4138036894999</v>
      </c>
      <c r="M17" s="20">
        <f t="shared" ref="M17:M28" si="9">IF(ISNUMBER(L17/$B17*100),L17/$B17*100,0)</f>
        <v>5.1934271263576575</v>
      </c>
      <c r="N17" s="20">
        <f>[1]ProEmp!T82</f>
        <v>5.5112162943002581</v>
      </c>
      <c r="O17" s="6">
        <f>[1]ProEmp!U82</f>
        <v>1948.9040613887398</v>
      </c>
      <c r="P17" s="20">
        <f t="shared" ref="P17:P28" si="10">IF(ISNUMBER(O17/$B17*100),O17/$B17*100,0)</f>
        <v>5.8627260726567192</v>
      </c>
      <c r="Q17" s="20">
        <f>[1]ProEmp!V82</f>
        <v>6.1064025625384799</v>
      </c>
      <c r="R17"/>
      <c r="S17"/>
      <c r="T17"/>
      <c r="U17"/>
    </row>
    <row r="18" spans="1:21">
      <c r="A18" s="5" t="s">
        <v>18</v>
      </c>
      <c r="B18" s="21">
        <f t="shared" si="5"/>
        <v>160218.55094609177</v>
      </c>
      <c r="C18" s="6">
        <f>[1]ProEmp!M83</f>
        <v>15754.305814048141</v>
      </c>
      <c r="D18" s="20">
        <f t="shared" si="6"/>
        <v>9.8330097988147092</v>
      </c>
      <c r="E18" s="20">
        <f>[1]ProEmp!N83</f>
        <v>8.2400787724041269</v>
      </c>
      <c r="F18" s="6">
        <f>[1]ProEmp!O83</f>
        <v>47528.10256513214</v>
      </c>
      <c r="G18" s="20">
        <f t="shared" si="7"/>
        <v>29.664544014708866</v>
      </c>
      <c r="H18" s="20">
        <f>[1]ProEmp!P83</f>
        <v>6.387964215517508</v>
      </c>
      <c r="I18" s="6">
        <f>[1]ProEmp!Q83</f>
        <v>86498.995199713492</v>
      </c>
      <c r="J18" s="20">
        <f t="shared" si="8"/>
        <v>53.988127272988216</v>
      </c>
      <c r="K18" s="20">
        <f>[1]ProEmp!R83</f>
        <v>6.5260385638857334</v>
      </c>
      <c r="L18" s="6">
        <f>[1]ProEmp!S83</f>
        <v>1097.2998626968199</v>
      </c>
      <c r="M18" s="20">
        <f t="shared" si="9"/>
        <v>0.68487691108005655</v>
      </c>
      <c r="N18" s="20">
        <f>[1]ProEmp!T83</f>
        <v>8.0154383818884334</v>
      </c>
      <c r="O18" s="6">
        <f>[1]ProEmp!U83</f>
        <v>9339.8475045011619</v>
      </c>
      <c r="P18" s="20">
        <f t="shared" si="10"/>
        <v>5.8294420024081424</v>
      </c>
      <c r="Q18" s="20">
        <f>[1]ProEmp!V83</f>
        <v>7.2209074693696378</v>
      </c>
      <c r="R18"/>
      <c r="S18"/>
      <c r="T18"/>
      <c r="U18"/>
    </row>
    <row r="19" spans="1:21">
      <c r="A19" s="5" t="s">
        <v>17</v>
      </c>
      <c r="B19" s="21">
        <f t="shared" si="5"/>
        <v>292641.67525303329</v>
      </c>
      <c r="C19" s="6">
        <f>[1]ProEmp!M84</f>
        <v>35642.687752940299</v>
      </c>
      <c r="D19" s="20">
        <f t="shared" si="6"/>
        <v>12.17963494848154</v>
      </c>
      <c r="E19" s="20">
        <f>[1]ProEmp!N84</f>
        <v>10.225264700707051</v>
      </c>
      <c r="F19" s="6">
        <f>[1]ProEmp!O84</f>
        <v>51209.546350070792</v>
      </c>
      <c r="G19" s="20">
        <f t="shared" si="7"/>
        <v>17.499061371143512</v>
      </c>
      <c r="H19" s="20">
        <f>[1]ProEmp!P84</f>
        <v>8.0750529005682772</v>
      </c>
      <c r="I19" s="6">
        <f>[1]ProEmp!Q84</f>
        <v>197036.62159847919</v>
      </c>
      <c r="J19" s="20">
        <f t="shared" si="8"/>
        <v>67.33033544457092</v>
      </c>
      <c r="K19" s="20">
        <f>[1]ProEmp!R84</f>
        <v>7.7474003198833632</v>
      </c>
      <c r="L19" s="6">
        <f>[1]ProEmp!S84</f>
        <v>2529.7029806773198</v>
      </c>
      <c r="M19" s="20">
        <f t="shared" si="9"/>
        <v>0.86443702131284139</v>
      </c>
      <c r="N19" s="20">
        <f>[1]ProEmp!T84</f>
        <v>8.0513274773625874</v>
      </c>
      <c r="O19" s="6">
        <f>[1]ProEmp!U84</f>
        <v>6223.1165708657009</v>
      </c>
      <c r="P19" s="20">
        <f t="shared" si="10"/>
        <v>2.1265312144911928</v>
      </c>
      <c r="Q19" s="20">
        <f>[1]ProEmp!V84</f>
        <v>8.1642165766025467</v>
      </c>
      <c r="R19"/>
      <c r="S19"/>
      <c r="T19"/>
      <c r="U19"/>
    </row>
    <row r="20" spans="1:21">
      <c r="A20" s="5" t="s">
        <v>16</v>
      </c>
      <c r="B20" s="21">
        <f t="shared" si="5"/>
        <v>184659.28066722013</v>
      </c>
      <c r="C20" s="6">
        <f>[1]ProEmp!M85</f>
        <v>13749.40334436072</v>
      </c>
      <c r="D20" s="20">
        <f t="shared" si="6"/>
        <v>7.4458230827503984</v>
      </c>
      <c r="E20" s="20">
        <f>[1]ProEmp!N85</f>
        <v>10.089035570576733</v>
      </c>
      <c r="F20" s="6">
        <f>[1]ProEmp!O85</f>
        <v>27341.744923625716</v>
      </c>
      <c r="G20" s="20">
        <f t="shared" si="7"/>
        <v>14.806591266267885</v>
      </c>
      <c r="H20" s="20">
        <f>[1]ProEmp!P85</f>
        <v>7.9061224040831863</v>
      </c>
      <c r="I20" s="6">
        <f>[1]ProEmp!Q85</f>
        <v>137915.01451488989</v>
      </c>
      <c r="J20" s="20">
        <f t="shared" si="8"/>
        <v>74.686208034910834</v>
      </c>
      <c r="K20" s="20">
        <f>[1]ProEmp!R85</f>
        <v>7.4534274197262151</v>
      </c>
      <c r="L20" s="6">
        <f>[1]ProEmp!S85</f>
        <v>2326.2293078271796</v>
      </c>
      <c r="M20" s="20">
        <f t="shared" si="9"/>
        <v>1.2597413460195077</v>
      </c>
      <c r="N20" s="20">
        <f>[1]ProEmp!T85</f>
        <v>7.9787735507967517</v>
      </c>
      <c r="O20" s="6">
        <f>[1]ProEmp!U85</f>
        <v>3326.8885765166197</v>
      </c>
      <c r="P20" s="20">
        <f t="shared" si="10"/>
        <v>1.8016362700513833</v>
      </c>
      <c r="Q20" s="20">
        <f>[1]ProEmp!V85</f>
        <v>9.206716868341287</v>
      </c>
      <c r="R20"/>
      <c r="S20"/>
      <c r="T20"/>
      <c r="U20"/>
    </row>
    <row r="21" spans="1:21">
      <c r="A21" s="5" t="s">
        <v>15</v>
      </c>
      <c r="B21" s="21">
        <f t="shared" si="5"/>
        <v>141742.00057554193</v>
      </c>
      <c r="C21" s="6">
        <f>[1]ProEmp!M86</f>
        <v>7684.7915591016008</v>
      </c>
      <c r="D21" s="20">
        <f t="shared" si="6"/>
        <v>5.4216756698068211</v>
      </c>
      <c r="E21" s="20">
        <f>[1]ProEmp!N86</f>
        <v>9.3839868175642511</v>
      </c>
      <c r="F21" s="6">
        <f>[1]ProEmp!O86</f>
        <v>25507.971379095266</v>
      </c>
      <c r="G21" s="20">
        <f t="shared" si="7"/>
        <v>17.996057114701649</v>
      </c>
      <c r="H21" s="20">
        <f>[1]ProEmp!P86</f>
        <v>6.2652269441255157</v>
      </c>
      <c r="I21" s="6">
        <f>[1]ProEmp!Q86</f>
        <v>104381.17387644474</v>
      </c>
      <c r="J21" s="20">
        <f t="shared" si="8"/>
        <v>73.641668279413338</v>
      </c>
      <c r="K21" s="20">
        <f>[1]ProEmp!R86</f>
        <v>6.7194139839472484</v>
      </c>
      <c r="L21" s="6">
        <f>[1]ProEmp!S86</f>
        <v>2603.9517607928196</v>
      </c>
      <c r="M21" s="20">
        <f t="shared" si="9"/>
        <v>1.8371066798969258</v>
      </c>
      <c r="N21" s="20">
        <f>[1]ProEmp!T86</f>
        <v>12.510094083753252</v>
      </c>
      <c r="O21" s="6">
        <f>[1]ProEmp!U86</f>
        <v>1564.1120001074999</v>
      </c>
      <c r="P21" s="20">
        <f t="shared" si="10"/>
        <v>1.1034922561812583</v>
      </c>
      <c r="Q21" s="20">
        <f>[1]ProEmp!V86</f>
        <v>5.9758188164857113</v>
      </c>
      <c r="R21"/>
      <c r="S21"/>
      <c r="T21"/>
      <c r="U21"/>
    </row>
    <row r="22" spans="1:21">
      <c r="A22" s="5" t="s">
        <v>14</v>
      </c>
      <c r="B22" s="21">
        <f t="shared" si="5"/>
        <v>142196.68370850073</v>
      </c>
      <c r="C22" s="6">
        <f>[1]ProEmp!M87</f>
        <v>6086.7864088652805</v>
      </c>
      <c r="D22" s="20">
        <f t="shared" si="6"/>
        <v>4.2805403404083773</v>
      </c>
      <c r="E22" s="20">
        <f>[1]ProEmp!N87</f>
        <v>7.2755503865518802</v>
      </c>
      <c r="F22" s="6">
        <f>[1]ProEmp!O87</f>
        <v>29299.204111928997</v>
      </c>
      <c r="G22" s="20">
        <f t="shared" si="7"/>
        <v>20.604702829773132</v>
      </c>
      <c r="H22" s="20">
        <f>[1]ProEmp!P87</f>
        <v>6.096784004451183</v>
      </c>
      <c r="I22" s="6">
        <f>[1]ProEmp!Q87</f>
        <v>104214.82968179924</v>
      </c>
      <c r="J22" s="20">
        <f t="shared" si="8"/>
        <v>73.289212493476114</v>
      </c>
      <c r="K22" s="20">
        <f>[1]ProEmp!R87</f>
        <v>5.8381757197861317</v>
      </c>
      <c r="L22" s="6">
        <f>[1]ProEmp!S87</f>
        <v>959.66975620488006</v>
      </c>
      <c r="M22" s="20">
        <f t="shared" si="9"/>
        <v>0.67488898557731247</v>
      </c>
      <c r="N22" s="20">
        <f>[1]ProEmp!T87</f>
        <v>6.3360480301537301</v>
      </c>
      <c r="O22" s="6">
        <f>[1]ProEmp!U87</f>
        <v>1636.19374970232</v>
      </c>
      <c r="P22" s="20">
        <f t="shared" si="10"/>
        <v>1.1506553507650517</v>
      </c>
      <c r="Q22" s="20">
        <f>[1]ProEmp!V87</f>
        <v>5.5622174503787711</v>
      </c>
      <c r="R22"/>
      <c r="S22"/>
      <c r="T22"/>
      <c r="U22"/>
    </row>
    <row r="23" spans="1:21">
      <c r="A23" s="5" t="s">
        <v>13</v>
      </c>
      <c r="B23" s="21">
        <f t="shared" si="5"/>
        <v>111757.79589620461</v>
      </c>
      <c r="C23" s="6">
        <f>[1]ProEmp!M88</f>
        <v>3153.8007864554793</v>
      </c>
      <c r="D23" s="20">
        <f t="shared" si="6"/>
        <v>2.8219962295825707</v>
      </c>
      <c r="E23" s="20">
        <f>[1]ProEmp!N88</f>
        <v>8.7886052082941912</v>
      </c>
      <c r="F23" s="6">
        <f>[1]ProEmp!O88</f>
        <v>19538.32746641308</v>
      </c>
      <c r="G23" s="20">
        <f t="shared" si="7"/>
        <v>17.48274230869707</v>
      </c>
      <c r="H23" s="20">
        <f>[1]ProEmp!P88</f>
        <v>6.3625038857812539</v>
      </c>
      <c r="I23" s="6">
        <f>[1]ProEmp!Q88</f>
        <v>87241.671190665642</v>
      </c>
      <c r="J23" s="20">
        <f t="shared" si="8"/>
        <v>78.063163729259315</v>
      </c>
      <c r="K23" s="20">
        <f>[1]ProEmp!R88</f>
        <v>5.6744158245792855</v>
      </c>
      <c r="L23" s="6">
        <f>[1]ProEmp!S88</f>
        <v>732.45768845869998</v>
      </c>
      <c r="M23" s="20">
        <f t="shared" si="9"/>
        <v>0.65539739987264267</v>
      </c>
      <c r="N23" s="20">
        <f>[1]ProEmp!T88</f>
        <v>12</v>
      </c>
      <c r="O23" s="6">
        <f>[1]ProEmp!U88</f>
        <v>1091.5387642117198</v>
      </c>
      <c r="P23" s="20">
        <f t="shared" si="10"/>
        <v>0.97670033258842148</v>
      </c>
      <c r="Q23" s="20">
        <f>[1]ProEmp!V88</f>
        <v>5.7505366703576053</v>
      </c>
      <c r="R23"/>
      <c r="S23"/>
      <c r="T23"/>
      <c r="U23"/>
    </row>
    <row r="24" spans="1:21">
      <c r="A24" s="5" t="s">
        <v>12</v>
      </c>
      <c r="B24" s="21">
        <f t="shared" si="5"/>
        <v>94444.844543284533</v>
      </c>
      <c r="C24" s="6">
        <f>[1]ProEmp!M89</f>
        <v>4996.5468275575195</v>
      </c>
      <c r="D24" s="20">
        <f t="shared" si="6"/>
        <v>5.2904389347240421</v>
      </c>
      <c r="E24" s="20">
        <f>[1]ProEmp!N89</f>
        <v>7.4540885436097275</v>
      </c>
      <c r="F24" s="6">
        <f>[1]ProEmp!O89</f>
        <v>18451.657676742554</v>
      </c>
      <c r="G24" s="20">
        <f t="shared" si="7"/>
        <v>19.536966539540515</v>
      </c>
      <c r="H24" s="20">
        <f>[1]ProEmp!P89</f>
        <v>6.6016043223132028</v>
      </c>
      <c r="I24" s="6">
        <f>[1]ProEmp!Q89</f>
        <v>68975.448994293271</v>
      </c>
      <c r="J24" s="20">
        <f t="shared" si="8"/>
        <v>73.032518956269215</v>
      </c>
      <c r="K24" s="20">
        <f>[1]ProEmp!R89</f>
        <v>5.3880689617314141</v>
      </c>
      <c r="L24" s="6">
        <f>[1]ProEmp!S89</f>
        <v>1168.06043894904</v>
      </c>
      <c r="M24" s="20">
        <f t="shared" si="9"/>
        <v>1.2367646371779586</v>
      </c>
      <c r="N24" s="20">
        <f>[1]ProEmp!T89</f>
        <v>7.3380558646326932</v>
      </c>
      <c r="O24" s="6">
        <f>[1]ProEmp!U89</f>
        <v>853.13060574216001</v>
      </c>
      <c r="P24" s="20">
        <f t="shared" si="10"/>
        <v>0.90331093228827974</v>
      </c>
      <c r="Q24" s="20">
        <f>[1]ProEmp!V89</f>
        <v>5.2822687171381357</v>
      </c>
      <c r="R24"/>
      <c r="S24"/>
      <c r="T24"/>
      <c r="U24"/>
    </row>
    <row r="25" spans="1:21">
      <c r="A25" s="5" t="s">
        <v>11</v>
      </c>
      <c r="B25" s="21">
        <f t="shared" si="5"/>
        <v>81084.506150029716</v>
      </c>
      <c r="C25" s="6">
        <f>[1]ProEmp!M90</f>
        <v>4107.2914714449998</v>
      </c>
      <c r="D25" s="20">
        <f t="shared" si="6"/>
        <v>5.065445504280838</v>
      </c>
      <c r="E25" s="20">
        <f>[1]ProEmp!N90</f>
        <v>9.2933958621669106</v>
      </c>
      <c r="F25" s="6">
        <f>[1]ProEmp!O90</f>
        <v>16233.286246688782</v>
      </c>
      <c r="G25" s="20">
        <f t="shared" si="7"/>
        <v>20.020207333633532</v>
      </c>
      <c r="H25" s="20">
        <f>[1]ProEmp!P90</f>
        <v>8.0008931190743482</v>
      </c>
      <c r="I25" s="6">
        <f>[1]ProEmp!Q90</f>
        <v>55958.829294891329</v>
      </c>
      <c r="J25" s="20">
        <f t="shared" si="8"/>
        <v>69.012974181961923</v>
      </c>
      <c r="K25" s="20">
        <f>[1]ProEmp!R90</f>
        <v>5.1477458203630588</v>
      </c>
      <c r="L25" s="6">
        <f>[1]ProEmp!S90</f>
        <v>260.48835343019999</v>
      </c>
      <c r="M25" s="20">
        <f t="shared" si="9"/>
        <v>0.32125539859393287</v>
      </c>
      <c r="N25" s="20">
        <f>[1]ProEmp!T90</f>
        <v>11</v>
      </c>
      <c r="O25" s="6">
        <f>[1]ProEmp!U90</f>
        <v>4524.6107835744006</v>
      </c>
      <c r="P25" s="20">
        <f t="shared" si="10"/>
        <v>5.5801175815297759</v>
      </c>
      <c r="Q25" s="20">
        <f>[1]ProEmp!V90</f>
        <v>7.2871497380630572</v>
      </c>
      <c r="R25"/>
      <c r="S25"/>
      <c r="T25"/>
      <c r="U25"/>
    </row>
    <row r="26" spans="1:21">
      <c r="A26" s="5" t="s">
        <v>10</v>
      </c>
      <c r="B26" s="21">
        <f t="shared" si="5"/>
        <v>64749.891429213552</v>
      </c>
      <c r="C26" s="6">
        <f>[1]ProEmp!M91</f>
        <v>1835.6255245620998</v>
      </c>
      <c r="D26" s="20">
        <f t="shared" si="6"/>
        <v>2.8349476486286598</v>
      </c>
      <c r="E26" s="20">
        <f>[1]ProEmp!N91</f>
        <v>7.1914152379603795</v>
      </c>
      <c r="F26" s="6">
        <f>[1]ProEmp!O91</f>
        <v>13205.453189453323</v>
      </c>
      <c r="G26" s="20">
        <f t="shared" si="7"/>
        <v>20.394556497272131</v>
      </c>
      <c r="H26" s="20">
        <f>[1]ProEmp!P91</f>
        <v>6.6515928839557512</v>
      </c>
      <c r="I26" s="6">
        <f>[1]ProEmp!Q91</f>
        <v>44556.547280696155</v>
      </c>
      <c r="J26" s="20">
        <f t="shared" si="8"/>
        <v>68.813315817535624</v>
      </c>
      <c r="K26" s="20">
        <f>[1]ProEmp!R91</f>
        <v>4.9984492533677827</v>
      </c>
      <c r="L26" s="6">
        <f>[1]ProEmp!S91</f>
        <v>1318.1027053644</v>
      </c>
      <c r="M26" s="20">
        <f t="shared" si="9"/>
        <v>2.0356832672150311</v>
      </c>
      <c r="N26" s="20">
        <f>[1]ProEmp!T91</f>
        <v>3.4042990010367924</v>
      </c>
      <c r="O26" s="6">
        <f>[1]ProEmp!U91</f>
        <v>3834.1627291375798</v>
      </c>
      <c r="P26" s="20">
        <f t="shared" si="10"/>
        <v>5.9214967693485585</v>
      </c>
      <c r="Q26" s="20">
        <f>[1]ProEmp!V91</f>
        <v>7.9241806112579152</v>
      </c>
      <c r="R26"/>
      <c r="S26"/>
      <c r="T26"/>
      <c r="U26"/>
    </row>
    <row r="27" spans="1:21">
      <c r="A27" s="5" t="s">
        <v>9</v>
      </c>
      <c r="B27" s="21">
        <f t="shared" si="5"/>
        <v>57136.761574629592</v>
      </c>
      <c r="C27" s="6">
        <f>[1]ProEmp!M92</f>
        <v>2421.17534685088</v>
      </c>
      <c r="D27" s="20">
        <f t="shared" si="6"/>
        <v>4.2375088824179237</v>
      </c>
      <c r="E27" s="20">
        <f>[1]ProEmp!N92</f>
        <v>7.0221884458842148</v>
      </c>
      <c r="F27" s="6">
        <f>[1]ProEmp!O92</f>
        <v>11210.535734585423</v>
      </c>
      <c r="G27" s="20">
        <f t="shared" si="7"/>
        <v>19.620530505465734</v>
      </c>
      <c r="H27" s="20">
        <f>[1]ProEmp!P92</f>
        <v>6.2961561242804382</v>
      </c>
      <c r="I27" s="6">
        <f>[1]ProEmp!Q92</f>
        <v>39814.745257773211</v>
      </c>
      <c r="J27" s="20">
        <f t="shared" si="8"/>
        <v>69.683237482349952</v>
      </c>
      <c r="K27" s="20">
        <f>[1]ProEmp!R92</f>
        <v>5.1250614106804528</v>
      </c>
      <c r="L27" s="6">
        <f>[1]ProEmp!S92</f>
        <v>1440.2694842764399</v>
      </c>
      <c r="M27" s="20">
        <f t="shared" si="9"/>
        <v>2.5207404910325932</v>
      </c>
      <c r="N27" s="20">
        <f>[1]ProEmp!T92</f>
        <v>6</v>
      </c>
      <c r="O27" s="6">
        <f>[1]ProEmp!U92</f>
        <v>2250.03575114364</v>
      </c>
      <c r="P27" s="20">
        <f t="shared" si="10"/>
        <v>3.9379826387338031</v>
      </c>
      <c r="Q27" s="20">
        <f>[1]ProEmp!V92</f>
        <v>2.2727272727272729</v>
      </c>
      <c r="R27"/>
      <c r="S27"/>
      <c r="T27"/>
      <c r="U27"/>
    </row>
    <row r="28" spans="1:21">
      <c r="A28" s="5" t="s">
        <v>8</v>
      </c>
      <c r="B28" s="21">
        <f t="shared" si="5"/>
        <v>74701.034444005927</v>
      </c>
      <c r="C28" s="6">
        <f>[1]ProEmp!M93</f>
        <v>2227.2379183447201</v>
      </c>
      <c r="D28" s="20">
        <f t="shared" si="6"/>
        <v>2.9815355770129304</v>
      </c>
      <c r="E28" s="20">
        <f>[1]ProEmp!N93</f>
        <v>5.6150943825030657</v>
      </c>
      <c r="F28" s="6">
        <f>[1]ProEmp!O93</f>
        <v>9876.6858115054802</v>
      </c>
      <c r="G28" s="20">
        <f t="shared" si="7"/>
        <v>13.221618529136705</v>
      </c>
      <c r="H28" s="20">
        <f>[1]ProEmp!P93</f>
        <v>5.201037209037926</v>
      </c>
      <c r="I28" s="6">
        <f>[1]ProEmp!Q93</f>
        <v>56696.846645611178</v>
      </c>
      <c r="J28" s="20">
        <f t="shared" si="8"/>
        <v>75.898342061259868</v>
      </c>
      <c r="K28" s="20">
        <f>[1]ProEmp!R93</f>
        <v>4.4511407911109453</v>
      </c>
      <c r="L28" s="6">
        <f>[1]ProEmp!S93</f>
        <v>347.31780457360003</v>
      </c>
      <c r="M28" s="20">
        <f t="shared" si="9"/>
        <v>0.46494376839445373</v>
      </c>
      <c r="N28" s="20">
        <f>[1]ProEmp!T93</f>
        <v>16</v>
      </c>
      <c r="O28" s="6">
        <f>[1]ProEmp!U93</f>
        <v>5552.94626397096</v>
      </c>
      <c r="P28" s="20">
        <f t="shared" si="10"/>
        <v>7.4335600641960502</v>
      </c>
      <c r="Q28" s="20">
        <f>[1]ProEmp!V93</f>
        <v>5.6322875166489244</v>
      </c>
      <c r="R28"/>
      <c r="S28"/>
      <c r="T28"/>
      <c r="U28"/>
    </row>
    <row r="29" spans="1:21">
      <c r="A29" s="5"/>
      <c r="B29" s="21"/>
      <c r="C29" s="6"/>
      <c r="D29" s="20"/>
      <c r="E29" s="20"/>
      <c r="F29" s="6"/>
      <c r="G29" s="20"/>
      <c r="H29" s="20"/>
      <c r="I29" s="6"/>
      <c r="J29" s="20"/>
      <c r="K29" s="20"/>
      <c r="L29" s="6"/>
      <c r="M29" s="20"/>
      <c r="N29" s="20"/>
      <c r="O29" s="6"/>
      <c r="P29" s="20"/>
      <c r="Q29" s="20"/>
      <c r="R29"/>
      <c r="S29"/>
      <c r="T29"/>
      <c r="U29"/>
    </row>
    <row r="30" spans="1:21">
      <c r="A30" s="5"/>
      <c r="R30"/>
      <c r="S30"/>
      <c r="T30"/>
      <c r="U30"/>
    </row>
    <row r="31" spans="1:21">
      <c r="A31" s="74"/>
      <c r="B31" s="68"/>
      <c r="C31" s="68"/>
      <c r="D31" s="75"/>
      <c r="E31" s="76"/>
      <c r="F31" s="68"/>
      <c r="G31" s="75"/>
      <c r="H31" s="76"/>
      <c r="I31" s="68"/>
      <c r="J31" s="77"/>
      <c r="K31" s="76"/>
      <c r="L31" s="68"/>
      <c r="M31" s="75"/>
      <c r="N31" s="76"/>
      <c r="O31" s="68"/>
      <c r="P31" s="75"/>
      <c r="Q31" s="75"/>
      <c r="R31"/>
      <c r="S31"/>
      <c r="T31"/>
      <c r="U31"/>
    </row>
    <row r="32" spans="1:21">
      <c r="A32" s="1" t="str">
        <f>'C01'!$A$31</f>
        <v>Fuente: Instituto Nacional de Estadística (INE). L Encuesta Permanente de Hogares de Propósitos Múltiples, Junio 2015.</v>
      </c>
      <c r="R32"/>
      <c r="S32"/>
      <c r="T32"/>
      <c r="U32"/>
    </row>
    <row r="33" spans="1:21">
      <c r="A33" s="1" t="s">
        <v>3</v>
      </c>
      <c r="R33"/>
      <c r="S33"/>
      <c r="T33"/>
      <c r="U33"/>
    </row>
    <row r="34" spans="1:21">
      <c r="A34" s="1" t="s">
        <v>53</v>
      </c>
      <c r="R34"/>
      <c r="S34"/>
      <c r="T34"/>
      <c r="U34"/>
    </row>
    <row r="36" spans="1:21">
      <c r="A36" s="106" t="str">
        <f>A1</f>
        <v>Cuadro No. 5  Población con problemas de empleo y Años de Estudio Promedio (AEP), según dominio, rama de actividad  y ocupación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/>
      <c r="S36"/>
      <c r="T36"/>
      <c r="U36"/>
    </row>
    <row r="37" spans="1:21" ht="26.25" customHeight="1">
      <c r="A37" s="121" t="s">
        <v>47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/>
      <c r="S37"/>
      <c r="T37"/>
      <c r="U37"/>
    </row>
    <row r="38" spans="1:21">
      <c r="A38" s="15" t="s">
        <v>7</v>
      </c>
      <c r="C38" s="27"/>
      <c r="R38"/>
      <c r="S38"/>
      <c r="T38"/>
      <c r="U38"/>
    </row>
    <row r="39" spans="1:21">
      <c r="A39" s="116" t="str">
        <f>A3</f>
        <v>Categorías</v>
      </c>
      <c r="B39" s="118" t="s">
        <v>28</v>
      </c>
      <c r="C39" s="120" t="s">
        <v>45</v>
      </c>
      <c r="D39" s="120"/>
      <c r="E39" s="120"/>
      <c r="F39" s="120" t="s">
        <v>35</v>
      </c>
      <c r="G39" s="120"/>
      <c r="H39" s="120"/>
      <c r="I39" s="120" t="s">
        <v>34</v>
      </c>
      <c r="J39" s="120"/>
      <c r="K39" s="120"/>
      <c r="L39" s="120" t="s">
        <v>44</v>
      </c>
      <c r="M39" s="120"/>
      <c r="N39" s="120"/>
      <c r="O39" s="120" t="s">
        <v>43</v>
      </c>
      <c r="P39" s="120"/>
      <c r="Q39" s="120"/>
      <c r="R39"/>
      <c r="S39"/>
      <c r="T39"/>
      <c r="U39"/>
    </row>
    <row r="40" spans="1:21">
      <c r="A40" s="117"/>
      <c r="B40" s="119"/>
      <c r="C40" s="26" t="s">
        <v>31</v>
      </c>
      <c r="D40" s="85" t="s">
        <v>52</v>
      </c>
      <c r="E40" s="26" t="s">
        <v>30</v>
      </c>
      <c r="F40" s="26" t="s">
        <v>31</v>
      </c>
      <c r="G40" s="85" t="s">
        <v>52</v>
      </c>
      <c r="H40" s="26" t="s">
        <v>30</v>
      </c>
      <c r="I40" s="26" t="s">
        <v>31</v>
      </c>
      <c r="J40" s="85" t="s">
        <v>52</v>
      </c>
      <c r="K40" s="26" t="s">
        <v>30</v>
      </c>
      <c r="L40" s="26" t="s">
        <v>31</v>
      </c>
      <c r="M40" s="85" t="s">
        <v>52</v>
      </c>
      <c r="N40" s="26" t="s">
        <v>30</v>
      </c>
      <c r="O40" s="26" t="s">
        <v>31</v>
      </c>
      <c r="P40" s="85" t="s">
        <v>52</v>
      </c>
      <c r="Q40" s="26" t="s">
        <v>30</v>
      </c>
      <c r="R40"/>
      <c r="S40"/>
      <c r="T40"/>
      <c r="U40"/>
    </row>
    <row r="42" spans="1:21">
      <c r="A42" s="7" t="str">
        <f t="shared" ref="A42:Q42" si="11">A6</f>
        <v>Total Nacional</v>
      </c>
      <c r="B42" s="25">
        <f t="shared" si="11"/>
        <v>1443350.4460324792</v>
      </c>
      <c r="C42" s="25">
        <f t="shared" si="11"/>
        <v>102800.92783661379</v>
      </c>
      <c r="D42" s="24">
        <f t="shared" si="11"/>
        <v>7.1223816862492235</v>
      </c>
      <c r="E42" s="24">
        <f t="shared" si="11"/>
        <v>9.0002626997693458</v>
      </c>
      <c r="F42" s="25">
        <f t="shared" si="11"/>
        <v>281334.48719553457</v>
      </c>
      <c r="G42" s="24">
        <f t="shared" si="11"/>
        <v>19.491765701730614</v>
      </c>
      <c r="H42" s="24">
        <f t="shared" si="11"/>
        <v>6.8410921508536076</v>
      </c>
      <c r="I42" s="25">
        <f t="shared" si="11"/>
        <v>998463.5827211244</v>
      </c>
      <c r="J42" s="24">
        <f t="shared" si="11"/>
        <v>69.17679524509991</v>
      </c>
      <c r="K42" s="24">
        <f t="shared" si="11"/>
        <v>6.4488621805904591</v>
      </c>
      <c r="L42" s="25">
        <f t="shared" si="11"/>
        <v>18605.960918343088</v>
      </c>
      <c r="M42" s="24">
        <f t="shared" si="11"/>
        <v>1.2890813155937046</v>
      </c>
      <c r="N42" s="24">
        <f t="shared" si="11"/>
        <v>7.5895865849083526</v>
      </c>
      <c r="O42" s="25">
        <f t="shared" si="11"/>
        <v>42145.487360862542</v>
      </c>
      <c r="P42" s="24">
        <f t="shared" si="11"/>
        <v>2.9199760513264952</v>
      </c>
      <c r="Q42" s="24">
        <f t="shared" si="11"/>
        <v>6.9268180291208408</v>
      </c>
      <c r="R42"/>
      <c r="S42"/>
      <c r="T42"/>
      <c r="U42"/>
    </row>
    <row r="43" spans="1:21">
      <c r="A43" s="23"/>
      <c r="B43" s="96"/>
      <c r="C43" s="96"/>
      <c r="D43" s="100"/>
      <c r="E43" s="100"/>
      <c r="F43" s="96"/>
      <c r="G43" s="100"/>
      <c r="H43" s="100"/>
      <c r="I43" s="96"/>
      <c r="J43" s="100"/>
      <c r="K43" s="100"/>
      <c r="L43" s="96"/>
      <c r="M43" s="100"/>
      <c r="N43" s="100"/>
      <c r="O43" s="96"/>
      <c r="P43" s="100"/>
      <c r="Q43" s="100"/>
      <c r="R43"/>
      <c r="S43"/>
      <c r="T43"/>
      <c r="U43"/>
    </row>
    <row r="44" spans="1:21">
      <c r="A44" s="7" t="s">
        <v>6</v>
      </c>
      <c r="B44" s="86"/>
      <c r="C44" s="86"/>
      <c r="D44" s="97"/>
      <c r="E44" s="87"/>
      <c r="F44" s="86"/>
      <c r="G44" s="97"/>
      <c r="H44" s="87"/>
      <c r="I44" s="86"/>
      <c r="J44" s="97"/>
      <c r="K44" s="87"/>
      <c r="L44" s="86"/>
      <c r="M44" s="97"/>
      <c r="N44" s="87"/>
      <c r="O44" s="86"/>
      <c r="P44" s="97"/>
      <c r="Q44" s="87"/>
      <c r="R44"/>
      <c r="S44"/>
      <c r="T44"/>
      <c r="U44"/>
    </row>
    <row r="45" spans="1:21">
      <c r="A45" s="102" t="s">
        <v>58</v>
      </c>
      <c r="B45" s="21">
        <f t="shared" ref="B45" si="12">SUM(C45,F45,I45,L45,O45)</f>
        <v>589212.43660294346</v>
      </c>
      <c r="C45" s="6">
        <f>[1]ProEmp!M95</f>
        <v>6813.7661648243602</v>
      </c>
      <c r="D45" s="20">
        <f>IF(ISNUMBER(C45/$B45*100),C45/$B45*100,0)</f>
        <v>1.156419271139044</v>
      </c>
      <c r="E45" s="20">
        <f>[1]ProEmp!N95</f>
        <v>9.5404926400844943</v>
      </c>
      <c r="F45" s="6">
        <f>[1]ProEmp!O95</f>
        <v>147026.15484404063</v>
      </c>
      <c r="G45" s="20">
        <f>IF(ISNUMBER(F45/$B45*100),F45/$B45*100,0)</f>
        <v>24.952995848442715</v>
      </c>
      <c r="H45" s="20">
        <f>[1]ProEmp!P95</f>
        <v>5.8965931646354877</v>
      </c>
      <c r="I45" s="6">
        <f>[1]ProEmp!Q95</f>
        <v>420463.21599921386</v>
      </c>
      <c r="J45" s="20">
        <f>IF(ISNUMBER(I45/$B45*100),I45/$B45*100,0)</f>
        <v>71.360207266391129</v>
      </c>
      <c r="K45" s="20">
        <f>[1]ProEmp!R95</f>
        <v>4.8580144885046286</v>
      </c>
      <c r="L45" s="6">
        <f>[1]ProEmp!S95</f>
        <v>5937.0706520600397</v>
      </c>
      <c r="M45" s="20">
        <f>IF(ISNUMBER(L45/$B45*100),L45/$B45*100,0)</f>
        <v>1.0076281971048913</v>
      </c>
      <c r="N45" s="20">
        <f>[1]ProEmp!T95</f>
        <v>4.1110305921482109</v>
      </c>
      <c r="O45" s="6">
        <f>[1]ProEmp!U95</f>
        <v>8972.2289428044623</v>
      </c>
      <c r="P45" s="20">
        <f>IF(ISNUMBER(O45/$B45*100),O45/$B45*100,0)</f>
        <v>1.5227494169222091</v>
      </c>
      <c r="Q45" s="20">
        <f>[1]ProEmp!V95</f>
        <v>6.4668268017031378</v>
      </c>
      <c r="R45"/>
      <c r="S45"/>
      <c r="T45"/>
      <c r="U45"/>
    </row>
    <row r="46" spans="1:21">
      <c r="A46" s="102" t="s">
        <v>59</v>
      </c>
      <c r="B46" s="21">
        <f t="shared" ref="B46:B56" si="13">SUM(C46,F46,I46,L46,O46)</f>
        <v>6113.6088805734389</v>
      </c>
      <c r="C46" s="6">
        <f>[1]ProEmp!M96</f>
        <v>794.35683351111993</v>
      </c>
      <c r="D46" s="20">
        <f t="shared" ref="D46:D82" si="14">IF(ISNUMBER(C46/$B46*100),C46/$B46*100,0)</f>
        <v>12.993255686265156</v>
      </c>
      <c r="E46" s="20">
        <f>[1]ProEmp!N96</f>
        <v>7.4978517454270808</v>
      </c>
      <c r="F46" s="6">
        <f>[1]ProEmp!O96</f>
        <v>1572.3770335630797</v>
      </c>
      <c r="G46" s="20">
        <f t="shared" ref="G46:G82" si="15">IF(ISNUMBER(F46/$B46*100),F46/$B46*100,0)</f>
        <v>25.719293861919333</v>
      </c>
      <c r="H46" s="20">
        <f>[1]ProEmp!P96</f>
        <v>6.5462408386871855</v>
      </c>
      <c r="I46" s="6">
        <f>[1]ProEmp!Q96</f>
        <v>2767.1402322481194</v>
      </c>
      <c r="J46" s="20">
        <f t="shared" ref="J46:J82" si="16">IF(ISNUMBER(I46/$B46*100),I46/$B46*100,0)</f>
        <v>45.261976784955365</v>
      </c>
      <c r="K46" s="20">
        <f>[1]ProEmp!R96</f>
        <v>4.8656681299551607</v>
      </c>
      <c r="L46" s="6">
        <f>[1]ProEmp!S96</f>
        <v>447.03902893751996</v>
      </c>
      <c r="M46" s="20">
        <f t="shared" ref="M46:M82" si="17">IF(ISNUMBER(L46/$B46*100),L46/$B46*100,0)</f>
        <v>7.3121954261422912</v>
      </c>
      <c r="N46" s="20">
        <f>[1]ProEmp!T96</f>
        <v>0</v>
      </c>
      <c r="O46" s="6">
        <f>[1]ProEmp!U96</f>
        <v>532.6957523136</v>
      </c>
      <c r="P46" s="20">
        <f t="shared" ref="P46:P82" si="18">IF(ISNUMBER(O46/$B46*100),O46/$B46*100,0)</f>
        <v>8.7132782407178571</v>
      </c>
      <c r="Q46" s="20">
        <f>[1]ProEmp!V96</f>
        <v>3</v>
      </c>
      <c r="R46"/>
      <c r="S46"/>
      <c r="T46"/>
      <c r="U46"/>
    </row>
    <row r="47" spans="1:21">
      <c r="A47" s="102" t="s">
        <v>5</v>
      </c>
      <c r="B47" s="21">
        <f t="shared" si="13"/>
        <v>172992.07118689152</v>
      </c>
      <c r="C47" s="6">
        <f>[1]ProEmp!M97</f>
        <v>11611.592983220582</v>
      </c>
      <c r="D47" s="20">
        <f t="shared" si="14"/>
        <v>6.7122110877995258</v>
      </c>
      <c r="E47" s="20">
        <f>[1]ProEmp!N97</f>
        <v>9.5193573779462586</v>
      </c>
      <c r="F47" s="6">
        <f>[1]ProEmp!O97</f>
        <v>23063.22671684347</v>
      </c>
      <c r="G47" s="20">
        <f t="shared" si="15"/>
        <v>13.331955943765292</v>
      </c>
      <c r="H47" s="20">
        <f>[1]ProEmp!P97</f>
        <v>7.7082040472077393</v>
      </c>
      <c r="I47" s="6">
        <f>[1]ProEmp!Q97</f>
        <v>129961.44183874359</v>
      </c>
      <c r="J47" s="20">
        <f t="shared" si="16"/>
        <v>75.125663822095106</v>
      </c>
      <c r="K47" s="20">
        <f>[1]ProEmp!R97</f>
        <v>7.7682875256661159</v>
      </c>
      <c r="L47" s="6">
        <f>[1]ProEmp!S97</f>
        <v>3243.3201007063799</v>
      </c>
      <c r="M47" s="20">
        <f t="shared" si="17"/>
        <v>1.8748374295157539</v>
      </c>
      <c r="N47" s="20">
        <f>[1]ProEmp!T97</f>
        <v>8.4982979248677033</v>
      </c>
      <c r="O47" s="6">
        <f>[1]ProEmp!U97</f>
        <v>5112.4895473774804</v>
      </c>
      <c r="P47" s="20">
        <f t="shared" si="18"/>
        <v>2.9553317168243023</v>
      </c>
      <c r="Q47" s="20">
        <f>[1]ProEmp!V97</f>
        <v>7.7801132414025451</v>
      </c>
      <c r="R47"/>
      <c r="S47"/>
      <c r="T47"/>
      <c r="U47"/>
    </row>
    <row r="48" spans="1:21">
      <c r="A48" s="102" t="s">
        <v>60</v>
      </c>
      <c r="B48" s="21">
        <f t="shared" si="13"/>
        <v>5509.07321283282</v>
      </c>
      <c r="C48" s="6">
        <f>[1]ProEmp!M98</f>
        <v>894.07805787503992</v>
      </c>
      <c r="D48" s="20">
        <f t="shared" si="14"/>
        <v>16.22919179567948</v>
      </c>
      <c r="E48" s="20">
        <f>[1]ProEmp!N98</f>
        <v>11.5</v>
      </c>
      <c r="F48" s="6">
        <f>[1]ProEmp!O98</f>
        <v>816.62219665019995</v>
      </c>
      <c r="G48" s="20">
        <f t="shared" si="15"/>
        <v>14.823222801758423</v>
      </c>
      <c r="H48" s="20">
        <f>[1]ProEmp!P98</f>
        <v>9</v>
      </c>
      <c r="I48" s="6">
        <f>[1]ProEmp!Q98</f>
        <v>2420.0026190835601</v>
      </c>
      <c r="J48" s="20">
        <f t="shared" si="16"/>
        <v>43.927581384222897</v>
      </c>
      <c r="K48" s="20">
        <f>[1]ProEmp!R98</f>
        <v>8.376334353665257</v>
      </c>
      <c r="L48" s="6">
        <f>[1]ProEmp!S98</f>
        <v>0</v>
      </c>
      <c r="M48" s="20">
        <f t="shared" si="17"/>
        <v>0</v>
      </c>
      <c r="N48" s="20">
        <f>[1]ProEmp!T98</f>
        <v>0</v>
      </c>
      <c r="O48" s="6">
        <f>[1]ProEmp!U98</f>
        <v>1378.37033922402</v>
      </c>
      <c r="P48" s="20">
        <f t="shared" si="18"/>
        <v>25.020004018339197</v>
      </c>
      <c r="Q48" s="20">
        <f>[1]ProEmp!V98</f>
        <v>6</v>
      </c>
      <c r="R48"/>
      <c r="S48"/>
      <c r="T48"/>
      <c r="U48"/>
    </row>
    <row r="49" spans="1:21" ht="22.5">
      <c r="A49" s="102" t="s">
        <v>61</v>
      </c>
      <c r="B49" s="21">
        <f t="shared" si="13"/>
        <v>9712.708912640941</v>
      </c>
      <c r="C49" s="6">
        <f>[1]ProEmp!M99</f>
        <v>784.55154732619997</v>
      </c>
      <c r="D49" s="20">
        <f t="shared" si="14"/>
        <v>8.0775770630284018</v>
      </c>
      <c r="E49" s="20">
        <f>[1]ProEmp!N99</f>
        <v>9.150990075406412</v>
      </c>
      <c r="F49" s="6">
        <f>[1]ProEmp!O99</f>
        <v>2311.6793368631797</v>
      </c>
      <c r="G49" s="20">
        <f t="shared" si="15"/>
        <v>23.800562311247326</v>
      </c>
      <c r="H49" s="20">
        <f>[1]ProEmp!P99</f>
        <v>5.5340859799981743</v>
      </c>
      <c r="I49" s="6">
        <f>[1]ProEmp!Q99</f>
        <v>6408.0873457074003</v>
      </c>
      <c r="J49" s="20">
        <f t="shared" si="16"/>
        <v>65.976314160587819</v>
      </c>
      <c r="K49" s="20">
        <f>[1]ProEmp!R99</f>
        <v>6.0248091844383138</v>
      </c>
      <c r="L49" s="6">
        <f>[1]ProEmp!S99</f>
        <v>0</v>
      </c>
      <c r="M49" s="20">
        <f t="shared" si="17"/>
        <v>0</v>
      </c>
      <c r="N49" s="20">
        <f>[1]ProEmp!T99</f>
        <v>0</v>
      </c>
      <c r="O49" s="6">
        <f>[1]ProEmp!U99</f>
        <v>208.39068274415999</v>
      </c>
      <c r="P49" s="20">
        <f t="shared" si="18"/>
        <v>2.1455464651364431</v>
      </c>
      <c r="Q49" s="20">
        <f>[1]ProEmp!V99</f>
        <v>7</v>
      </c>
      <c r="R49"/>
      <c r="S49"/>
      <c r="T49"/>
      <c r="U49"/>
    </row>
    <row r="50" spans="1:21">
      <c r="A50" s="102" t="s">
        <v>62</v>
      </c>
      <c r="B50" s="21">
        <f t="shared" si="13"/>
        <v>172394.06782751679</v>
      </c>
      <c r="C50" s="6">
        <f>[1]ProEmp!M100</f>
        <v>13894.090559867742</v>
      </c>
      <c r="D50" s="20">
        <f t="shared" si="14"/>
        <v>8.0594945840996211</v>
      </c>
      <c r="E50" s="20">
        <f>[1]ProEmp!N100</f>
        <v>6.3704237182598646</v>
      </c>
      <c r="F50" s="6">
        <f>[1]ProEmp!O100</f>
        <v>23518.927558361229</v>
      </c>
      <c r="G50" s="20">
        <f t="shared" si="15"/>
        <v>13.642538780332231</v>
      </c>
      <c r="H50" s="20">
        <f>[1]ProEmp!P100</f>
        <v>6.1963518728266145</v>
      </c>
      <c r="I50" s="6">
        <f>[1]ProEmp!Q100</f>
        <v>121479.88433238669</v>
      </c>
      <c r="J50" s="20">
        <f t="shared" si="16"/>
        <v>70.466394733448368</v>
      </c>
      <c r="K50" s="20">
        <f>[1]ProEmp!R100</f>
        <v>6.3381707959460991</v>
      </c>
      <c r="L50" s="6">
        <f>[1]ProEmp!S100</f>
        <v>2740.8995488255996</v>
      </c>
      <c r="M50" s="20">
        <f t="shared" si="17"/>
        <v>1.5899036337885573</v>
      </c>
      <c r="N50" s="20">
        <f>[1]ProEmp!T100</f>
        <v>7.7305833183291446</v>
      </c>
      <c r="O50" s="6">
        <f>[1]ProEmp!U100</f>
        <v>10760.265828075522</v>
      </c>
      <c r="P50" s="20">
        <f t="shared" si="18"/>
        <v>6.2416682683312237</v>
      </c>
      <c r="Q50" s="20">
        <f>[1]ProEmp!V100</f>
        <v>4.6027240661613025</v>
      </c>
      <c r="R50"/>
      <c r="S50"/>
      <c r="T50"/>
      <c r="U50"/>
    </row>
    <row r="51" spans="1:21" ht="22.5">
      <c r="A51" s="102" t="s">
        <v>63</v>
      </c>
      <c r="B51" s="21">
        <f t="shared" si="13"/>
        <v>190833.30551500182</v>
      </c>
      <c r="C51" s="6">
        <f>[1]ProEmp!M101</f>
        <v>12560.708291314899</v>
      </c>
      <c r="D51" s="20">
        <f t="shared" si="14"/>
        <v>6.5820315051491232</v>
      </c>
      <c r="E51" s="20">
        <f>[1]ProEmp!N101</f>
        <v>9.3556989123800918</v>
      </c>
      <c r="F51" s="6">
        <f>[1]ProEmp!O101</f>
        <v>34811.866168235712</v>
      </c>
      <c r="G51" s="20">
        <f t="shared" si="15"/>
        <v>18.242028598880545</v>
      </c>
      <c r="H51" s="20">
        <f>[1]ProEmp!P101</f>
        <v>7.2158062896018516</v>
      </c>
      <c r="I51" s="6">
        <f>[1]ProEmp!Q101</f>
        <v>137203.16127360499</v>
      </c>
      <c r="J51" s="20">
        <f t="shared" si="16"/>
        <v>71.896863549753448</v>
      </c>
      <c r="K51" s="20">
        <f>[1]ProEmp!R101</f>
        <v>7.5835942159856256</v>
      </c>
      <c r="L51" s="6">
        <f>[1]ProEmp!S101</f>
        <v>1275.7439841843998</v>
      </c>
      <c r="M51" s="20">
        <f t="shared" si="17"/>
        <v>0.66851222890131767</v>
      </c>
      <c r="N51" s="20">
        <f>[1]ProEmp!T101</f>
        <v>9.180240348105583</v>
      </c>
      <c r="O51" s="6">
        <f>[1]ProEmp!U101</f>
        <v>4981.8257976618206</v>
      </c>
      <c r="P51" s="20">
        <f t="shared" si="18"/>
        <v>2.6105641173155636</v>
      </c>
      <c r="Q51" s="20">
        <f>[1]ProEmp!V101</f>
        <v>7.2691961162056691</v>
      </c>
      <c r="R51"/>
      <c r="S51"/>
      <c r="T51"/>
      <c r="U51"/>
    </row>
    <row r="52" spans="1:21">
      <c r="A52" s="102" t="s">
        <v>64</v>
      </c>
      <c r="B52" s="21">
        <f t="shared" si="13"/>
        <v>64722.212950273795</v>
      </c>
      <c r="C52" s="6">
        <f>[1]ProEmp!M102</f>
        <v>3286.0617184574803</v>
      </c>
      <c r="D52" s="20">
        <f t="shared" si="14"/>
        <v>5.0771776313986177</v>
      </c>
      <c r="E52" s="20">
        <f>[1]ProEmp!N102</f>
        <v>8.2828582667353814</v>
      </c>
      <c r="F52" s="6">
        <f>[1]ProEmp!O102</f>
        <v>10235.260323280141</v>
      </c>
      <c r="G52" s="20">
        <f t="shared" si="15"/>
        <v>15.814138387301298</v>
      </c>
      <c r="H52" s="20">
        <f>[1]ProEmp!P102</f>
        <v>6.995242223797268</v>
      </c>
      <c r="I52" s="6">
        <f>[1]ProEmp!Q102</f>
        <v>48319.324329657771</v>
      </c>
      <c r="J52" s="20">
        <f t="shared" si="16"/>
        <v>74.656477470542612</v>
      </c>
      <c r="K52" s="20">
        <f>[1]ProEmp!R102</f>
        <v>6.9451748124963508</v>
      </c>
      <c r="L52" s="6">
        <f>[1]ProEmp!S102</f>
        <v>947.34680988440005</v>
      </c>
      <c r="M52" s="20">
        <f t="shared" si="17"/>
        <v>1.4637120189512809</v>
      </c>
      <c r="N52" s="20">
        <f>[1]ProEmp!T102</f>
        <v>7.7894726127254534</v>
      </c>
      <c r="O52" s="6">
        <f>[1]ProEmp!U102</f>
        <v>1934.2197689939999</v>
      </c>
      <c r="P52" s="20">
        <f t="shared" si="18"/>
        <v>2.9884944918061822</v>
      </c>
      <c r="Q52" s="20">
        <f>[1]ProEmp!V102</f>
        <v>8.2665916403205788</v>
      </c>
      <c r="R52"/>
      <c r="S52"/>
      <c r="T52"/>
      <c r="U52"/>
    </row>
    <row r="53" spans="1:21">
      <c r="A53" s="102" t="s">
        <v>65</v>
      </c>
      <c r="B53" s="21">
        <f t="shared" si="13"/>
        <v>18633.062939989879</v>
      </c>
      <c r="C53" s="6">
        <f>[1]ProEmp!M103</f>
        <v>854.06314578567992</v>
      </c>
      <c r="D53" s="20">
        <f t="shared" si="14"/>
        <v>4.5835896574615651</v>
      </c>
      <c r="E53" s="20">
        <f>[1]ProEmp!N103</f>
        <v>11.034273514862361</v>
      </c>
      <c r="F53" s="6">
        <f>[1]ProEmp!O103</f>
        <v>6414.4199404998189</v>
      </c>
      <c r="G53" s="20">
        <f t="shared" si="15"/>
        <v>34.424935723977669</v>
      </c>
      <c r="H53" s="20">
        <f>[1]ProEmp!P103</f>
        <v>8.8209900699076389</v>
      </c>
      <c r="I53" s="6">
        <f>[1]ProEmp!Q103</f>
        <v>10893.739020716981</v>
      </c>
      <c r="J53" s="20">
        <f t="shared" si="16"/>
        <v>58.46456406980235</v>
      </c>
      <c r="K53" s="20">
        <f>[1]ProEmp!R103</f>
        <v>7.2103469568846643</v>
      </c>
      <c r="L53" s="6">
        <f>[1]ProEmp!S103</f>
        <v>272.2073988834</v>
      </c>
      <c r="M53" s="20">
        <f t="shared" si="17"/>
        <v>1.460883805094622</v>
      </c>
      <c r="N53" s="20">
        <f>[1]ProEmp!T103</f>
        <v>8</v>
      </c>
      <c r="O53" s="6">
        <f>[1]ProEmp!U103</f>
        <v>198.63343410399997</v>
      </c>
      <c r="P53" s="20">
        <f t="shared" si="18"/>
        <v>1.0660267436637976</v>
      </c>
      <c r="Q53" s="20">
        <f>[1]ProEmp!V103</f>
        <v>6</v>
      </c>
      <c r="R53"/>
      <c r="S53"/>
      <c r="T53"/>
      <c r="U53"/>
    </row>
    <row r="54" spans="1:21">
      <c r="A54" s="102" t="s">
        <v>66</v>
      </c>
      <c r="B54" s="21">
        <f t="shared" si="13"/>
        <v>7653.6075754589801</v>
      </c>
      <c r="C54" s="6">
        <f>[1]ProEmp!M104</f>
        <v>1452.5924305969199</v>
      </c>
      <c r="D54" s="20">
        <f t="shared" si="14"/>
        <v>18.979186171689882</v>
      </c>
      <c r="E54" s="20">
        <f>[1]ProEmp!N104</f>
        <v>12.33241961332571</v>
      </c>
      <c r="F54" s="6">
        <f>[1]ProEmp!O104</f>
        <v>620.69793122431997</v>
      </c>
      <c r="G54" s="20">
        <f t="shared" si="15"/>
        <v>8.1098740052281464</v>
      </c>
      <c r="H54" s="20">
        <f>[1]ProEmp!P104</f>
        <v>10.880879773874808</v>
      </c>
      <c r="I54" s="6">
        <f>[1]ProEmp!Q104</f>
        <v>5580.3172136377407</v>
      </c>
      <c r="J54" s="20">
        <f t="shared" si="16"/>
        <v>72.910939823081975</v>
      </c>
      <c r="K54" s="20">
        <f>[1]ProEmp!R104</f>
        <v>12.52274646117675</v>
      </c>
      <c r="L54" s="6">
        <f>[1]ProEmp!S104</f>
        <v>0</v>
      </c>
      <c r="M54" s="20">
        <f t="shared" si="17"/>
        <v>0</v>
      </c>
      <c r="N54" s="20">
        <f>[1]ProEmp!T104</f>
        <v>0</v>
      </c>
      <c r="O54" s="6">
        <f>[1]ProEmp!U104</f>
        <v>0</v>
      </c>
      <c r="P54" s="20">
        <f t="shared" si="18"/>
        <v>0</v>
      </c>
      <c r="Q54" s="20">
        <f>[1]ProEmp!V104</f>
        <v>0</v>
      </c>
      <c r="R54"/>
      <c r="S54"/>
      <c r="T54"/>
      <c r="U54"/>
    </row>
    <row r="55" spans="1:21">
      <c r="A55" s="102" t="s">
        <v>67</v>
      </c>
      <c r="B55" s="21">
        <f t="shared" si="13"/>
        <v>10949.440012358802</v>
      </c>
      <c r="C55" s="6">
        <f>[1]ProEmp!M105</f>
        <v>893.50923097500004</v>
      </c>
      <c r="D55" s="20">
        <f t="shared" si="14"/>
        <v>8.1603189749108846</v>
      </c>
      <c r="E55" s="20">
        <f>[1]ProEmp!N105</f>
        <v>11.789942484306968</v>
      </c>
      <c r="F55" s="6">
        <f>[1]ProEmp!O105</f>
        <v>558.79878617190002</v>
      </c>
      <c r="G55" s="20">
        <f t="shared" si="15"/>
        <v>5.1034462542483929</v>
      </c>
      <c r="H55" s="20">
        <f>[1]ProEmp!P105</f>
        <v>8</v>
      </c>
      <c r="I55" s="6">
        <f>[1]ProEmp!Q105</f>
        <v>9288.7413124677405</v>
      </c>
      <c r="J55" s="20">
        <f t="shared" si="16"/>
        <v>84.833026182009263</v>
      </c>
      <c r="K55" s="20">
        <f>[1]ProEmp!R105</f>
        <v>11.793840010730731</v>
      </c>
      <c r="L55" s="6">
        <f>[1]ProEmp!S105</f>
        <v>208.39068274415999</v>
      </c>
      <c r="M55" s="20">
        <f t="shared" si="17"/>
        <v>1.9032085888314489</v>
      </c>
      <c r="N55" s="20">
        <f>[1]ProEmp!T105</f>
        <v>16</v>
      </c>
      <c r="O55" s="6">
        <f>[1]ProEmp!U105</f>
        <v>0</v>
      </c>
      <c r="P55" s="20">
        <f t="shared" si="18"/>
        <v>0</v>
      </c>
      <c r="Q55" s="20">
        <f>[1]ProEmp!V105</f>
        <v>0</v>
      </c>
      <c r="R55"/>
      <c r="S55"/>
      <c r="T55"/>
      <c r="U55"/>
    </row>
    <row r="56" spans="1:21">
      <c r="A56" s="102" t="s">
        <v>68</v>
      </c>
      <c r="B56" s="21">
        <f t="shared" si="13"/>
        <v>3077.0104688566798</v>
      </c>
      <c r="C56" s="6">
        <f>[1]ProEmp!M106</f>
        <v>0</v>
      </c>
      <c r="D56" s="20">
        <f t="shared" si="14"/>
        <v>0</v>
      </c>
      <c r="E56" s="20">
        <f>[1]ProEmp!N106</f>
        <v>0</v>
      </c>
      <c r="F56" s="6">
        <f>[1]ProEmp!O106</f>
        <v>1088.8295955336</v>
      </c>
      <c r="G56" s="20">
        <f t="shared" si="15"/>
        <v>35.385956809505906</v>
      </c>
      <c r="H56" s="20">
        <f>[1]ProEmp!P106</f>
        <v>13.5</v>
      </c>
      <c r="I56" s="6">
        <f>[1]ProEmp!Q106</f>
        <v>1640.8630687494799</v>
      </c>
      <c r="J56" s="20">
        <f t="shared" si="16"/>
        <v>53.326535133927344</v>
      </c>
      <c r="K56" s="20">
        <f>[1]ProEmp!R106</f>
        <v>6.4034426167925584</v>
      </c>
      <c r="L56" s="6">
        <f>[1]ProEmp!S106</f>
        <v>0</v>
      </c>
      <c r="M56" s="20">
        <f t="shared" si="17"/>
        <v>0</v>
      </c>
      <c r="N56" s="20">
        <f>[1]ProEmp!T106</f>
        <v>0</v>
      </c>
      <c r="O56" s="6">
        <f>[1]ProEmp!U106</f>
        <v>347.31780457360003</v>
      </c>
      <c r="P56" s="20">
        <f t="shared" si="18"/>
        <v>11.287508056566748</v>
      </c>
      <c r="Q56" s="20">
        <f>[1]ProEmp!V106</f>
        <v>6</v>
      </c>
      <c r="R56"/>
      <c r="S56"/>
      <c r="T56"/>
      <c r="U56"/>
    </row>
    <row r="57" spans="1:21">
      <c r="A57" s="102" t="s">
        <v>69</v>
      </c>
      <c r="B57" s="21">
        <f t="shared" ref="B57:B82" si="19">SUM(C57,F57,I57,L57,O57)</f>
        <v>10252.300866657641</v>
      </c>
      <c r="C57" s="6">
        <f>[1]ProEmp!M107</f>
        <v>1876.2138369575998</v>
      </c>
      <c r="D57" s="20">
        <f t="shared" si="14"/>
        <v>18.300417256182861</v>
      </c>
      <c r="E57" s="20">
        <f>[1]ProEmp!N107</f>
        <v>12.139734515940638</v>
      </c>
      <c r="F57" s="6">
        <f>[1]ProEmp!O107</f>
        <v>3078.7487119173397</v>
      </c>
      <c r="G57" s="20">
        <f t="shared" si="15"/>
        <v>30.029831858817118</v>
      </c>
      <c r="H57" s="20">
        <f>[1]ProEmp!P107</f>
        <v>10.102026750787784</v>
      </c>
      <c r="I57" s="6">
        <f>[1]ProEmp!Q107</f>
        <v>4950.0205132091005</v>
      </c>
      <c r="J57" s="20">
        <f t="shared" si="16"/>
        <v>48.282044953513541</v>
      </c>
      <c r="K57" s="20">
        <f>[1]ProEmp!R107</f>
        <v>9.8464501678487011</v>
      </c>
      <c r="L57" s="6">
        <f>[1]ProEmp!S107</f>
        <v>347.31780457360003</v>
      </c>
      <c r="M57" s="20">
        <f t="shared" si="17"/>
        <v>3.3877059314864733</v>
      </c>
      <c r="N57" s="20">
        <f>[1]ProEmp!T107</f>
        <v>16</v>
      </c>
      <c r="O57" s="6">
        <f>[1]ProEmp!U107</f>
        <v>0</v>
      </c>
      <c r="P57" s="20">
        <f t="shared" si="18"/>
        <v>0</v>
      </c>
      <c r="Q57" s="20">
        <f>[1]ProEmp!V107</f>
        <v>0</v>
      </c>
      <c r="R57"/>
      <c r="S57"/>
      <c r="T57"/>
      <c r="U57"/>
    </row>
    <row r="58" spans="1:21">
      <c r="A58" s="102" t="s">
        <v>70</v>
      </c>
      <c r="B58" s="21">
        <f t="shared" si="19"/>
        <v>38092.802318216025</v>
      </c>
      <c r="C58" s="6">
        <f>[1]ProEmp!M108</f>
        <v>1709.0087657363799</v>
      </c>
      <c r="D58" s="20">
        <f t="shared" si="14"/>
        <v>4.4864348688758184</v>
      </c>
      <c r="E58" s="20">
        <f>[1]ProEmp!N108</f>
        <v>6.9927580992556404</v>
      </c>
      <c r="F58" s="6">
        <f>[1]ProEmp!O108</f>
        <v>2502.5493412473402</v>
      </c>
      <c r="G58" s="20">
        <f t="shared" si="15"/>
        <v>6.5696120761654182</v>
      </c>
      <c r="H58" s="20">
        <f>[1]ProEmp!P108</f>
        <v>9.3538454062198699</v>
      </c>
      <c r="I58" s="6">
        <f>[1]ProEmp!Q108</f>
        <v>30762.736648962244</v>
      </c>
      <c r="J58" s="20">
        <f t="shared" si="16"/>
        <v>80.757347259409869</v>
      </c>
      <c r="K58" s="20">
        <f>[1]ProEmp!R108</f>
        <v>6.4585173278885373</v>
      </c>
      <c r="L58" s="6">
        <f>[1]ProEmp!S108</f>
        <v>940.84837120285999</v>
      </c>
      <c r="M58" s="20">
        <f t="shared" si="17"/>
        <v>2.4698848967405715</v>
      </c>
      <c r="N58" s="20">
        <f>[1]ProEmp!T108</f>
        <v>10.671046116744174</v>
      </c>
      <c r="O58" s="6">
        <f>[1]ProEmp!U108</f>
        <v>2177.6591910672</v>
      </c>
      <c r="P58" s="20">
        <f t="shared" si="18"/>
        <v>5.7167208988083313</v>
      </c>
      <c r="Q58" s="20">
        <f>[1]ProEmp!V108</f>
        <v>11.125</v>
      </c>
      <c r="R58"/>
      <c r="S58"/>
      <c r="T58"/>
      <c r="U58"/>
    </row>
    <row r="59" spans="1:21" ht="22.5">
      <c r="A59" s="102" t="s">
        <v>71</v>
      </c>
      <c r="B59" s="21">
        <f t="shared" si="19"/>
        <v>26436.868326133244</v>
      </c>
      <c r="C59" s="6">
        <f>[1]ProEmp!M109</f>
        <v>1444.5034135608</v>
      </c>
      <c r="D59" s="20">
        <f t="shared" si="14"/>
        <v>5.4639732503145488</v>
      </c>
      <c r="E59" s="20">
        <f>[1]ProEmp!N109</f>
        <v>7.9809079865546195</v>
      </c>
      <c r="F59" s="6">
        <f>[1]ProEmp!O109</f>
        <v>2336.0232790704999</v>
      </c>
      <c r="G59" s="20">
        <f t="shared" si="15"/>
        <v>8.8362329843785066</v>
      </c>
      <c r="H59" s="20">
        <f>[1]ProEmp!P109</f>
        <v>8.4417848327326279</v>
      </c>
      <c r="I59" s="6">
        <f>[1]ProEmp!Q109</f>
        <v>20343.835745031301</v>
      </c>
      <c r="J59" s="20">
        <f t="shared" si="16"/>
        <v>76.952517575317771</v>
      </c>
      <c r="K59" s="20">
        <f>[1]ProEmp!R109</f>
        <v>9.0652991846506126</v>
      </c>
      <c r="L59" s="6">
        <f>[1]ProEmp!S109</f>
        <v>447.03902893751996</v>
      </c>
      <c r="M59" s="20">
        <f t="shared" si="17"/>
        <v>1.690968171504698</v>
      </c>
      <c r="N59" s="20">
        <f>[1]ProEmp!T109</f>
        <v>6</v>
      </c>
      <c r="O59" s="6">
        <f>[1]ProEmp!U109</f>
        <v>1865.46685953312</v>
      </c>
      <c r="P59" s="20">
        <f t="shared" si="18"/>
        <v>7.0563080184844651</v>
      </c>
      <c r="Q59" s="20">
        <f>[1]ProEmp!V109</f>
        <v>6.4147422419453939</v>
      </c>
      <c r="R59"/>
      <c r="S59"/>
      <c r="T59"/>
      <c r="U59"/>
    </row>
    <row r="60" spans="1:21">
      <c r="A60" s="102" t="s">
        <v>72</v>
      </c>
      <c r="B60" s="21">
        <f t="shared" si="19"/>
        <v>15824.523710672782</v>
      </c>
      <c r="C60" s="6">
        <f>[1]ProEmp!M110</f>
        <v>1911.1103172638398</v>
      </c>
      <c r="D60" s="20">
        <f t="shared" si="14"/>
        <v>12.076889972839433</v>
      </c>
      <c r="E60" s="20">
        <f>[1]ProEmp!N110</f>
        <v>14.777013653543326</v>
      </c>
      <c r="F60" s="6">
        <f>[1]ProEmp!O110</f>
        <v>5075.5490414107207</v>
      </c>
      <c r="G60" s="20">
        <f t="shared" si="15"/>
        <v>32.073945062798565</v>
      </c>
      <c r="H60" s="20">
        <f>[1]ProEmp!P110</f>
        <v>13.130365285574973</v>
      </c>
      <c r="I60" s="6">
        <f>[1]ProEmp!Q110</f>
        <v>8837.8643519982215</v>
      </c>
      <c r="J60" s="20">
        <f t="shared" si="16"/>
        <v>55.849164964362011</v>
      </c>
      <c r="K60" s="20">
        <f>[1]ProEmp!R110</f>
        <v>10.444689896945034</v>
      </c>
      <c r="L60" s="6">
        <f>[1]ProEmp!S110</f>
        <v>0</v>
      </c>
      <c r="M60" s="20">
        <f t="shared" si="17"/>
        <v>0</v>
      </c>
      <c r="N60" s="20">
        <f>[1]ProEmp!T110</f>
        <v>0</v>
      </c>
      <c r="O60" s="6">
        <f>[1]ProEmp!U110</f>
        <v>0</v>
      </c>
      <c r="P60" s="20">
        <f t="shared" si="18"/>
        <v>0</v>
      </c>
      <c r="Q60" s="20">
        <f>[1]ProEmp!V110</f>
        <v>0</v>
      </c>
      <c r="R60"/>
      <c r="S60"/>
      <c r="T60"/>
      <c r="U60"/>
    </row>
    <row r="61" spans="1:21" ht="22.5">
      <c r="A61" s="102" t="s">
        <v>73</v>
      </c>
      <c r="B61" s="21">
        <f t="shared" si="19"/>
        <v>7236.7730988079593</v>
      </c>
      <c r="C61" s="6">
        <f>[1]ProEmp!M111</f>
        <v>719.24642782091996</v>
      </c>
      <c r="D61" s="20">
        <f t="shared" si="14"/>
        <v>9.9387726822524556</v>
      </c>
      <c r="E61" s="20">
        <f>[1]ProEmp!N111</f>
        <v>8.2707716439393284</v>
      </c>
      <c r="F61" s="6">
        <f>[1]ProEmp!O111</f>
        <v>1728.4902173831999</v>
      </c>
      <c r="G61" s="20">
        <f t="shared" si="15"/>
        <v>23.884819846955221</v>
      </c>
      <c r="H61" s="20">
        <f>[1]ProEmp!P111</f>
        <v>12.228315840933574</v>
      </c>
      <c r="I61" s="6">
        <f>[1]ProEmp!Q111</f>
        <v>2344.9901963026</v>
      </c>
      <c r="J61" s="20">
        <f t="shared" si="16"/>
        <v>32.403809878865296</v>
      </c>
      <c r="K61" s="20">
        <f>[1]ProEmp!R111</f>
        <v>11.24441238914145</v>
      </c>
      <c r="L61" s="6">
        <f>[1]ProEmp!S111</f>
        <v>745.06504822919999</v>
      </c>
      <c r="M61" s="20">
        <f t="shared" si="17"/>
        <v>10.295542475304732</v>
      </c>
      <c r="N61" s="20">
        <f>[1]ProEmp!T111</f>
        <v>16</v>
      </c>
      <c r="O61" s="6">
        <f>[1]ProEmp!U111</f>
        <v>1698.9812090720397</v>
      </c>
      <c r="P61" s="20">
        <f t="shared" si="18"/>
        <v>23.477055116622296</v>
      </c>
      <c r="Q61" s="20">
        <f>[1]ProEmp!V111</f>
        <v>14.129871088063318</v>
      </c>
      <c r="R61"/>
      <c r="S61"/>
      <c r="T61"/>
      <c r="U61"/>
    </row>
    <row r="62" spans="1:21">
      <c r="A62" s="102" t="s">
        <v>74</v>
      </c>
      <c r="B62" s="21">
        <f t="shared" si="19"/>
        <v>7762.1706678972596</v>
      </c>
      <c r="C62" s="6">
        <f>[1]ProEmp!M112</f>
        <v>1538.53356742302</v>
      </c>
      <c r="D62" s="20">
        <f t="shared" si="14"/>
        <v>19.820919086281862</v>
      </c>
      <c r="E62" s="20">
        <f>[1]ProEmp!N112</f>
        <v>13.458139136084263</v>
      </c>
      <c r="F62" s="6">
        <f>[1]ProEmp!O112</f>
        <v>4050.6571566985399</v>
      </c>
      <c r="G62" s="20">
        <f t="shared" si="15"/>
        <v>52.184592815656892</v>
      </c>
      <c r="H62" s="20">
        <f>[1]ProEmp!P112</f>
        <v>7.4184063993181981</v>
      </c>
      <c r="I62" s="6">
        <f>[1]ProEmp!Q112</f>
        <v>2172.9799437757001</v>
      </c>
      <c r="J62" s="20">
        <f t="shared" si="16"/>
        <v>27.994488098061254</v>
      </c>
      <c r="K62" s="20">
        <f>[1]ProEmp!R112</f>
        <v>9.7488826648716049</v>
      </c>
      <c r="L62" s="6">
        <f>[1]ProEmp!S112</f>
        <v>0</v>
      </c>
      <c r="M62" s="20">
        <f t="shared" si="17"/>
        <v>0</v>
      </c>
      <c r="N62" s="20">
        <f>[1]ProEmp!T112</f>
        <v>0</v>
      </c>
      <c r="O62" s="6">
        <f>[1]ProEmp!U112</f>
        <v>0</v>
      </c>
      <c r="P62" s="20">
        <f t="shared" si="18"/>
        <v>0</v>
      </c>
      <c r="Q62" s="20">
        <f>[1]ProEmp!V112</f>
        <v>0</v>
      </c>
      <c r="R62"/>
      <c r="S62"/>
      <c r="T62"/>
      <c r="U62"/>
    </row>
    <row r="63" spans="1:21">
      <c r="A63" s="102" t="s">
        <v>75</v>
      </c>
      <c r="B63" s="21">
        <f t="shared" si="19"/>
        <v>39600.05314040988</v>
      </c>
      <c r="C63" s="6">
        <f>[1]ProEmp!M113</f>
        <v>1976.0513433648798</v>
      </c>
      <c r="D63" s="20">
        <f t="shared" si="14"/>
        <v>4.9900219486029371</v>
      </c>
      <c r="E63" s="20">
        <f>[1]ProEmp!N113</f>
        <v>7.3390982254844941</v>
      </c>
      <c r="F63" s="6">
        <f>[1]ProEmp!O113</f>
        <v>9979.1942187761015</v>
      </c>
      <c r="G63" s="20">
        <f t="shared" si="15"/>
        <v>25.199951584390252</v>
      </c>
      <c r="H63" s="20">
        <f>[1]ProEmp!P113</f>
        <v>8.8051648561451739</v>
      </c>
      <c r="I63" s="6">
        <f>[1]ProEmp!Q113</f>
        <v>25903.672761773425</v>
      </c>
      <c r="J63" s="20">
        <f t="shared" si="16"/>
        <v>65.413227275041251</v>
      </c>
      <c r="K63" s="20">
        <f>[1]ProEmp!R113</f>
        <v>6.8466515985845762</v>
      </c>
      <c r="L63" s="6">
        <f>[1]ProEmp!S113</f>
        <v>781.46506029059992</v>
      </c>
      <c r="M63" s="20">
        <f t="shared" si="17"/>
        <v>1.9733939687397888</v>
      </c>
      <c r="N63" s="20">
        <f>[1]ProEmp!T113</f>
        <v>11.666666666666666</v>
      </c>
      <c r="O63" s="6">
        <f>[1]ProEmp!U113</f>
        <v>959.66975620488006</v>
      </c>
      <c r="P63" s="20">
        <f t="shared" si="18"/>
        <v>2.4234052232257866</v>
      </c>
      <c r="Q63" s="20">
        <f>[1]ProEmp!V113</f>
        <v>5.7074355720910939</v>
      </c>
      <c r="R63"/>
      <c r="S63"/>
      <c r="T63"/>
      <c r="U63"/>
    </row>
    <row r="64" spans="1:21" ht="33.75">
      <c r="A64" s="102" t="s">
        <v>76</v>
      </c>
      <c r="B64" s="21">
        <f t="shared" si="19"/>
        <v>8555.4586176131997</v>
      </c>
      <c r="C64" s="6">
        <f>[1]ProEmp!M114</f>
        <v>272.2073988834</v>
      </c>
      <c r="D64" s="20">
        <f t="shared" si="14"/>
        <v>3.1816809717599961</v>
      </c>
      <c r="E64" s="20">
        <f>[1]ProEmp!N114</f>
        <v>6</v>
      </c>
      <c r="F64" s="6">
        <f>[1]ProEmp!O114</f>
        <v>272.2073988834</v>
      </c>
      <c r="G64" s="20">
        <f t="shared" si="15"/>
        <v>3.1816809717599961</v>
      </c>
      <c r="H64" s="20">
        <f>[1]ProEmp!P114</f>
        <v>6</v>
      </c>
      <c r="I64" s="6">
        <f>[1]ProEmp!Q114</f>
        <v>6721.5639738503996</v>
      </c>
      <c r="J64" s="20">
        <f t="shared" si="16"/>
        <v>78.564624928611721</v>
      </c>
      <c r="K64" s="20">
        <f>[1]ProEmp!R114</f>
        <v>4.2363050479920137</v>
      </c>
      <c r="L64" s="6">
        <f>[1]ProEmp!S114</f>
        <v>272.2073988834</v>
      </c>
      <c r="M64" s="20">
        <f t="shared" si="17"/>
        <v>3.1816809717599961</v>
      </c>
      <c r="N64" s="20">
        <f>[1]ProEmp!T114</f>
        <v>3</v>
      </c>
      <c r="O64" s="6">
        <f>[1]ProEmp!U114</f>
        <v>1017.2724471126</v>
      </c>
      <c r="P64" s="20">
        <f t="shared" si="18"/>
        <v>11.89033215610829</v>
      </c>
      <c r="Q64" s="20">
        <f>[1]ProEmp!V114</f>
        <v>9.6620722911741765</v>
      </c>
      <c r="R64"/>
      <c r="S64"/>
      <c r="T64"/>
      <c r="U64"/>
    </row>
    <row r="65" spans="1:21">
      <c r="A65" s="102" t="s">
        <v>77</v>
      </c>
      <c r="B65" s="21">
        <f t="shared" si="19"/>
        <v>0</v>
      </c>
      <c r="C65" s="6">
        <f>[1]ProEmp!M115</f>
        <v>0</v>
      </c>
      <c r="D65" s="20">
        <f t="shared" si="14"/>
        <v>0</v>
      </c>
      <c r="E65" s="20">
        <f>[1]ProEmp!N115</f>
        <v>0</v>
      </c>
      <c r="F65" s="6">
        <f>[1]ProEmp!O115</f>
        <v>0</v>
      </c>
      <c r="G65" s="20">
        <f t="shared" si="15"/>
        <v>0</v>
      </c>
      <c r="H65" s="20">
        <f>[1]ProEmp!P115</f>
        <v>0</v>
      </c>
      <c r="I65" s="6">
        <f>[1]ProEmp!Q115</f>
        <v>0</v>
      </c>
      <c r="J65" s="20">
        <f t="shared" si="16"/>
        <v>0</v>
      </c>
      <c r="K65" s="20">
        <f>[1]ProEmp!R115</f>
        <v>0</v>
      </c>
      <c r="L65" s="6">
        <f>[1]ProEmp!S115</f>
        <v>0</v>
      </c>
      <c r="M65" s="20">
        <f t="shared" si="17"/>
        <v>0</v>
      </c>
      <c r="N65" s="20">
        <f>[1]ProEmp!T115</f>
        <v>0</v>
      </c>
      <c r="O65" s="6">
        <f>[1]ProEmp!U115</f>
        <v>0</v>
      </c>
      <c r="P65" s="20">
        <f t="shared" si="18"/>
        <v>0</v>
      </c>
      <c r="Q65" s="20">
        <f>[1]ProEmp!V115</f>
        <v>0</v>
      </c>
      <c r="R65"/>
      <c r="S65"/>
      <c r="T65"/>
      <c r="U65"/>
    </row>
    <row r="66" spans="1:21">
      <c r="A66" s="102" t="s">
        <v>78</v>
      </c>
      <c r="B66" s="21">
        <f t="shared" si="19"/>
        <v>272.2073988834</v>
      </c>
      <c r="C66" s="6">
        <f>[1]ProEmp!M116</f>
        <v>0</v>
      </c>
      <c r="D66" s="20">
        <f t="shared" si="14"/>
        <v>0</v>
      </c>
      <c r="E66" s="20">
        <f>[1]ProEmp!N116</f>
        <v>0</v>
      </c>
      <c r="F66" s="6">
        <f>[1]ProEmp!O116</f>
        <v>272.2073988834</v>
      </c>
      <c r="G66" s="20">
        <f t="shared" si="15"/>
        <v>100</v>
      </c>
      <c r="H66" s="20">
        <f>[1]ProEmp!P116</f>
        <v>6</v>
      </c>
      <c r="I66" s="6">
        <f>[1]ProEmp!Q116</f>
        <v>0</v>
      </c>
      <c r="J66" s="20">
        <f t="shared" si="16"/>
        <v>0</v>
      </c>
      <c r="K66" s="20">
        <f>[1]ProEmp!R116</f>
        <v>0</v>
      </c>
      <c r="L66" s="6">
        <f>[1]ProEmp!S116</f>
        <v>0</v>
      </c>
      <c r="M66" s="20">
        <f t="shared" si="17"/>
        <v>0</v>
      </c>
      <c r="N66" s="20">
        <f>[1]ProEmp!T116</f>
        <v>0</v>
      </c>
      <c r="O66" s="6">
        <f>[1]ProEmp!U116</f>
        <v>0</v>
      </c>
      <c r="P66" s="20">
        <f t="shared" si="18"/>
        <v>0</v>
      </c>
      <c r="Q66" s="20">
        <f>[1]ProEmp!V116</f>
        <v>0</v>
      </c>
      <c r="R66"/>
      <c r="S66"/>
      <c r="T66"/>
      <c r="U66"/>
    </row>
    <row r="67" spans="1:21">
      <c r="A67" s="102" t="s">
        <v>79</v>
      </c>
      <c r="B67" s="21">
        <f t="shared" si="19"/>
        <v>37514.681801847801</v>
      </c>
      <c r="C67" s="6">
        <f>[1]ProEmp!M117</f>
        <v>37514.681801847801</v>
      </c>
      <c r="D67" s="20">
        <f t="shared" si="14"/>
        <v>100</v>
      </c>
      <c r="E67" s="20">
        <f>[1]ProEmp!N117</f>
        <v>8.9533842608609095</v>
      </c>
      <c r="F67" s="6">
        <f>[1]ProEmp!O117</f>
        <v>0</v>
      </c>
      <c r="G67" s="20">
        <f t="shared" si="15"/>
        <v>0</v>
      </c>
      <c r="H67" s="20">
        <f>[1]ProEmp!P117</f>
        <v>0</v>
      </c>
      <c r="I67" s="6">
        <f>[1]ProEmp!Q117</f>
        <v>0</v>
      </c>
      <c r="J67" s="20">
        <f t="shared" si="16"/>
        <v>0</v>
      </c>
      <c r="K67" s="20">
        <f>[1]ProEmp!R117</f>
        <v>0</v>
      </c>
      <c r="L67" s="6">
        <f>[1]ProEmp!S117</f>
        <v>0</v>
      </c>
      <c r="M67" s="20">
        <f t="shared" si="17"/>
        <v>0</v>
      </c>
      <c r="N67" s="20">
        <f>[1]ProEmp!T117</f>
        <v>0</v>
      </c>
      <c r="O67" s="6">
        <f>[1]ProEmp!U117</f>
        <v>0</v>
      </c>
      <c r="P67" s="20">
        <f t="shared" si="18"/>
        <v>0</v>
      </c>
      <c r="Q67" s="20">
        <f>[1]ProEmp!V117</f>
        <v>0</v>
      </c>
      <c r="R67"/>
      <c r="S67"/>
      <c r="T67"/>
      <c r="U67"/>
    </row>
    <row r="68" spans="1:21">
      <c r="A68" s="102" t="s">
        <v>80</v>
      </c>
      <c r="B68" s="21">
        <f t="shared" si="19"/>
        <v>0</v>
      </c>
      <c r="C68" s="6">
        <f>[1]ProEmp!M118</f>
        <v>0</v>
      </c>
      <c r="D68" s="20">
        <f t="shared" si="14"/>
        <v>0</v>
      </c>
      <c r="E68" s="20">
        <f>[1]ProEmp!N118</f>
        <v>0</v>
      </c>
      <c r="F68" s="6">
        <f>[1]ProEmp!O118</f>
        <v>0</v>
      </c>
      <c r="G68" s="20">
        <f t="shared" si="15"/>
        <v>0</v>
      </c>
      <c r="H68" s="20">
        <f>[1]ProEmp!P118</f>
        <v>0</v>
      </c>
      <c r="I68" s="6">
        <f>[1]ProEmp!Q118</f>
        <v>0</v>
      </c>
      <c r="J68" s="20">
        <f t="shared" si="16"/>
        <v>0</v>
      </c>
      <c r="K68" s="20">
        <f>[1]ProEmp!R118</f>
        <v>0</v>
      </c>
      <c r="L68" s="6">
        <f>[1]ProEmp!S118</f>
        <v>0</v>
      </c>
      <c r="M68" s="20">
        <f t="shared" si="17"/>
        <v>0</v>
      </c>
      <c r="N68" s="20">
        <f>[1]ProEmp!T118</f>
        <v>0</v>
      </c>
      <c r="O68" s="6">
        <f>[1]ProEmp!U118</f>
        <v>0</v>
      </c>
      <c r="P68" s="20">
        <f t="shared" si="18"/>
        <v>0</v>
      </c>
      <c r="Q68" s="20">
        <f>[1]ProEmp!V118</f>
        <v>0</v>
      </c>
      <c r="R68"/>
      <c r="S68"/>
      <c r="T68"/>
      <c r="U68"/>
    </row>
    <row r="69" spans="1:21">
      <c r="A69" s="7" t="s">
        <v>4</v>
      </c>
      <c r="B69" s="21"/>
      <c r="C69" s="6"/>
      <c r="D69" s="20"/>
      <c r="E69" s="20"/>
      <c r="F69" s="6"/>
      <c r="G69" s="20"/>
      <c r="H69" s="20"/>
      <c r="I69" s="6"/>
      <c r="J69" s="20"/>
      <c r="K69" s="20"/>
      <c r="L69" s="6"/>
      <c r="M69" s="20"/>
      <c r="N69" s="20"/>
      <c r="O69" s="6"/>
      <c r="P69" s="20"/>
      <c r="Q69" s="20"/>
      <c r="R69"/>
      <c r="S69"/>
      <c r="T69"/>
      <c r="U69"/>
    </row>
    <row r="70" spans="1:21">
      <c r="A70" s="102" t="s">
        <v>81</v>
      </c>
      <c r="B70" s="21">
        <f t="shared" si="19"/>
        <v>15011.888655472283</v>
      </c>
      <c r="C70" s="6">
        <f>[1]ProEmp!M120</f>
        <v>1983.78770245238</v>
      </c>
      <c r="D70" s="20">
        <f t="shared" si="14"/>
        <v>13.214777620464362</v>
      </c>
      <c r="E70" s="20">
        <f>[1]ProEmp!N120</f>
        <v>12.898269263308217</v>
      </c>
      <c r="F70" s="6">
        <f>[1]ProEmp!O120</f>
        <v>2950.0701488565001</v>
      </c>
      <c r="G70" s="20">
        <f t="shared" si="15"/>
        <v>19.651558951452195</v>
      </c>
      <c r="H70" s="20">
        <f>[1]ProEmp!P120</f>
        <v>15.560130583781886</v>
      </c>
      <c r="I70" s="6">
        <f>[1]ProEmp!Q120</f>
        <v>8401.8746333715026</v>
      </c>
      <c r="J70" s="20">
        <f t="shared" si="16"/>
        <v>55.968138494744082</v>
      </c>
      <c r="K70" s="20">
        <f>[1]ProEmp!R120</f>
        <v>11.321892057896152</v>
      </c>
      <c r="L70" s="6">
        <f>[1]ProEmp!S120</f>
        <v>1477.5227366878999</v>
      </c>
      <c r="M70" s="20">
        <f t="shared" si="17"/>
        <v>9.8423507567736888</v>
      </c>
      <c r="N70" s="20">
        <f>[1]ProEmp!T120</f>
        <v>14.017065537412659</v>
      </c>
      <c r="O70" s="6">
        <f>[1]ProEmp!U120</f>
        <v>198.63343410399997</v>
      </c>
      <c r="P70" s="20">
        <f t="shared" si="18"/>
        <v>1.3231741765656657</v>
      </c>
      <c r="Q70" s="20">
        <f>[1]ProEmp!V120</f>
        <v>16</v>
      </c>
      <c r="R70"/>
      <c r="S70"/>
      <c r="T70"/>
      <c r="U70"/>
    </row>
    <row r="71" spans="1:21">
      <c r="A71" s="102" t="s">
        <v>82</v>
      </c>
      <c r="B71" s="21">
        <f t="shared" si="19"/>
        <v>16237.68281330884</v>
      </c>
      <c r="C71" s="6">
        <f>[1]ProEmp!M121</f>
        <v>2530.9992338643196</v>
      </c>
      <c r="D71" s="20">
        <f t="shared" si="14"/>
        <v>15.587194693751776</v>
      </c>
      <c r="E71" s="20">
        <f>[1]ProEmp!N121</f>
        <v>14.850193476473251</v>
      </c>
      <c r="F71" s="6">
        <f>[1]ProEmp!O121</f>
        <v>3437.25879539578</v>
      </c>
      <c r="G71" s="20">
        <f t="shared" si="15"/>
        <v>21.168407062234955</v>
      </c>
      <c r="H71" s="20">
        <f>[1]ProEmp!P121</f>
        <v>12.607004553511125</v>
      </c>
      <c r="I71" s="6">
        <f>[1]ProEmp!Q121</f>
        <v>8767.5405681699012</v>
      </c>
      <c r="J71" s="20">
        <f t="shared" si="16"/>
        <v>53.995022990495848</v>
      </c>
      <c r="K71" s="20">
        <f>[1]ProEmp!R121</f>
        <v>13.649663560117798</v>
      </c>
      <c r="L71" s="6">
        <f>[1]ProEmp!S121</f>
        <v>607.80615800379996</v>
      </c>
      <c r="M71" s="20">
        <f t="shared" si="17"/>
        <v>3.7431828481439835</v>
      </c>
      <c r="N71" s="20">
        <f>[1]ProEmp!T121</f>
        <v>16.428571428571427</v>
      </c>
      <c r="O71" s="6">
        <f>[1]ProEmp!U121</f>
        <v>894.07805787503992</v>
      </c>
      <c r="P71" s="20">
        <f t="shared" si="18"/>
        <v>5.506192405373441</v>
      </c>
      <c r="Q71" s="20">
        <f>[1]ProEmp!V121</f>
        <v>17</v>
      </c>
      <c r="R71"/>
      <c r="S71"/>
      <c r="T71"/>
      <c r="U71"/>
    </row>
    <row r="72" spans="1:21">
      <c r="A72" s="102" t="s">
        <v>83</v>
      </c>
      <c r="B72" s="21">
        <f t="shared" si="19"/>
        <v>63082.568307546549</v>
      </c>
      <c r="C72" s="6">
        <f>[1]ProEmp!M122</f>
        <v>6909.1151659483603</v>
      </c>
      <c r="D72" s="20">
        <f t="shared" si="14"/>
        <v>10.95249504152136</v>
      </c>
      <c r="E72" s="20">
        <f>[1]ProEmp!N122</f>
        <v>11.460692987991557</v>
      </c>
      <c r="F72" s="6">
        <f>[1]ProEmp!O122</f>
        <v>15139.463113333235</v>
      </c>
      <c r="G72" s="20">
        <f t="shared" si="15"/>
        <v>23.999439971314715</v>
      </c>
      <c r="H72" s="20">
        <f>[1]ProEmp!P122</f>
        <v>9.4435119733019555</v>
      </c>
      <c r="I72" s="6">
        <f>[1]ProEmp!Q122</f>
        <v>38616.33121827204</v>
      </c>
      <c r="J72" s="20">
        <f t="shared" si="16"/>
        <v>61.215534266147465</v>
      </c>
      <c r="K72" s="20">
        <f>[1]ProEmp!R122</f>
        <v>9.2030083886514014</v>
      </c>
      <c r="L72" s="6">
        <f>[1]ProEmp!S122</f>
        <v>991.45382670431991</v>
      </c>
      <c r="M72" s="20">
        <f t="shared" si="17"/>
        <v>1.5716763811369943</v>
      </c>
      <c r="N72" s="20">
        <f>[1]ProEmp!T122</f>
        <v>11.491075661853895</v>
      </c>
      <c r="O72" s="6">
        <f>[1]ProEmp!U122</f>
        <v>1426.2049832886</v>
      </c>
      <c r="P72" s="20">
        <f t="shared" si="18"/>
        <v>2.260854339879474</v>
      </c>
      <c r="Q72" s="20">
        <f>[1]ProEmp!V122</f>
        <v>8.2163836296751693</v>
      </c>
      <c r="R72"/>
      <c r="S72"/>
      <c r="T72"/>
      <c r="U72"/>
    </row>
    <row r="73" spans="1:21">
      <c r="A73" s="102" t="s">
        <v>84</v>
      </c>
      <c r="B73" s="21">
        <f t="shared" si="19"/>
        <v>31864.330147833116</v>
      </c>
      <c r="C73" s="6">
        <f>[1]ProEmp!M123</f>
        <v>3047.3049752335596</v>
      </c>
      <c r="D73" s="20">
        <f t="shared" si="14"/>
        <v>9.5633737194402837</v>
      </c>
      <c r="E73" s="20">
        <f>[1]ProEmp!N123</f>
        <v>11.691754545555387</v>
      </c>
      <c r="F73" s="6">
        <f>[1]ProEmp!O123</f>
        <v>2805.1562281337397</v>
      </c>
      <c r="G73" s="20">
        <f t="shared" si="15"/>
        <v>8.8034369940285728</v>
      </c>
      <c r="H73" s="20">
        <f>[1]ProEmp!P123</f>
        <v>10.094405171381013</v>
      </c>
      <c r="I73" s="6">
        <f>[1]ProEmp!Q123</f>
        <v>23917.626889725034</v>
      </c>
      <c r="J73" s="20">
        <f t="shared" si="16"/>
        <v>75.060818095846642</v>
      </c>
      <c r="K73" s="20">
        <f>[1]ProEmp!R123</f>
        <v>9.895009300531207</v>
      </c>
      <c r="L73" s="6">
        <f>[1]ProEmp!S123</f>
        <v>208.39068274415999</v>
      </c>
      <c r="M73" s="20">
        <f t="shared" si="17"/>
        <v>0.6539936090837023</v>
      </c>
      <c r="N73" s="20">
        <f>[1]ProEmp!T123</f>
        <v>16</v>
      </c>
      <c r="O73" s="6">
        <f>[1]ProEmp!U123</f>
        <v>1885.8513719966199</v>
      </c>
      <c r="P73" s="20">
        <f t="shared" si="18"/>
        <v>5.9183775816007991</v>
      </c>
      <c r="Q73" s="20">
        <f>[1]ProEmp!V123</f>
        <v>7.9586448776845709</v>
      </c>
      <c r="R73"/>
      <c r="S73"/>
      <c r="T73"/>
      <c r="U73"/>
    </row>
    <row r="74" spans="1:21" ht="22.5">
      <c r="A74" s="102" t="s">
        <v>85</v>
      </c>
      <c r="B74" s="21">
        <f t="shared" si="19"/>
        <v>182274.24326885492</v>
      </c>
      <c r="C74" s="6">
        <f>[1]ProEmp!M124</f>
        <v>10037.487476889761</v>
      </c>
      <c r="D74" s="20">
        <f t="shared" si="14"/>
        <v>5.5068051837057661</v>
      </c>
      <c r="E74" s="20">
        <f>[1]ProEmp!N124</f>
        <v>10.118185771766308</v>
      </c>
      <c r="F74" s="6">
        <f>[1]ProEmp!O124</f>
        <v>27228.411935644352</v>
      </c>
      <c r="G74" s="20">
        <f t="shared" si="15"/>
        <v>14.938156619025095</v>
      </c>
      <c r="H74" s="20">
        <f>[1]ProEmp!P124</f>
        <v>7.6454492427770173</v>
      </c>
      <c r="I74" s="6">
        <f>[1]ProEmp!Q124</f>
        <v>136661.15378272932</v>
      </c>
      <c r="J74" s="20">
        <f t="shared" si="16"/>
        <v>74.975570509517254</v>
      </c>
      <c r="K74" s="20">
        <f>[1]ProEmp!R124</f>
        <v>6.8260002490057898</v>
      </c>
      <c r="L74" s="6">
        <f>[1]ProEmp!S124</f>
        <v>2268.3688922120396</v>
      </c>
      <c r="M74" s="20">
        <f t="shared" si="17"/>
        <v>1.2444813109805044</v>
      </c>
      <c r="N74" s="20">
        <f>[1]ProEmp!T124</f>
        <v>7.1527421248629661</v>
      </c>
      <c r="O74" s="6">
        <f>[1]ProEmp!U124</f>
        <v>6078.8211813794196</v>
      </c>
      <c r="P74" s="20">
        <f t="shared" si="18"/>
        <v>3.3349863767713712</v>
      </c>
      <c r="Q74" s="20">
        <f>[1]ProEmp!V124</f>
        <v>8.4000915421682993</v>
      </c>
      <c r="R74"/>
      <c r="S74"/>
      <c r="T74"/>
      <c r="U74"/>
    </row>
    <row r="75" spans="1:21" ht="22.5">
      <c r="A75" s="102" t="s">
        <v>86</v>
      </c>
      <c r="B75" s="21">
        <f t="shared" si="19"/>
        <v>363301.79876365798</v>
      </c>
      <c r="C75" s="6">
        <f>[1]ProEmp!M125</f>
        <v>1931.3429713129801</v>
      </c>
      <c r="D75" s="20">
        <f t="shared" si="14"/>
        <v>0.53160842525015795</v>
      </c>
      <c r="E75" s="20">
        <f>[1]ProEmp!N125</f>
        <v>12.032384537434462</v>
      </c>
      <c r="F75" s="6">
        <f>[1]ProEmp!O125</f>
        <v>71530.057160250319</v>
      </c>
      <c r="G75" s="20">
        <f t="shared" si="15"/>
        <v>19.688880540551196</v>
      </c>
      <c r="H75" s="20">
        <f>[1]ProEmp!P125</f>
        <v>5.7732188774860962</v>
      </c>
      <c r="I75" s="6">
        <f>[1]ProEmp!Q125</f>
        <v>285556.03566288855</v>
      </c>
      <c r="J75" s="20">
        <f t="shared" si="16"/>
        <v>78.600226212657404</v>
      </c>
      <c r="K75" s="20">
        <f>[1]ProEmp!R125</f>
        <v>4.8567218850360474</v>
      </c>
      <c r="L75" s="6">
        <f>[1]ProEmp!S125</f>
        <v>871.06367642687997</v>
      </c>
      <c r="M75" s="20">
        <f t="shared" si="17"/>
        <v>0.23976310587813546</v>
      </c>
      <c r="N75" s="20">
        <f>[1]ProEmp!T125</f>
        <v>4.75</v>
      </c>
      <c r="O75" s="6">
        <f>[1]ProEmp!U125</f>
        <v>3413.2992927792598</v>
      </c>
      <c r="P75" s="20">
        <f t="shared" si="18"/>
        <v>0.93952171566311027</v>
      </c>
      <c r="Q75" s="20">
        <f>[1]ProEmp!V125</f>
        <v>6.3096251791336746</v>
      </c>
      <c r="R75"/>
      <c r="S75"/>
      <c r="T75"/>
      <c r="U75"/>
    </row>
    <row r="76" spans="1:21" ht="22.5">
      <c r="A76" s="102" t="s">
        <v>87</v>
      </c>
      <c r="B76" s="21">
        <f t="shared" si="19"/>
        <v>245896.06552561448</v>
      </c>
      <c r="C76" s="6">
        <f>[1]ProEmp!M126</f>
        <v>19552.895306107159</v>
      </c>
      <c r="D76" s="20">
        <f t="shared" si="14"/>
        <v>7.9516909977034071</v>
      </c>
      <c r="E76" s="20">
        <f>[1]ProEmp!N126</f>
        <v>7.4888833608783889</v>
      </c>
      <c r="F76" s="6">
        <f>[1]ProEmp!O126</f>
        <v>41480.350322239712</v>
      </c>
      <c r="G76" s="20">
        <f t="shared" si="15"/>
        <v>16.869058166332795</v>
      </c>
      <c r="H76" s="20">
        <f>[1]ProEmp!P126</f>
        <v>7.3035367794926014</v>
      </c>
      <c r="I76" s="6">
        <f>[1]ProEmp!Q126</f>
        <v>168380.73031031658</v>
      </c>
      <c r="J76" s="20">
        <f t="shared" si="16"/>
        <v>68.476382470941459</v>
      </c>
      <c r="K76" s="20">
        <f>[1]ProEmp!R126</f>
        <v>7.0840782179211068</v>
      </c>
      <c r="L76" s="6">
        <f>[1]ProEmp!S126</f>
        <v>3964.3782311291402</v>
      </c>
      <c r="M76" s="20">
        <f t="shared" si="17"/>
        <v>1.6122170245608014</v>
      </c>
      <c r="N76" s="20">
        <f>[1]ProEmp!T126</f>
        <v>8.5326541838017071</v>
      </c>
      <c r="O76" s="6">
        <f>[1]ProEmp!U126</f>
        <v>12517.711355821901</v>
      </c>
      <c r="P76" s="20">
        <f t="shared" si="18"/>
        <v>5.0906513404615481</v>
      </c>
      <c r="Q76" s="20">
        <f>[1]ProEmp!V126</f>
        <v>5.4807228757909305</v>
      </c>
      <c r="R76"/>
      <c r="S76"/>
      <c r="T76"/>
      <c r="U76"/>
    </row>
    <row r="77" spans="1:21">
      <c r="A77" s="102" t="s">
        <v>88</v>
      </c>
      <c r="B77" s="21">
        <f t="shared" si="19"/>
        <v>94413.319858654184</v>
      </c>
      <c r="C77" s="6">
        <f>[1]ProEmp!M127</f>
        <v>5789.1615896626599</v>
      </c>
      <c r="D77" s="20">
        <f t="shared" si="14"/>
        <v>6.1317212426483794</v>
      </c>
      <c r="E77" s="20">
        <f>[1]ProEmp!N127</f>
        <v>8.4807446873080519</v>
      </c>
      <c r="F77" s="6">
        <f>[1]ProEmp!O127</f>
        <v>11748.825217756941</v>
      </c>
      <c r="G77" s="20">
        <f t="shared" si="15"/>
        <v>12.444033569994215</v>
      </c>
      <c r="H77" s="20">
        <f>[1]ProEmp!P127</f>
        <v>7.2028724332378156</v>
      </c>
      <c r="I77" s="6">
        <f>[1]ProEmp!Q127</f>
        <v>73339.507841997824</v>
      </c>
      <c r="J77" s="20">
        <f t="shared" si="16"/>
        <v>77.679196062371403</v>
      </c>
      <c r="K77" s="20">
        <f>[1]ProEmp!R127</f>
        <v>7.5181013428447612</v>
      </c>
      <c r="L77" s="6">
        <f>[1]ProEmp!S127</f>
        <v>1341.1170868125598</v>
      </c>
      <c r="M77" s="20">
        <f t="shared" si="17"/>
        <v>1.4204744508723357</v>
      </c>
      <c r="N77" s="20">
        <f>[1]ProEmp!T127</f>
        <v>5.666666666666667</v>
      </c>
      <c r="O77" s="6">
        <f>[1]ProEmp!U127</f>
        <v>2194.7081224242002</v>
      </c>
      <c r="P77" s="20">
        <f t="shared" si="18"/>
        <v>2.3245746741136624</v>
      </c>
      <c r="Q77" s="20">
        <f>[1]ProEmp!V127</f>
        <v>8.0135905317664093</v>
      </c>
      <c r="R77"/>
      <c r="S77"/>
      <c r="T77"/>
      <c r="U77"/>
    </row>
    <row r="78" spans="1:21">
      <c r="A78" s="102" t="s">
        <v>89</v>
      </c>
      <c r="B78" s="21">
        <f t="shared" si="19"/>
        <v>392338.38841548871</v>
      </c>
      <c r="C78" s="6">
        <f>[1]ProEmp!M128</f>
        <v>13504.151613294684</v>
      </c>
      <c r="D78" s="20">
        <f t="shared" si="14"/>
        <v>3.4419654084406615</v>
      </c>
      <c r="E78" s="20">
        <f>[1]ProEmp!N128</f>
        <v>6.598100773513627</v>
      </c>
      <c r="F78" s="6">
        <f>[1]ProEmp!O128</f>
        <v>105014.8942739278</v>
      </c>
      <c r="G78" s="20">
        <f t="shared" si="15"/>
        <v>26.766408124895591</v>
      </c>
      <c r="H78" s="20">
        <f>[1]ProEmp!P128</f>
        <v>6.1038736812503034</v>
      </c>
      <c r="I78" s="6">
        <f>[1]ProEmp!Q128</f>
        <v>253407.30333945047</v>
      </c>
      <c r="J78" s="20">
        <f t="shared" si="16"/>
        <v>64.58896473599485</v>
      </c>
      <c r="K78" s="20">
        <f>[1]ProEmp!R128</f>
        <v>5.7393238011460603</v>
      </c>
      <c r="L78" s="6">
        <f>[1]ProEmp!S128</f>
        <v>6875.8596276222788</v>
      </c>
      <c r="M78" s="20">
        <f t="shared" si="17"/>
        <v>1.7525329742499485</v>
      </c>
      <c r="N78" s="20">
        <f>[1]ProEmp!T128</f>
        <v>4.7384946262350214</v>
      </c>
      <c r="O78" s="6">
        <f>[1]ProEmp!U128</f>
        <v>13536.179561193465</v>
      </c>
      <c r="P78" s="20">
        <f t="shared" si="18"/>
        <v>3.4501287564189536</v>
      </c>
      <c r="Q78" s="20">
        <f>[1]ProEmp!V128</f>
        <v>6.3463475891248651</v>
      </c>
      <c r="R78"/>
      <c r="S78"/>
      <c r="T78"/>
      <c r="U78"/>
    </row>
    <row r="79" spans="1:21">
      <c r="A79" s="102" t="s">
        <v>90</v>
      </c>
      <c r="B79" s="21">
        <f t="shared" si="19"/>
        <v>0</v>
      </c>
      <c r="C79" s="6">
        <f>[1]ProEmp!M129</f>
        <v>0</v>
      </c>
      <c r="D79" s="20">
        <f t="shared" si="14"/>
        <v>0</v>
      </c>
      <c r="E79" s="20">
        <f>[1]ProEmp!N129</f>
        <v>0</v>
      </c>
      <c r="F79" s="6">
        <f>[1]ProEmp!O129</f>
        <v>0</v>
      </c>
      <c r="G79" s="20">
        <f t="shared" si="15"/>
        <v>0</v>
      </c>
      <c r="H79" s="20">
        <f>[1]ProEmp!P129</f>
        <v>0</v>
      </c>
      <c r="I79" s="6">
        <f>[1]ProEmp!Q129</f>
        <v>0</v>
      </c>
      <c r="J79" s="20">
        <f t="shared" si="16"/>
        <v>0</v>
      </c>
      <c r="K79" s="20">
        <f>[1]ProEmp!R129</f>
        <v>0</v>
      </c>
      <c r="L79" s="6">
        <f>[1]ProEmp!S129</f>
        <v>0</v>
      </c>
      <c r="M79" s="20">
        <f t="shared" si="17"/>
        <v>0</v>
      </c>
      <c r="N79" s="20">
        <f>[1]ProEmp!T129</f>
        <v>0</v>
      </c>
      <c r="O79" s="6">
        <f>[1]ProEmp!U129</f>
        <v>0</v>
      </c>
      <c r="P79" s="20">
        <f t="shared" si="18"/>
        <v>0</v>
      </c>
      <c r="Q79" s="20">
        <f>[1]ProEmp!V129</f>
        <v>0</v>
      </c>
      <c r="R79"/>
      <c r="S79"/>
      <c r="T79"/>
      <c r="U79"/>
    </row>
    <row r="80" spans="1:21">
      <c r="A80" s="102" t="s">
        <v>78</v>
      </c>
      <c r="B80" s="21">
        <f t="shared" si="19"/>
        <v>1415.4784741936799</v>
      </c>
      <c r="C80" s="6">
        <f>[1]ProEmp!M130</f>
        <v>0</v>
      </c>
      <c r="D80" s="20">
        <f t="shared" si="14"/>
        <v>0</v>
      </c>
      <c r="E80" s="20">
        <f>[1]ProEmp!N130</f>
        <v>0</v>
      </c>
      <c r="F80" s="6">
        <f>[1]ProEmp!O130</f>
        <v>0</v>
      </c>
      <c r="G80" s="20">
        <f t="shared" si="15"/>
        <v>0</v>
      </c>
      <c r="H80" s="20">
        <f>[1]ProEmp!P130</f>
        <v>0</v>
      </c>
      <c r="I80" s="6">
        <f>[1]ProEmp!Q130</f>
        <v>1415.4784741936799</v>
      </c>
      <c r="J80" s="20">
        <f t="shared" si="16"/>
        <v>100</v>
      </c>
      <c r="K80" s="20">
        <f>[1]ProEmp!R130</f>
        <v>4.8095238095238093</v>
      </c>
      <c r="L80" s="6">
        <f>[1]ProEmp!S130</f>
        <v>0</v>
      </c>
      <c r="M80" s="20">
        <f t="shared" si="17"/>
        <v>0</v>
      </c>
      <c r="N80" s="20">
        <f>[1]ProEmp!T130</f>
        <v>0</v>
      </c>
      <c r="O80" s="6">
        <f>[1]ProEmp!U130</f>
        <v>0</v>
      </c>
      <c r="P80" s="20">
        <f t="shared" si="18"/>
        <v>0</v>
      </c>
      <c r="Q80" s="20">
        <f>[1]ProEmp!V130</f>
        <v>0</v>
      </c>
      <c r="R80"/>
      <c r="S80"/>
      <c r="T80"/>
      <c r="U80"/>
    </row>
    <row r="81" spans="1:21">
      <c r="A81" s="102" t="s">
        <v>79</v>
      </c>
      <c r="B81" s="21">
        <f t="shared" si="19"/>
        <v>37514.681801847801</v>
      </c>
      <c r="C81" s="6">
        <f>[1]ProEmp!M131</f>
        <v>37514.681801847801</v>
      </c>
      <c r="D81" s="20">
        <f t="shared" si="14"/>
        <v>100</v>
      </c>
      <c r="E81" s="20">
        <f>[1]ProEmp!N131</f>
        <v>8.9533842608609095</v>
      </c>
      <c r="F81" s="6">
        <f>[1]ProEmp!O131</f>
        <v>0</v>
      </c>
      <c r="G81" s="20">
        <f t="shared" si="15"/>
        <v>0</v>
      </c>
      <c r="H81" s="20">
        <f>[1]ProEmp!P131</f>
        <v>0</v>
      </c>
      <c r="I81" s="6">
        <f>[1]ProEmp!Q131</f>
        <v>0</v>
      </c>
      <c r="J81" s="20">
        <f t="shared" si="16"/>
        <v>0</v>
      </c>
      <c r="K81" s="20">
        <f>[1]ProEmp!R131</f>
        <v>0</v>
      </c>
      <c r="L81" s="6">
        <f>[1]ProEmp!S131</f>
        <v>0</v>
      </c>
      <c r="M81" s="20">
        <f t="shared" si="17"/>
        <v>0</v>
      </c>
      <c r="N81" s="20">
        <f>[1]ProEmp!T131</f>
        <v>0</v>
      </c>
      <c r="O81" s="6">
        <f>[1]ProEmp!U131</f>
        <v>0</v>
      </c>
      <c r="P81" s="20">
        <f t="shared" si="18"/>
        <v>0</v>
      </c>
      <c r="Q81" s="20">
        <f>[1]ProEmp!V131</f>
        <v>0</v>
      </c>
      <c r="R81"/>
      <c r="S81"/>
      <c r="T81"/>
      <c r="U81"/>
    </row>
    <row r="82" spans="1:21">
      <c r="A82" s="102" t="s">
        <v>80</v>
      </c>
      <c r="B82" s="21">
        <f t="shared" si="19"/>
        <v>0</v>
      </c>
      <c r="C82" s="6">
        <f>[1]ProEmp!M132</f>
        <v>0</v>
      </c>
      <c r="D82" s="20">
        <f t="shared" si="14"/>
        <v>0</v>
      </c>
      <c r="E82" s="20">
        <f>[1]ProEmp!N132</f>
        <v>0</v>
      </c>
      <c r="F82" s="6">
        <f>[1]ProEmp!O132</f>
        <v>0</v>
      </c>
      <c r="G82" s="20">
        <f t="shared" si="15"/>
        <v>0</v>
      </c>
      <c r="H82" s="20">
        <f>[1]ProEmp!P132</f>
        <v>0</v>
      </c>
      <c r="I82" s="6">
        <f>[1]ProEmp!Q132</f>
        <v>0</v>
      </c>
      <c r="J82" s="20">
        <f t="shared" si="16"/>
        <v>0</v>
      </c>
      <c r="K82" s="20">
        <f>[1]ProEmp!R132</f>
        <v>0</v>
      </c>
      <c r="L82" s="6">
        <f>[1]ProEmp!S132</f>
        <v>0</v>
      </c>
      <c r="M82" s="20">
        <f t="shared" si="17"/>
        <v>0</v>
      </c>
      <c r="N82" s="20">
        <f>[1]ProEmp!T132</f>
        <v>0</v>
      </c>
      <c r="O82" s="6">
        <f>[1]ProEmp!U132</f>
        <v>0</v>
      </c>
      <c r="P82" s="20">
        <f t="shared" si="18"/>
        <v>0</v>
      </c>
      <c r="Q82" s="20">
        <f>[1]ProEmp!V132</f>
        <v>0</v>
      </c>
      <c r="R82"/>
      <c r="S82"/>
      <c r="T82"/>
      <c r="U82"/>
    </row>
    <row r="83" spans="1:21">
      <c r="A83" s="50"/>
      <c r="B83" s="6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/>
      <c r="S83"/>
      <c r="T83"/>
      <c r="U83"/>
    </row>
    <row r="84" spans="1:21">
      <c r="A84" s="1" t="str">
        <f>A32</f>
        <v>Fuente: Instituto Nacional de Estadística (INE). L Encuesta Permanente de Hogares de Propósitos Múltiples, Junio 2015.</v>
      </c>
      <c r="R84"/>
      <c r="S84"/>
      <c r="T84"/>
      <c r="U84"/>
    </row>
    <row r="85" spans="1:21">
      <c r="A85" s="1" t="s">
        <v>3</v>
      </c>
      <c r="R85"/>
      <c r="S85"/>
      <c r="T85"/>
      <c r="U85"/>
    </row>
    <row r="86" spans="1:21">
      <c r="A86" s="1" t="s">
        <v>53</v>
      </c>
      <c r="R86"/>
      <c r="S86"/>
      <c r="T86"/>
      <c r="U86"/>
    </row>
    <row r="87" spans="1:21">
      <c r="A87" s="105" t="s">
        <v>92</v>
      </c>
    </row>
    <row r="88" spans="1:21">
      <c r="A88" s="105" t="s">
        <v>93</v>
      </c>
    </row>
  </sheetData>
  <mergeCells count="18">
    <mergeCell ref="A1:Q1"/>
    <mergeCell ref="A3:A4"/>
    <mergeCell ref="B3:B4"/>
    <mergeCell ref="C3:E3"/>
    <mergeCell ref="F3:H3"/>
    <mergeCell ref="I3:K3"/>
    <mergeCell ref="L3:N3"/>
    <mergeCell ref="O3:Q3"/>
    <mergeCell ref="A2:Q2"/>
    <mergeCell ref="A36:Q36"/>
    <mergeCell ref="A39:A40"/>
    <mergeCell ref="B39:B40"/>
    <mergeCell ref="C39:E39"/>
    <mergeCell ref="F39:H39"/>
    <mergeCell ref="I39:K39"/>
    <mergeCell ref="L39:N39"/>
    <mergeCell ref="O39:Q39"/>
    <mergeCell ref="A37:Q37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7"/>
  <dimension ref="A1:U86"/>
  <sheetViews>
    <sheetView topLeftCell="A46" workbookViewId="0">
      <selection activeCell="A85" sqref="A85:A86"/>
    </sheetView>
  </sheetViews>
  <sheetFormatPr baseColWidth="10" defaultRowHeight="11.25"/>
  <cols>
    <col min="1" max="1" width="46.1640625" style="31" customWidth="1"/>
    <col min="2" max="2" width="11.6640625" style="43" bestFit="1" customWidth="1"/>
    <col min="3" max="3" width="10.6640625" style="43" bestFit="1" customWidth="1"/>
    <col min="4" max="5" width="7.6640625" style="43" bestFit="1" customWidth="1"/>
    <col min="6" max="6" width="9.83203125" style="43" bestFit="1" customWidth="1"/>
    <col min="7" max="7" width="7.6640625" style="43" bestFit="1" customWidth="1"/>
    <col min="8" max="8" width="6.5" style="43" bestFit="1" customWidth="1"/>
    <col min="9" max="9" width="10.6640625" style="43" bestFit="1" customWidth="1"/>
    <col min="10" max="10" width="7.6640625" style="43" bestFit="1" customWidth="1"/>
    <col min="11" max="11" width="6.5" style="43" bestFit="1" customWidth="1"/>
    <col min="12" max="12" width="10.6640625" style="43" customWidth="1"/>
    <col min="13" max="13" width="6.5" style="43" bestFit="1" customWidth="1"/>
    <col min="14" max="14" width="7.6640625" style="43" bestFit="1" customWidth="1"/>
    <col min="15" max="15" width="9.83203125" style="43" bestFit="1" customWidth="1"/>
    <col min="16" max="16" width="7.6640625" style="43" bestFit="1" customWidth="1"/>
    <col min="17" max="17" width="6.5" style="43" bestFit="1" customWidth="1"/>
    <col min="18" max="18" width="48.5" style="43" bestFit="1" customWidth="1"/>
    <col min="19" max="19" width="10.5" style="43" bestFit="1" customWidth="1"/>
    <col min="20" max="20" width="10.83203125" style="43" bestFit="1" customWidth="1"/>
    <col min="21" max="21" width="6" style="43" bestFit="1" customWidth="1"/>
    <col min="22" max="22" width="7" style="31" bestFit="1" customWidth="1"/>
    <col min="23" max="23" width="9" style="31" bestFit="1" customWidth="1"/>
    <col min="24" max="24" width="6" style="31" bestFit="1" customWidth="1"/>
    <col min="25" max="25" width="7" style="31" bestFit="1" customWidth="1"/>
    <col min="26" max="26" width="9" style="31" bestFit="1" customWidth="1"/>
    <col min="27" max="27" width="6" style="31" bestFit="1" customWidth="1"/>
    <col min="28" max="28" width="7" style="31" bestFit="1" customWidth="1"/>
    <col min="29" max="29" width="9" style="31" bestFit="1" customWidth="1"/>
    <col min="30" max="30" width="6" style="31" bestFit="1" customWidth="1"/>
    <col min="31" max="31" width="7" style="31" bestFit="1" customWidth="1"/>
    <col min="32" max="32" width="8" style="31" bestFit="1" customWidth="1"/>
    <col min="33" max="33" width="6" style="31" bestFit="1" customWidth="1"/>
    <col min="34" max="34" width="7" style="31" bestFit="1" customWidth="1"/>
    <col min="35" max="16384" width="12" style="31"/>
  </cols>
  <sheetData>
    <row r="1" spans="1:17" s="31" customFormat="1">
      <c r="A1" s="111" t="s">
        <v>56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s="31" customFormat="1" ht="26.25" customHeight="1">
      <c r="A2" s="112" t="s">
        <v>48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</row>
    <row r="3" spans="1:17" s="31" customFormat="1">
      <c r="A3" s="113" t="s">
        <v>39</v>
      </c>
      <c r="B3" s="122" t="s">
        <v>28</v>
      </c>
      <c r="C3" s="124" t="s">
        <v>45</v>
      </c>
      <c r="D3" s="124"/>
      <c r="E3" s="124"/>
      <c r="F3" s="124" t="s">
        <v>35</v>
      </c>
      <c r="G3" s="124"/>
      <c r="H3" s="124"/>
      <c r="I3" s="124" t="s">
        <v>34</v>
      </c>
      <c r="J3" s="124"/>
      <c r="K3" s="124"/>
      <c r="L3" s="124" t="s">
        <v>44</v>
      </c>
      <c r="M3" s="124"/>
      <c r="N3" s="124"/>
      <c r="O3" s="124" t="s">
        <v>43</v>
      </c>
      <c r="P3" s="124"/>
      <c r="Q3" s="124"/>
    </row>
    <row r="4" spans="1:17" s="31" customFormat="1">
      <c r="A4" s="114"/>
      <c r="B4" s="123"/>
      <c r="C4" s="44" t="s">
        <v>31</v>
      </c>
      <c r="D4" s="44" t="s">
        <v>42</v>
      </c>
      <c r="E4" s="44" t="s">
        <v>30</v>
      </c>
      <c r="F4" s="44" t="s">
        <v>31</v>
      </c>
      <c r="G4" s="44" t="s">
        <v>42</v>
      </c>
      <c r="H4" s="44" t="s">
        <v>30</v>
      </c>
      <c r="I4" s="44" t="s">
        <v>31</v>
      </c>
      <c r="J4" s="44" t="s">
        <v>42</v>
      </c>
      <c r="K4" s="44" t="s">
        <v>30</v>
      </c>
      <c r="L4" s="44" t="s">
        <v>31</v>
      </c>
      <c r="M4" s="44" t="s">
        <v>42</v>
      </c>
      <c r="N4" s="44" t="s">
        <v>30</v>
      </c>
      <c r="O4" s="44" t="s">
        <v>31</v>
      </c>
      <c r="P4" s="44" t="s">
        <v>42</v>
      </c>
      <c r="Q4" s="44" t="s">
        <v>30</v>
      </c>
    </row>
    <row r="5" spans="1:17" s="31" customFormat="1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s="31" customFormat="1">
      <c r="A6" s="7" t="s">
        <v>57</v>
      </c>
      <c r="B6" s="101">
        <f>+B9+B13</f>
        <v>1077273.9701891795</v>
      </c>
      <c r="C6" s="86">
        <f>[1]ProEmp!W75</f>
        <v>184897.41386331065</v>
      </c>
      <c r="D6" s="97">
        <f>IF(ISNUMBER(C6/$B6*100),C6/$B6*100,0)</f>
        <v>17.163453214305449</v>
      </c>
      <c r="E6" s="87">
        <f>[1]ProEmp!X75</f>
        <v>9.2258931482479305</v>
      </c>
      <c r="F6" s="86">
        <f>[1]ProEmp!Y75</f>
        <v>234755.26279507732</v>
      </c>
      <c r="G6" s="97">
        <f>IF(ISNUMBER(F6/$B6*100),F6/$B6*100,0)</f>
        <v>21.791602627681801</v>
      </c>
      <c r="H6" s="87">
        <f>[1]ProEmp!Z75</f>
        <v>7.978989899749787</v>
      </c>
      <c r="I6" s="86">
        <f>[1]ProEmp!AA75</f>
        <v>499069.9536065656</v>
      </c>
      <c r="J6" s="97">
        <f>IF(ISNUMBER(I6/$B6*100),I6/$B6*100,0)</f>
        <v>46.327115238746948</v>
      </c>
      <c r="K6" s="87">
        <f>[1]ProEmp!AB75</f>
        <v>7.9326570614952496</v>
      </c>
      <c r="L6" s="86">
        <f>[1]ProEmp!AC75</f>
        <v>36453.020197828053</v>
      </c>
      <c r="M6" s="97">
        <f>IF(ISNUMBER(L6/$B6*100),L6/$B6*100,0)</f>
        <v>3.3838207555898303</v>
      </c>
      <c r="N6" s="87">
        <f>[1]ProEmp!AD75</f>
        <v>6.5840793831823738</v>
      </c>
      <c r="O6" s="86">
        <f>[1]ProEmp!AE75</f>
        <v>122098.31972639449</v>
      </c>
      <c r="P6" s="97">
        <f>IF(ISNUMBER(O6/$B6*100),O6/$B6*100,0)</f>
        <v>11.334008163675659</v>
      </c>
      <c r="Q6" s="87">
        <f>[1]ProEmp!AF75</f>
        <v>7.5456009539626612</v>
      </c>
    </row>
    <row r="7" spans="1:17" s="31" customFormat="1">
      <c r="A7" s="7"/>
      <c r="B7" s="101"/>
      <c r="C7" s="96"/>
      <c r="D7" s="97"/>
      <c r="E7" s="97"/>
      <c r="F7" s="96"/>
      <c r="G7" s="97"/>
      <c r="H7" s="97"/>
      <c r="I7" s="96"/>
      <c r="J7" s="97"/>
      <c r="K7" s="97"/>
      <c r="L7" s="96"/>
      <c r="M7" s="97"/>
      <c r="N7" s="97"/>
      <c r="O7" s="96"/>
      <c r="P7" s="97"/>
      <c r="Q7" s="97"/>
    </row>
    <row r="8" spans="1:17" s="31" customFormat="1">
      <c r="A8" s="7" t="s">
        <v>27</v>
      </c>
      <c r="B8" s="86"/>
      <c r="C8" s="86"/>
      <c r="D8" s="97"/>
      <c r="E8" s="87"/>
      <c r="F8" s="86"/>
      <c r="G8" s="97"/>
      <c r="H8" s="87"/>
      <c r="I8" s="86"/>
      <c r="J8" s="97"/>
      <c r="K8" s="87"/>
      <c r="L8" s="86"/>
      <c r="M8" s="97"/>
      <c r="N8" s="87"/>
      <c r="O8" s="86"/>
      <c r="P8" s="97"/>
      <c r="Q8" s="87"/>
    </row>
    <row r="9" spans="1:17" s="31" customFormat="1">
      <c r="A9" s="34" t="s">
        <v>26</v>
      </c>
      <c r="B9" s="96">
        <f>SUM(C9,F9,I9,L9,O9)</f>
        <v>659789.48252170824</v>
      </c>
      <c r="C9" s="96">
        <f>SUM(C10:C12)</f>
        <v>107209.42222198937</v>
      </c>
      <c r="D9" s="100">
        <f t="shared" ref="D9:D10" si="0">IF(ISNUMBER(C9/$B9*100),C9/$B9*100,0)</f>
        <v>16.249034739419628</v>
      </c>
      <c r="E9" s="100">
        <f>[2]Sheet1!H8</f>
        <v>10.49196141479101</v>
      </c>
      <c r="F9" s="96">
        <f>SUM(F10:F12)</f>
        <v>137032.80659593933</v>
      </c>
      <c r="G9" s="100">
        <f t="shared" ref="G9:G10" si="1">IF(ISNUMBER(F9/$B9*100),F9/$B9*100,0)</f>
        <v>20.769171110791497</v>
      </c>
      <c r="H9" s="100">
        <f>[2]Sheet1!I8</f>
        <v>9.0897097625329675</v>
      </c>
      <c r="I9" s="96">
        <f>SUM(I10:I12)</f>
        <v>335418.86539786484</v>
      </c>
      <c r="J9" s="100">
        <f t="shared" ref="J9:J10" si="2">IF(ISNUMBER(I9/$B9*100),I9/$B9*100,0)</f>
        <v>50.837255561561477</v>
      </c>
      <c r="K9" s="100">
        <f>[2]Sheet1!J8</f>
        <v>8.5106609808102327</v>
      </c>
      <c r="L9" s="96">
        <f>SUM(L10:L12)</f>
        <v>12308.2239168704</v>
      </c>
      <c r="M9" s="100">
        <f t="shared" ref="M9:M10" si="3">IF(ISNUMBER(L9/$B9*100),L9/$B9*100,0)</f>
        <v>1.8654774352917087</v>
      </c>
      <c r="N9" s="100">
        <f>[2]Sheet1!K8</f>
        <v>9.2352941176470598</v>
      </c>
      <c r="O9" s="96">
        <f>SUM(O10:O12)</f>
        <v>67820.164389044236</v>
      </c>
      <c r="P9" s="100">
        <f t="shared" ref="P9:P10" si="4">IF(ISNUMBER(O9/$B9*100),O9/$B9*100,0)</f>
        <v>10.279061152935675</v>
      </c>
      <c r="Q9" s="100">
        <f>[2]Sheet1!L8</f>
        <v>8.4375</v>
      </c>
    </row>
    <row r="10" spans="1:17" s="31" customFormat="1">
      <c r="A10" s="37" t="s">
        <v>25</v>
      </c>
      <c r="B10" s="96">
        <f>SUM(C10,F10,I10,L10,O10)</f>
        <v>155355.25398577104</v>
      </c>
      <c r="C10" s="38">
        <f>[1]ProEmp!W76</f>
        <v>31623.286106426265</v>
      </c>
      <c r="D10" s="100">
        <f t="shared" si="0"/>
        <v>20.355466130114038</v>
      </c>
      <c r="E10" s="100">
        <f>[1]ProEmp!X76</f>
        <v>11.350196739741424</v>
      </c>
      <c r="F10" s="38">
        <f>[1]ProEmp!Y76</f>
        <v>30772.357485220928</v>
      </c>
      <c r="G10" s="100">
        <f t="shared" si="1"/>
        <v>19.807735300693057</v>
      </c>
      <c r="H10" s="100">
        <f>[1]ProEmp!Z76</f>
        <v>9.7213930348258764</v>
      </c>
      <c r="I10" s="38">
        <f>[1]ProEmp!AA76</f>
        <v>78650.116845691533</v>
      </c>
      <c r="J10" s="100">
        <f t="shared" si="2"/>
        <v>50.625978090766779</v>
      </c>
      <c r="K10" s="100">
        <f>[1]ProEmp!AB76</f>
        <v>9.215398716773608</v>
      </c>
      <c r="L10" s="38">
        <f>[1]ProEmp!AC76</f>
        <v>2309.6634004144398</v>
      </c>
      <c r="M10" s="100">
        <f t="shared" si="3"/>
        <v>1.4866979655712071</v>
      </c>
      <c r="N10" s="100">
        <f>[1]ProEmp!AD76</f>
        <v>11.553719008264464</v>
      </c>
      <c r="O10" s="38">
        <f>[1]ProEmp!AE76</f>
        <v>11999.830148017878</v>
      </c>
      <c r="P10" s="100">
        <f t="shared" si="4"/>
        <v>7.724122512854918</v>
      </c>
      <c r="Q10" s="100">
        <f>[1]ProEmp!AF76</f>
        <v>8.7276853252647477</v>
      </c>
    </row>
    <row r="11" spans="1:17" s="31" customFormat="1">
      <c r="A11" s="37" t="s">
        <v>24</v>
      </c>
      <c r="B11" s="96">
        <f t="shared" ref="B11:B13" si="5">SUM(C11,F11,I11,L11,O11)</f>
        <v>96138.582106335962</v>
      </c>
      <c r="C11" s="38">
        <f>[1]ProEmp!W77</f>
        <v>12553.633035372806</v>
      </c>
      <c r="D11" s="100">
        <f t="shared" ref="D11:D13" si="6">IF(ISNUMBER(C11/$B11*100),C11/$B11*100,0)</f>
        <v>13.057851239669432</v>
      </c>
      <c r="E11" s="100">
        <f>[1]ProEmp!X77</f>
        <v>11.316455696202535</v>
      </c>
      <c r="F11" s="38">
        <f>[1]ProEmp!Y77</f>
        <v>22366.124680110406</v>
      </c>
      <c r="G11" s="100">
        <f t="shared" ref="G11:G13" si="7">IF(ISNUMBER(F11/$B11*100),F11/$B11*100,0)</f>
        <v>23.264462809917372</v>
      </c>
      <c r="H11" s="100">
        <f>[1]ProEmp!Z77</f>
        <v>8.7717492984097287</v>
      </c>
      <c r="I11" s="38">
        <f>[1]ProEmp!AA77</f>
        <v>50870.022474034347</v>
      </c>
      <c r="J11" s="100">
        <f t="shared" ref="J11:J13" si="8">IF(ISNUMBER(I11/$B11*100),I11/$B11*100,0)</f>
        <v>52.913223140495838</v>
      </c>
      <c r="K11" s="100">
        <f>[1]ProEmp!AB77</f>
        <v>8.1825795644891119</v>
      </c>
      <c r="L11" s="38">
        <f>[1]ProEmp!AC77</f>
        <v>834.26042323679985</v>
      </c>
      <c r="M11" s="100">
        <f t="shared" ref="M11:M13" si="9">IF(ISNUMBER(L11/$B11*100),L11/$B11*100,0)</f>
        <v>0.86776859504132253</v>
      </c>
      <c r="N11" s="100">
        <f>[1]ProEmp!AD77</f>
        <v>7.3571428571428568</v>
      </c>
      <c r="O11" s="38">
        <f>[1]ProEmp!AE77</f>
        <v>9514.541493581597</v>
      </c>
      <c r="P11" s="100">
        <f t="shared" ref="P11:P13" si="10">IF(ISNUMBER(O11/$B11*100),O11/$B11*100,0)</f>
        <v>9.8966942148760335</v>
      </c>
      <c r="Q11" s="100">
        <f>[1]ProEmp!AF77</f>
        <v>8.2591006423982893</v>
      </c>
    </row>
    <row r="12" spans="1:17" s="31" customFormat="1">
      <c r="A12" s="37" t="s">
        <v>23</v>
      </c>
      <c r="B12" s="96">
        <f t="shared" si="5"/>
        <v>408295.64642960118</v>
      </c>
      <c r="C12" s="38">
        <f>[1]ProEmp!W78</f>
        <v>63032.50308019029</v>
      </c>
      <c r="D12" s="100">
        <f t="shared" si="6"/>
        <v>15.437956204379571</v>
      </c>
      <c r="E12" s="100">
        <f>[1]ProEmp!X78</f>
        <v>10.016245487364625</v>
      </c>
      <c r="F12" s="38">
        <f>[1]ProEmp!Y78</f>
        <v>83894.324430607987</v>
      </c>
      <c r="G12" s="100">
        <f t="shared" si="7"/>
        <v>20.547445255474489</v>
      </c>
      <c r="H12" s="100">
        <f>[1]ProEmp!Z78</f>
        <v>8.9701779701779678</v>
      </c>
      <c r="I12" s="38">
        <f>[1]ProEmp!AA78</f>
        <v>205898.72607813898</v>
      </c>
      <c r="J12" s="100">
        <f t="shared" si="8"/>
        <v>50.428832116788271</v>
      </c>
      <c r="K12" s="100">
        <f>[1]ProEmp!AB78</f>
        <v>8.3999999999999968</v>
      </c>
      <c r="L12" s="38">
        <f>[1]ProEmp!AC78</f>
        <v>9164.3000932191608</v>
      </c>
      <c r="M12" s="100">
        <f t="shared" si="9"/>
        <v>2.2445255474452579</v>
      </c>
      <c r="N12" s="100">
        <f>[1]ProEmp!AD78</f>
        <v>8.898305084745763</v>
      </c>
      <c r="O12" s="38">
        <f>[1]ProEmp!AE78</f>
        <v>46305.792747444757</v>
      </c>
      <c r="P12" s="100">
        <f t="shared" si="10"/>
        <v>11.341240875912414</v>
      </c>
      <c r="Q12" s="100">
        <f>[1]ProEmp!AF78</f>
        <v>8.4078260869565202</v>
      </c>
    </row>
    <row r="13" spans="1:17" s="31" customFormat="1">
      <c r="A13" s="34" t="s">
        <v>22</v>
      </c>
      <c r="B13" s="96">
        <f t="shared" si="5"/>
        <v>417484.48766747123</v>
      </c>
      <c r="C13" s="38">
        <f>[1]ProEmp!W79</f>
        <v>77687.991641322602</v>
      </c>
      <c r="D13" s="100">
        <f t="shared" si="6"/>
        <v>18.608593597183312</v>
      </c>
      <c r="E13" s="100">
        <f>[1]ProEmp!X79</f>
        <v>7.261298898594756</v>
      </c>
      <c r="F13" s="38">
        <f>[1]ProEmp!Y79</f>
        <v>97722.456199140943</v>
      </c>
      <c r="G13" s="100">
        <f t="shared" si="7"/>
        <v>23.407446045510902</v>
      </c>
      <c r="H13" s="100">
        <f>[1]ProEmp!Z79</f>
        <v>6.3640296662546403</v>
      </c>
      <c r="I13" s="38">
        <f>[1]ProEmp!AA79</f>
        <v>163651.08820869992</v>
      </c>
      <c r="J13" s="100">
        <f t="shared" si="8"/>
        <v>39.199321901284378</v>
      </c>
      <c r="K13" s="100">
        <f>[1]ProEmp!AB79</f>
        <v>6.574838112858469</v>
      </c>
      <c r="L13" s="38">
        <f>[1]ProEmp!AC79</f>
        <v>24144.796280957613</v>
      </c>
      <c r="M13" s="100">
        <f t="shared" si="9"/>
        <v>5.7833996218295614</v>
      </c>
      <c r="N13" s="100">
        <f>[1]ProEmp!AD79</f>
        <v>5.1513647642679903</v>
      </c>
      <c r="O13" s="38">
        <f>[1]ProEmp!AE79</f>
        <v>54278.155337350167</v>
      </c>
      <c r="P13" s="100">
        <f t="shared" si="10"/>
        <v>13.001238834191852</v>
      </c>
      <c r="Q13" s="100">
        <f>[1]ProEmp!AF79</f>
        <v>6.4013086150490697</v>
      </c>
    </row>
    <row r="14" spans="1:17" s="31" customFormat="1">
      <c r="A14" s="34"/>
      <c r="B14" s="96"/>
      <c r="C14" s="96"/>
      <c r="D14" s="100"/>
      <c r="E14" s="100"/>
      <c r="F14" s="96"/>
      <c r="G14" s="100"/>
      <c r="H14" s="100"/>
      <c r="I14" s="96"/>
      <c r="J14" s="100"/>
      <c r="K14" s="100"/>
      <c r="L14" s="96"/>
      <c r="M14" s="100"/>
      <c r="N14" s="100"/>
      <c r="O14" s="96"/>
      <c r="P14" s="100"/>
      <c r="Q14" s="100"/>
    </row>
    <row r="15" spans="1:17" s="31" customFormat="1">
      <c r="A15" s="7" t="s">
        <v>21</v>
      </c>
    </row>
    <row r="16" spans="1:17" s="31" customFormat="1">
      <c r="A16" s="34" t="s">
        <v>20</v>
      </c>
      <c r="B16" s="96">
        <f t="shared" ref="B16" si="11">SUM(C16,F16,I16,L16,O16)</f>
        <v>2659.07467473516</v>
      </c>
      <c r="C16" s="38">
        <f>[1]ProEmp!W81</f>
        <v>0</v>
      </c>
      <c r="D16" s="100">
        <f>IF(ISNUMBER(C16/$B16*100),C16/$B16*100,0)</f>
        <v>0</v>
      </c>
      <c r="E16" s="100">
        <f>[1]ProEmp!X81</f>
        <v>0</v>
      </c>
      <c r="F16" s="38">
        <f>[1]ProEmp!Y81</f>
        <v>644.739922998</v>
      </c>
      <c r="G16" s="100">
        <f>IF(ISNUMBER(F16/$B16*100),F16/$B16*100,0)</f>
        <v>24.246777614931599</v>
      </c>
      <c r="H16" s="100">
        <f>[1]ProEmp!Z81</f>
        <v>4.5778027865598077</v>
      </c>
      <c r="I16" s="38">
        <f>[1]ProEmp!AA81</f>
        <v>272.2073988834</v>
      </c>
      <c r="J16" s="100">
        <f>IF(ISNUMBER(I16/$B16*100),I16/$B16*100,0)</f>
        <v>10.236921943928163</v>
      </c>
      <c r="K16" s="100">
        <f>[1]ProEmp!AB81</f>
        <v>3</v>
      </c>
      <c r="L16" s="38">
        <f>[1]ProEmp!AC81</f>
        <v>1742.1273528537599</v>
      </c>
      <c r="M16" s="100">
        <f>IF(ISNUMBER(L16/$B16*100),L16/$B16*100,0)</f>
        <v>65.516300441140245</v>
      </c>
      <c r="N16" s="100">
        <f>[1]ProEmp!AD81</f>
        <v>4.09375</v>
      </c>
      <c r="O16" s="38">
        <f>[1]ProEmp!AE81</f>
        <v>0</v>
      </c>
      <c r="P16" s="100">
        <f>IF(ISNUMBER(O16/$B16*100),O16/$B16*100,0)</f>
        <v>0</v>
      </c>
      <c r="Q16" s="100">
        <f>[1]ProEmp!AF81</f>
        <v>0</v>
      </c>
    </row>
    <row r="17" spans="1:21">
      <c r="A17" s="34" t="s">
        <v>19</v>
      </c>
      <c r="B17" s="96">
        <f t="shared" ref="B17:B28" si="12">SUM(C17,F17,I17,L17,O17)</f>
        <v>19751.511532399199</v>
      </c>
      <c r="C17" s="38">
        <f>[1]ProEmp!W82</f>
        <v>5716.3553765513998</v>
      </c>
      <c r="D17" s="100">
        <f t="shared" ref="D17:D28" si="13">IF(ISNUMBER(C17/$B17*100),C17/$B17*100,0)</f>
        <v>28.941356549723459</v>
      </c>
      <c r="E17" s="100">
        <f>[1]ProEmp!X82</f>
        <v>5.0952380952380967</v>
      </c>
      <c r="F17" s="38">
        <f>[1]ProEmp!Y82</f>
        <v>2577.3248879111998</v>
      </c>
      <c r="G17" s="100">
        <f t="shared" ref="G17:G28" si="14">IF(ISNUMBER(F17/$B17*100),F17/$B17*100,0)</f>
        <v>13.048747604371998</v>
      </c>
      <c r="H17" s="100">
        <f>[1]ProEmp!Z82</f>
        <v>5.703323035997057</v>
      </c>
      <c r="I17" s="38">
        <f>[1]ProEmp!AA82</f>
        <v>4476.0380371628798</v>
      </c>
      <c r="J17" s="100">
        <f t="shared" ref="J17:J28" si="15">IF(ISNUMBER(I17/$B17*100),I17/$B17*100,0)</f>
        <v>22.661749354324883</v>
      </c>
      <c r="K17" s="100">
        <f>[1]ProEmp!AB82</f>
        <v>4.7627082211423062</v>
      </c>
      <c r="L17" s="38">
        <f>[1]ProEmp!AC82</f>
        <v>5445.9246063025994</v>
      </c>
      <c r="M17" s="100">
        <f t="shared" ref="M17:M28" si="16">IF(ISNUMBER(L17/$B17*100),L17/$B17*100,0)</f>
        <v>27.572191613636406</v>
      </c>
      <c r="N17" s="100">
        <f>[1]ProEmp!AD82</f>
        <v>4.6454841645272813</v>
      </c>
      <c r="O17" s="38">
        <f>[1]ProEmp!AE82</f>
        <v>1535.8686244711198</v>
      </c>
      <c r="P17" s="100">
        <f t="shared" ref="P17:P28" si="17">IF(ISNUMBER(O17/$B17*100),O17/$B17*100,0)</f>
        <v>7.7759548779432528</v>
      </c>
      <c r="Q17" s="100">
        <f>[1]ProEmp!AF82</f>
        <v>5.6455329648040236</v>
      </c>
      <c r="R17" s="31"/>
      <c r="S17" s="31"/>
      <c r="T17" s="31"/>
      <c r="U17" s="31"/>
    </row>
    <row r="18" spans="1:21">
      <c r="A18" s="34" t="s">
        <v>18</v>
      </c>
      <c r="B18" s="96">
        <f t="shared" si="12"/>
        <v>90605.039031548513</v>
      </c>
      <c r="C18" s="38">
        <f>[1]ProEmp!W83</f>
        <v>32174.489951391086</v>
      </c>
      <c r="D18" s="100">
        <f t="shared" si="13"/>
        <v>35.510707015078914</v>
      </c>
      <c r="E18" s="100">
        <f>[1]ProEmp!X83</f>
        <v>8.0473141173469855</v>
      </c>
      <c r="F18" s="38">
        <f>[1]ProEmp!Y83</f>
        <v>16007.419024976265</v>
      </c>
      <c r="G18" s="100">
        <f t="shared" si="14"/>
        <v>17.667250294326909</v>
      </c>
      <c r="H18" s="100">
        <f>[1]ProEmp!Z83</f>
        <v>6.5518379359814505</v>
      </c>
      <c r="I18" s="38">
        <f>[1]ProEmp!AA83</f>
        <v>27889.479085542578</v>
      </c>
      <c r="J18" s="100">
        <f t="shared" si="15"/>
        <v>30.781377485894033</v>
      </c>
      <c r="K18" s="100">
        <f>[1]ProEmp!AB83</f>
        <v>7.9791659584639287</v>
      </c>
      <c r="L18" s="38">
        <f>[1]ProEmp!AC83</f>
        <v>4193.5411797262195</v>
      </c>
      <c r="M18" s="100">
        <f t="shared" si="16"/>
        <v>4.6283752256494646</v>
      </c>
      <c r="N18" s="100">
        <f>[1]ProEmp!AD83</f>
        <v>6.0663682738436187</v>
      </c>
      <c r="O18" s="38">
        <f>[1]ProEmp!AE83</f>
        <v>10340.10978991236</v>
      </c>
      <c r="P18" s="100">
        <f t="shared" si="17"/>
        <v>11.412289979050669</v>
      </c>
      <c r="Q18" s="100">
        <f>[1]ProEmp!AF83</f>
        <v>7.3892934060186288</v>
      </c>
      <c r="R18" s="31"/>
      <c r="S18" s="31"/>
      <c r="T18" s="31"/>
      <c r="U18" s="31"/>
    </row>
    <row r="19" spans="1:21">
      <c r="A19" s="34" t="s">
        <v>17</v>
      </c>
      <c r="B19" s="96">
        <f t="shared" si="12"/>
        <v>224107.72041249005</v>
      </c>
      <c r="C19" s="38">
        <f>[1]ProEmp!W84</f>
        <v>68709.266407255156</v>
      </c>
      <c r="D19" s="100">
        <f t="shared" si="13"/>
        <v>30.659035878277503</v>
      </c>
      <c r="E19" s="100">
        <f>[1]ProEmp!X84</f>
        <v>10.599706894096235</v>
      </c>
      <c r="F19" s="38">
        <f>[1]ProEmp!Y84</f>
        <v>36580.025259152178</v>
      </c>
      <c r="G19" s="100">
        <f t="shared" si="14"/>
        <v>16.322519006406122</v>
      </c>
      <c r="H19" s="100">
        <f>[1]ProEmp!Z84</f>
        <v>9.5175466097522676</v>
      </c>
      <c r="I19" s="38">
        <f>[1]ProEmp!AA84</f>
        <v>90170.308946749894</v>
      </c>
      <c r="J19" s="100">
        <f t="shared" si="15"/>
        <v>40.235253288366629</v>
      </c>
      <c r="K19" s="100">
        <f>[1]ProEmp!AB84</f>
        <v>9.700785841579215</v>
      </c>
      <c r="L19" s="38">
        <f>[1]ProEmp!AC84</f>
        <v>5517.6994308862995</v>
      </c>
      <c r="M19" s="100">
        <f t="shared" si="16"/>
        <v>2.4620746758436018</v>
      </c>
      <c r="N19" s="100">
        <f>[1]ProEmp!AD84</f>
        <v>6.7402081618870859</v>
      </c>
      <c r="O19" s="38">
        <f>[1]ProEmp!AE84</f>
        <v>23130.420368446499</v>
      </c>
      <c r="P19" s="100">
        <f t="shared" si="17"/>
        <v>10.321117151106137</v>
      </c>
      <c r="Q19" s="100">
        <f>[1]ProEmp!AF84</f>
        <v>8.2766702922813202</v>
      </c>
      <c r="R19" s="31"/>
      <c r="S19" s="31"/>
      <c r="T19" s="31"/>
      <c r="U19" s="31"/>
    </row>
    <row r="20" spans="1:21">
      <c r="A20" s="34" t="s">
        <v>16</v>
      </c>
      <c r="B20" s="96">
        <f t="shared" si="12"/>
        <v>143144.391023729</v>
      </c>
      <c r="C20" s="38">
        <f>[1]ProEmp!W85</f>
        <v>23918.840183901593</v>
      </c>
      <c r="D20" s="100">
        <f t="shared" si="13"/>
        <v>16.709589536020715</v>
      </c>
      <c r="E20" s="100">
        <f>[1]ProEmp!X85</f>
        <v>9.7193372746995799</v>
      </c>
      <c r="F20" s="38">
        <f>[1]ProEmp!Y85</f>
        <v>31515.234719710996</v>
      </c>
      <c r="G20" s="100">
        <f t="shared" si="14"/>
        <v>22.016395119866573</v>
      </c>
      <c r="H20" s="100">
        <f>[1]ProEmp!Z85</f>
        <v>9.6100866581790445</v>
      </c>
      <c r="I20" s="38">
        <f>[1]ProEmp!AA85</f>
        <v>65131.914253885137</v>
      </c>
      <c r="J20" s="100">
        <f t="shared" si="15"/>
        <v>45.500849728082073</v>
      </c>
      <c r="K20" s="100">
        <f>[1]ProEmp!AB85</f>
        <v>9.3790951277656411</v>
      </c>
      <c r="L20" s="38">
        <f>[1]ProEmp!AC85</f>
        <v>7843.128857129921</v>
      </c>
      <c r="M20" s="100">
        <f t="shared" si="16"/>
        <v>5.4791730231537805</v>
      </c>
      <c r="N20" s="100">
        <f>[1]ProEmp!AD85</f>
        <v>8.3009945853616909</v>
      </c>
      <c r="O20" s="38">
        <f>[1]ProEmp!AE85</f>
        <v>14735.273009101325</v>
      </c>
      <c r="P20" s="100">
        <f t="shared" si="17"/>
        <v>10.29399259287684</v>
      </c>
      <c r="Q20" s="100">
        <f>[1]ProEmp!AF85</f>
        <v>8.5642342772528064</v>
      </c>
      <c r="R20" s="31"/>
      <c r="S20" s="31"/>
      <c r="T20" s="31"/>
      <c r="U20" s="31"/>
    </row>
    <row r="21" spans="1:21">
      <c r="A21" s="34" t="s">
        <v>15</v>
      </c>
      <c r="B21" s="96">
        <f t="shared" si="12"/>
        <v>127455.15105718034</v>
      </c>
      <c r="C21" s="38">
        <f>[1]ProEmp!W86</f>
        <v>13669.042107611243</v>
      </c>
      <c r="D21" s="100">
        <f t="shared" si="13"/>
        <v>10.724589782549382</v>
      </c>
      <c r="E21" s="100">
        <f>[1]ProEmp!X86</f>
        <v>9.9053459035486835</v>
      </c>
      <c r="F21" s="38">
        <f>[1]ProEmp!Y86</f>
        <v>31003.254679007288</v>
      </c>
      <c r="G21" s="100">
        <f t="shared" si="14"/>
        <v>24.324834596208877</v>
      </c>
      <c r="H21" s="100">
        <f>[1]ProEmp!Z86</f>
        <v>8.6485862669920444</v>
      </c>
      <c r="I21" s="38">
        <f>[1]ProEmp!AA86</f>
        <v>63053.930030929936</v>
      </c>
      <c r="J21" s="100">
        <f t="shared" si="15"/>
        <v>49.471464674379448</v>
      </c>
      <c r="K21" s="100">
        <f>[1]ProEmp!AB86</f>
        <v>8.2856586097066387</v>
      </c>
      <c r="L21" s="38">
        <f>[1]ProEmp!AC86</f>
        <v>4358.7082041089798</v>
      </c>
      <c r="M21" s="100">
        <f t="shared" si="16"/>
        <v>3.4197976056326884</v>
      </c>
      <c r="N21" s="100">
        <f>[1]ProEmp!AD86</f>
        <v>6.6039767819256303</v>
      </c>
      <c r="O21" s="38">
        <f>[1]ProEmp!AE86</f>
        <v>15370.216035522881</v>
      </c>
      <c r="P21" s="100">
        <f t="shared" si="17"/>
        <v>12.059313341229593</v>
      </c>
      <c r="Q21" s="100">
        <f>[1]ProEmp!AF86</f>
        <v>7.4585144518458026</v>
      </c>
      <c r="R21" s="31"/>
      <c r="S21" s="31"/>
      <c r="T21" s="31"/>
      <c r="U21" s="31"/>
    </row>
    <row r="22" spans="1:21">
      <c r="A22" s="34" t="s">
        <v>14</v>
      </c>
      <c r="B22" s="96">
        <f t="shared" si="12"/>
        <v>136700.25238011347</v>
      </c>
      <c r="C22" s="38">
        <f>[1]ProEmp!W87</f>
        <v>8212.8488935376208</v>
      </c>
      <c r="D22" s="100">
        <f t="shared" si="13"/>
        <v>6.0079251870733108</v>
      </c>
      <c r="E22" s="100">
        <f>[1]ProEmp!X87</f>
        <v>8.7234185051944717</v>
      </c>
      <c r="F22" s="38">
        <f>[1]ProEmp!Y87</f>
        <v>33291.371776626613</v>
      </c>
      <c r="G22" s="100">
        <f t="shared" si="14"/>
        <v>24.353555459470162</v>
      </c>
      <c r="H22" s="100">
        <f>[1]ProEmp!Z87</f>
        <v>8.0147862906575114</v>
      </c>
      <c r="I22" s="38">
        <f>[1]ProEmp!AA87</f>
        <v>75820.480461336512</v>
      </c>
      <c r="J22" s="100">
        <f t="shared" si="15"/>
        <v>55.464769919010429</v>
      </c>
      <c r="K22" s="100">
        <f>[1]ProEmp!AB87</f>
        <v>7.606431184579586</v>
      </c>
      <c r="L22" s="38">
        <f>[1]ProEmp!AC87</f>
        <v>2303.0580933871797</v>
      </c>
      <c r="M22" s="100">
        <f t="shared" si="16"/>
        <v>1.6847504326350595</v>
      </c>
      <c r="N22" s="100">
        <f>[1]ProEmp!AD87</f>
        <v>8.3877064107773531</v>
      </c>
      <c r="O22" s="38">
        <f>[1]ProEmp!AE87</f>
        <v>17072.49315522554</v>
      </c>
      <c r="P22" s="100">
        <f t="shared" si="17"/>
        <v>12.488999001811038</v>
      </c>
      <c r="Q22" s="100">
        <f>[1]ProEmp!AF87</f>
        <v>6.589711649571167</v>
      </c>
      <c r="R22" s="31"/>
      <c r="S22" s="31"/>
      <c r="T22" s="31"/>
      <c r="U22" s="31"/>
    </row>
    <row r="23" spans="1:21">
      <c r="A23" s="34" t="s">
        <v>13</v>
      </c>
      <c r="B23" s="96">
        <f t="shared" si="12"/>
        <v>89773.635613239254</v>
      </c>
      <c r="C23" s="38">
        <f>[1]ProEmp!W88</f>
        <v>9726.7321374042622</v>
      </c>
      <c r="D23" s="100">
        <f t="shared" si="13"/>
        <v>10.834731233687304</v>
      </c>
      <c r="E23" s="100">
        <f>[1]ProEmp!X88</f>
        <v>8.4916116509911728</v>
      </c>
      <c r="F23" s="38">
        <f>[1]ProEmp!Y88</f>
        <v>21742.05534753434</v>
      </c>
      <c r="G23" s="100">
        <f t="shared" si="14"/>
        <v>24.218753311053337</v>
      </c>
      <c r="H23" s="100">
        <f>[1]ProEmp!Z88</f>
        <v>7.4177628457354299</v>
      </c>
      <c r="I23" s="38">
        <f>[1]ProEmp!AA88</f>
        <v>48772.772221065818</v>
      </c>
      <c r="J23" s="100">
        <f t="shared" si="15"/>
        <v>54.328614284028298</v>
      </c>
      <c r="K23" s="100">
        <f>[1]ProEmp!AB88</f>
        <v>6.6932760591055516</v>
      </c>
      <c r="L23" s="38">
        <f>[1]ProEmp!AC88</f>
        <v>2268.6090799358399</v>
      </c>
      <c r="M23" s="100">
        <f t="shared" si="16"/>
        <v>2.5270326465438138</v>
      </c>
      <c r="N23" s="100">
        <f>[1]ProEmp!AD88</f>
        <v>7.7113837580595437</v>
      </c>
      <c r="O23" s="38">
        <f>[1]ProEmp!AE88</f>
        <v>7263.4668272990002</v>
      </c>
      <c r="P23" s="100">
        <f t="shared" si="17"/>
        <v>8.0908685246872523</v>
      </c>
      <c r="Q23" s="100">
        <f>[1]ProEmp!AF88</f>
        <v>8.3960517910836838</v>
      </c>
      <c r="R23" s="31"/>
      <c r="S23" s="31"/>
      <c r="T23" s="31"/>
      <c r="U23" s="31"/>
    </row>
    <row r="24" spans="1:21">
      <c r="A24" s="34" t="s">
        <v>12</v>
      </c>
      <c r="B24" s="96">
        <f t="shared" si="12"/>
        <v>77701.911392060283</v>
      </c>
      <c r="C24" s="38">
        <f>[1]ProEmp!W89</f>
        <v>10554.088965369323</v>
      </c>
      <c r="D24" s="100">
        <f t="shared" si="13"/>
        <v>13.582791949758599</v>
      </c>
      <c r="E24" s="100">
        <f>[1]ProEmp!X89</f>
        <v>7.0210526369554511</v>
      </c>
      <c r="F24" s="38">
        <f>[1]ProEmp!Y89</f>
        <v>19998.413178845451</v>
      </c>
      <c r="G24" s="100">
        <f t="shared" si="14"/>
        <v>25.737350369593255</v>
      </c>
      <c r="H24" s="100">
        <f>[1]ProEmp!Z89</f>
        <v>6.28877732506127</v>
      </c>
      <c r="I24" s="38">
        <f>[1]ProEmp!AA89</f>
        <v>35856.583753653227</v>
      </c>
      <c r="J24" s="100">
        <f t="shared" si="15"/>
        <v>46.146334255191974</v>
      </c>
      <c r="K24" s="100">
        <f>[1]ProEmp!AB89</f>
        <v>6.697707535781686</v>
      </c>
      <c r="L24" s="38">
        <f>[1]ProEmp!AC89</f>
        <v>734.95997698517999</v>
      </c>
      <c r="M24" s="100">
        <f t="shared" si="16"/>
        <v>0.94587116818374628</v>
      </c>
      <c r="N24" s="100">
        <f>[1]ProEmp!AD89</f>
        <v>3</v>
      </c>
      <c r="O24" s="38">
        <f>[1]ProEmp!AE89</f>
        <v>10557.865517207101</v>
      </c>
      <c r="P24" s="100">
        <f t="shared" si="17"/>
        <v>13.587652257272428</v>
      </c>
      <c r="Q24" s="100">
        <f>[1]ProEmp!AF89</f>
        <v>6.1043746520682047</v>
      </c>
      <c r="R24" s="31"/>
      <c r="S24" s="31"/>
      <c r="T24" s="31"/>
      <c r="U24" s="31"/>
    </row>
    <row r="25" spans="1:21">
      <c r="A25" s="34" t="s">
        <v>11</v>
      </c>
      <c r="B25" s="96">
        <f t="shared" si="12"/>
        <v>64057.48010531468</v>
      </c>
      <c r="C25" s="38">
        <f>[1]ProEmp!W90</f>
        <v>7699.3106663334202</v>
      </c>
      <c r="D25" s="100">
        <f t="shared" si="13"/>
        <v>12.019377992508058</v>
      </c>
      <c r="E25" s="100">
        <f>[1]ProEmp!X90</f>
        <v>7.5552494248282711</v>
      </c>
      <c r="F25" s="38">
        <f>[1]ProEmp!Y90</f>
        <v>19150.192966359671</v>
      </c>
      <c r="G25" s="100">
        <f t="shared" si="14"/>
        <v>29.895326720432188</v>
      </c>
      <c r="H25" s="100">
        <f>[1]ProEmp!Z90</f>
        <v>6.9214740847416962</v>
      </c>
      <c r="I25" s="38">
        <f>[1]ProEmp!AA90</f>
        <v>26289.60223419774</v>
      </c>
      <c r="J25" s="100">
        <f t="shared" si="15"/>
        <v>41.040643795191315</v>
      </c>
      <c r="K25" s="100">
        <f>[1]ProEmp!AB90</f>
        <v>6.5394410705743642</v>
      </c>
      <c r="L25" s="38">
        <f>[1]ProEmp!AC90</f>
        <v>1228.6412198618</v>
      </c>
      <c r="M25" s="100">
        <f t="shared" si="16"/>
        <v>1.9180292728371982</v>
      </c>
      <c r="N25" s="100">
        <f>[1]ProEmp!AD90</f>
        <v>6.2538415393657258</v>
      </c>
      <c r="O25" s="38">
        <f>[1]ProEmp!AE90</f>
        <v>9689.7330185620413</v>
      </c>
      <c r="P25" s="100">
        <f t="shared" si="17"/>
        <v>15.126622219031233</v>
      </c>
      <c r="Q25" s="100">
        <f>[1]ProEmp!AF90</f>
        <v>7.5626774675621924</v>
      </c>
      <c r="R25" s="31"/>
      <c r="S25" s="31"/>
      <c r="T25" s="31"/>
      <c r="U25" s="31"/>
    </row>
    <row r="26" spans="1:21">
      <c r="A26" s="34" t="s">
        <v>10</v>
      </c>
      <c r="B26" s="96">
        <f t="shared" si="12"/>
        <v>42995.68528267763</v>
      </c>
      <c r="C26" s="38">
        <f>[1]ProEmp!W91</f>
        <v>2158.2706256091401</v>
      </c>
      <c r="D26" s="100">
        <f t="shared" si="13"/>
        <v>5.0197377048870475</v>
      </c>
      <c r="E26" s="100">
        <f>[1]ProEmp!X91</f>
        <v>7.0752687017300708</v>
      </c>
      <c r="F26" s="38">
        <f>[1]ProEmp!Y91</f>
        <v>9493.267655031721</v>
      </c>
      <c r="G26" s="100">
        <f t="shared" si="14"/>
        <v>22.079582154855032</v>
      </c>
      <c r="H26" s="100">
        <f>[1]ProEmp!Z91</f>
        <v>5.5010510295284174</v>
      </c>
      <c r="I26" s="38">
        <f>[1]ProEmp!AA91</f>
        <v>25522.17830933908</v>
      </c>
      <c r="J26" s="100">
        <f t="shared" si="15"/>
        <v>59.359859347611362</v>
      </c>
      <c r="K26" s="100">
        <f>[1]ProEmp!AB91</f>
        <v>6.536182472749732</v>
      </c>
      <c r="L26" s="38">
        <f>[1]ProEmp!AC91</f>
        <v>544.41479776680001</v>
      </c>
      <c r="M26" s="100">
        <f t="shared" si="16"/>
        <v>1.2662079792135263</v>
      </c>
      <c r="N26" s="100">
        <f>[1]ProEmp!AD91</f>
        <v>3</v>
      </c>
      <c r="O26" s="38">
        <f>[1]ProEmp!AE91</f>
        <v>5277.5538949308802</v>
      </c>
      <c r="P26" s="100">
        <f t="shared" si="17"/>
        <v>12.274612813433013</v>
      </c>
      <c r="Q26" s="100">
        <f>[1]ProEmp!AF91</f>
        <v>6.5236657484402327</v>
      </c>
      <c r="R26" s="31"/>
      <c r="S26" s="31"/>
      <c r="T26" s="31"/>
      <c r="U26" s="31"/>
    </row>
    <row r="27" spans="1:21">
      <c r="A27" s="34" t="s">
        <v>9</v>
      </c>
      <c r="B27" s="96">
        <f t="shared" si="12"/>
        <v>31423.206403001765</v>
      </c>
      <c r="C27" s="38">
        <f>[1]ProEmp!W92</f>
        <v>1515.8035994248801</v>
      </c>
      <c r="D27" s="100">
        <f t="shared" si="13"/>
        <v>4.8238349071852831</v>
      </c>
      <c r="E27" s="100">
        <f>[1]ProEmp!X92</f>
        <v>5.5454545454545459</v>
      </c>
      <c r="F27" s="38">
        <f>[1]ProEmp!Y92</f>
        <v>7858.0304641453004</v>
      </c>
      <c r="G27" s="100">
        <f t="shared" si="14"/>
        <v>25.00709304889601</v>
      </c>
      <c r="H27" s="100">
        <f>[1]ProEmp!Z92</f>
        <v>5.3846567104753333</v>
      </c>
      <c r="I27" s="38">
        <f>[1]ProEmp!AA92</f>
        <v>18709.188628614687</v>
      </c>
      <c r="J27" s="100">
        <f t="shared" si="15"/>
        <v>59.539400240286923</v>
      </c>
      <c r="K27" s="100">
        <f>[1]ProEmp!AB92</f>
        <v>5.5397822914791961</v>
      </c>
      <c r="L27" s="38">
        <f>[1]ProEmp!AC92</f>
        <v>0</v>
      </c>
      <c r="M27" s="100">
        <f t="shared" si="16"/>
        <v>0</v>
      </c>
      <c r="N27" s="100">
        <f>[1]ProEmp!AD92</f>
        <v>0</v>
      </c>
      <c r="O27" s="38">
        <f>[1]ProEmp!AE92</f>
        <v>3340.1837108168997</v>
      </c>
      <c r="P27" s="100">
        <f t="shared" si="17"/>
        <v>10.629671803631796</v>
      </c>
      <c r="Q27" s="100">
        <f>[1]ProEmp!AF92</f>
        <v>6.3471869180580711</v>
      </c>
      <c r="R27" s="31"/>
      <c r="S27" s="31"/>
      <c r="T27" s="31"/>
      <c r="U27" s="31"/>
    </row>
    <row r="28" spans="1:21">
      <c r="A28" s="34" t="s">
        <v>8</v>
      </c>
      <c r="B28" s="96">
        <f t="shared" si="12"/>
        <v>26898.911280691227</v>
      </c>
      <c r="C28" s="38">
        <f>[1]ProEmp!W93</f>
        <v>842.36494892279995</v>
      </c>
      <c r="D28" s="100">
        <f t="shared" si="13"/>
        <v>3.131594956140372</v>
      </c>
      <c r="E28" s="100">
        <f>[1]ProEmp!X93</f>
        <v>5.5370672953214974</v>
      </c>
      <c r="F28" s="38">
        <f>[1]ProEmp!Y93</f>
        <v>4893.9329127810406</v>
      </c>
      <c r="G28" s="100">
        <f t="shared" si="14"/>
        <v>18.193795509835521</v>
      </c>
      <c r="H28" s="100">
        <f>[1]ProEmp!Z93</f>
        <v>6.8940412527416646</v>
      </c>
      <c r="I28" s="38">
        <f>[1]ProEmp!AA93</f>
        <v>17105.270245205385</v>
      </c>
      <c r="J28" s="100">
        <f t="shared" si="15"/>
        <v>63.590938929502386</v>
      </c>
      <c r="K28" s="100">
        <f>[1]ProEmp!AB93</f>
        <v>3.8307186618635902</v>
      </c>
      <c r="L28" s="38">
        <f>[1]ProEmp!AC93</f>
        <v>272.2073988834</v>
      </c>
      <c r="M28" s="100">
        <f t="shared" si="16"/>
        <v>1.0119643729922925</v>
      </c>
      <c r="N28" s="100">
        <f>[1]ProEmp!AD93</f>
        <v>0</v>
      </c>
      <c r="O28" s="38">
        <f>[1]ProEmp!AE93</f>
        <v>3785.1357748985997</v>
      </c>
      <c r="P28" s="100">
        <f t="shared" si="17"/>
        <v>14.071706231529429</v>
      </c>
      <c r="Q28" s="100">
        <f>[1]ProEmp!AF93</f>
        <v>9.4465402397103091</v>
      </c>
      <c r="R28" s="31"/>
      <c r="S28" s="31"/>
      <c r="T28" s="31"/>
      <c r="U28" s="31"/>
    </row>
    <row r="29" spans="1:21">
      <c r="A29" s="79"/>
      <c r="B29" s="68"/>
      <c r="C29" s="68"/>
      <c r="D29" s="80"/>
      <c r="E29" s="81"/>
      <c r="F29" s="68"/>
      <c r="G29" s="80"/>
      <c r="H29" s="81"/>
      <c r="I29" s="68"/>
      <c r="J29" s="77"/>
      <c r="K29" s="81"/>
      <c r="L29" s="68"/>
      <c r="M29" s="80"/>
      <c r="N29" s="81"/>
      <c r="O29" s="68"/>
      <c r="P29" s="80"/>
      <c r="Q29" s="80"/>
      <c r="R29" s="31"/>
      <c r="S29" s="31"/>
      <c r="T29" s="31"/>
      <c r="U29" s="31"/>
    </row>
    <row r="30" spans="1:21">
      <c r="A30" s="1" t="str">
        <f>'C01'!$A$31</f>
        <v>Fuente: Instituto Nacional de Estadística (INE). L Encuesta Permanente de Hogares de Propósitos Múltiples, Junio 2015.</v>
      </c>
      <c r="R30" s="31"/>
      <c r="S30" s="31"/>
      <c r="T30" s="31"/>
      <c r="U30" s="31"/>
    </row>
    <row r="31" spans="1:21">
      <c r="A31" s="42" t="s">
        <v>3</v>
      </c>
      <c r="R31" s="31"/>
      <c r="S31" s="31"/>
      <c r="T31" s="31"/>
      <c r="U31" s="31"/>
    </row>
    <row r="32" spans="1:21">
      <c r="A32" s="42" t="s">
        <v>41</v>
      </c>
      <c r="R32" s="31"/>
      <c r="S32" s="31"/>
      <c r="T32" s="31"/>
      <c r="U32" s="31"/>
    </row>
    <row r="34" spans="1:21">
      <c r="A34" s="111" t="str">
        <f>A1</f>
        <v>Cuadro No. 6.  Población con problemas de empleo y Años de Estudio Promedio (AEP), según dominio, rama de actividad  y ocupación</v>
      </c>
      <c r="B34" s="111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31"/>
      <c r="S34" s="31"/>
      <c r="T34" s="31"/>
      <c r="U34" s="31"/>
    </row>
    <row r="35" spans="1:21" ht="21.75" customHeight="1">
      <c r="A35" s="112" t="str">
        <f>A2</f>
        <v>Mujeres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31"/>
      <c r="S35" s="31"/>
      <c r="T35" s="31"/>
      <c r="U35" s="31"/>
    </row>
    <row r="36" spans="1:21">
      <c r="A36" s="43" t="s">
        <v>7</v>
      </c>
      <c r="C36" s="48"/>
      <c r="R36" s="31"/>
      <c r="S36" s="31"/>
      <c r="T36" s="31"/>
      <c r="U36" s="31"/>
    </row>
    <row r="37" spans="1:21">
      <c r="A37" s="122" t="str">
        <f>A3</f>
        <v>Categorías</v>
      </c>
      <c r="B37" s="122" t="s">
        <v>28</v>
      </c>
      <c r="C37" s="124" t="s">
        <v>45</v>
      </c>
      <c r="D37" s="124"/>
      <c r="E37" s="124"/>
      <c r="F37" s="124" t="s">
        <v>35</v>
      </c>
      <c r="G37" s="124"/>
      <c r="H37" s="124"/>
      <c r="I37" s="124" t="s">
        <v>34</v>
      </c>
      <c r="J37" s="124"/>
      <c r="K37" s="124"/>
      <c r="L37" s="124" t="s">
        <v>44</v>
      </c>
      <c r="M37" s="124"/>
      <c r="N37" s="124"/>
      <c r="O37" s="124" t="s">
        <v>43</v>
      </c>
      <c r="P37" s="124"/>
      <c r="Q37" s="124"/>
      <c r="R37" s="31"/>
      <c r="S37" s="31"/>
      <c r="T37" s="31"/>
      <c r="U37" s="31"/>
    </row>
    <row r="38" spans="1:21">
      <c r="A38" s="123"/>
      <c r="B38" s="123"/>
      <c r="C38" s="44" t="s">
        <v>31</v>
      </c>
      <c r="D38" s="44" t="s">
        <v>42</v>
      </c>
      <c r="E38" s="44" t="s">
        <v>30</v>
      </c>
      <c r="F38" s="44" t="s">
        <v>31</v>
      </c>
      <c r="G38" s="44" t="s">
        <v>42</v>
      </c>
      <c r="H38" s="44" t="s">
        <v>30</v>
      </c>
      <c r="I38" s="44" t="s">
        <v>31</v>
      </c>
      <c r="J38" s="44" t="s">
        <v>42</v>
      </c>
      <c r="K38" s="44" t="s">
        <v>30</v>
      </c>
      <c r="L38" s="44" t="s">
        <v>31</v>
      </c>
      <c r="M38" s="44" t="s">
        <v>42</v>
      </c>
      <c r="N38" s="44" t="s">
        <v>30</v>
      </c>
      <c r="O38" s="44" t="s">
        <v>31</v>
      </c>
      <c r="P38" s="44" t="s">
        <v>42</v>
      </c>
      <c r="Q38" s="44" t="s">
        <v>30</v>
      </c>
      <c r="R38" s="31"/>
      <c r="S38" s="31"/>
      <c r="T38" s="31"/>
      <c r="U38" s="31"/>
    </row>
    <row r="40" spans="1:21">
      <c r="A40" s="7" t="str">
        <f t="shared" ref="A40:Q40" si="18">A6</f>
        <v>Total Nacional/2</v>
      </c>
      <c r="B40" s="46">
        <f t="shared" si="18"/>
        <v>1077273.9701891795</v>
      </c>
      <c r="C40" s="46">
        <f t="shared" si="18"/>
        <v>184897.41386331065</v>
      </c>
      <c r="D40" s="47">
        <f t="shared" si="18"/>
        <v>17.163453214305449</v>
      </c>
      <c r="E40" s="47">
        <f t="shared" si="18"/>
        <v>9.2258931482479305</v>
      </c>
      <c r="F40" s="46">
        <f t="shared" si="18"/>
        <v>234755.26279507732</v>
      </c>
      <c r="G40" s="47">
        <f t="shared" si="18"/>
        <v>21.791602627681801</v>
      </c>
      <c r="H40" s="47">
        <f t="shared" si="18"/>
        <v>7.978989899749787</v>
      </c>
      <c r="I40" s="46">
        <f t="shared" si="18"/>
        <v>499069.9536065656</v>
      </c>
      <c r="J40" s="47">
        <f t="shared" si="18"/>
        <v>46.327115238746948</v>
      </c>
      <c r="K40" s="47">
        <f t="shared" si="18"/>
        <v>7.9326570614952496</v>
      </c>
      <c r="L40" s="46">
        <f t="shared" si="18"/>
        <v>36453.020197828053</v>
      </c>
      <c r="M40" s="47">
        <f t="shared" si="18"/>
        <v>3.3838207555898303</v>
      </c>
      <c r="N40" s="47">
        <f t="shared" si="18"/>
        <v>6.5840793831823738</v>
      </c>
      <c r="O40" s="46">
        <f t="shared" si="18"/>
        <v>122098.31972639449</v>
      </c>
      <c r="P40" s="47">
        <f t="shared" si="18"/>
        <v>11.334008163675659</v>
      </c>
      <c r="Q40" s="47">
        <f t="shared" si="18"/>
        <v>7.5456009539626612</v>
      </c>
      <c r="R40" s="31"/>
      <c r="S40" s="31"/>
      <c r="T40" s="31"/>
      <c r="U40" s="31"/>
    </row>
    <row r="41" spans="1:21">
      <c r="A41" s="49"/>
      <c r="B41" s="19"/>
      <c r="C41" s="19"/>
      <c r="D41" s="22"/>
      <c r="E41" s="22"/>
      <c r="F41" s="19"/>
      <c r="G41" s="22"/>
      <c r="H41" s="22"/>
      <c r="I41" s="19"/>
      <c r="J41" s="22"/>
      <c r="K41" s="22"/>
      <c r="L41" s="19"/>
      <c r="M41" s="22"/>
      <c r="N41" s="22"/>
      <c r="O41" s="19"/>
      <c r="P41" s="22"/>
      <c r="Q41" s="22"/>
      <c r="R41" s="31"/>
      <c r="S41" s="31"/>
      <c r="T41" s="31"/>
      <c r="U41" s="31"/>
    </row>
    <row r="42" spans="1:21">
      <c r="A42" s="7" t="s">
        <v>6</v>
      </c>
      <c r="B42" s="86"/>
      <c r="C42" s="86"/>
      <c r="D42" s="97"/>
      <c r="E42" s="87"/>
      <c r="F42" s="86"/>
      <c r="G42" s="97"/>
      <c r="H42" s="87"/>
      <c r="I42" s="86"/>
      <c r="J42" s="97"/>
      <c r="K42" s="87"/>
      <c r="L42" s="86"/>
      <c r="M42" s="97"/>
      <c r="N42" s="87"/>
      <c r="O42" s="86"/>
      <c r="P42" s="97"/>
      <c r="Q42" s="87"/>
      <c r="R42" s="31"/>
      <c r="S42" s="31"/>
      <c r="T42" s="31"/>
      <c r="U42" s="31"/>
    </row>
    <row r="43" spans="1:21">
      <c r="A43" s="102" t="s">
        <v>58</v>
      </c>
      <c r="B43" s="96">
        <f t="shared" ref="B43" si="19">SUM(C43,F43,I43,L43,O43)</f>
        <v>74910.045647554114</v>
      </c>
      <c r="C43" s="38">
        <f>[1]ProEmp!W95</f>
        <v>1644.7515840244801</v>
      </c>
      <c r="D43" s="100">
        <f>IF(ISNUMBER(C43/$B43*100),C43/$B43*100,0)</f>
        <v>2.1956355383400874</v>
      </c>
      <c r="E43" s="100">
        <f>[1]ProEmp!X95</f>
        <v>6.30131284267478</v>
      </c>
      <c r="F43" s="38">
        <f>[1]ProEmp!Y95</f>
        <v>20073.192488430675</v>
      </c>
      <c r="G43" s="100">
        <f>IF(ISNUMBER(F43/$B43*100),F43/$B43*100,0)</f>
        <v>26.796396017262452</v>
      </c>
      <c r="H43" s="100">
        <f>[1]ProEmp!Z95</f>
        <v>5.798179059180578</v>
      </c>
      <c r="I43" s="38">
        <f>[1]ProEmp!AA95</f>
        <v>17044.752322145527</v>
      </c>
      <c r="J43" s="100">
        <f>IF(ISNUMBER(I43/$B43*100),I43/$B43*100,0)</f>
        <v>22.753626933215003</v>
      </c>
      <c r="K43" s="100">
        <f>[1]ProEmp!AB95</f>
        <v>4.691088741395891</v>
      </c>
      <c r="L43" s="38">
        <f>[1]ProEmp!AC95</f>
        <v>22726.658685245606</v>
      </c>
      <c r="M43" s="100">
        <f>IF(ISNUMBER(L43/$B43*100),L43/$B43*100,0)</f>
        <v>30.338599434544133</v>
      </c>
      <c r="N43" s="100">
        <f>[1]ProEmp!AD95</f>
        <v>4.8107759125044485</v>
      </c>
      <c r="O43" s="38">
        <f>[1]ProEmp!AE95</f>
        <v>13420.690567707821</v>
      </c>
      <c r="P43" s="100">
        <f>IF(ISNUMBER(O43/$B43*100),O43/$B43*100,0)</f>
        <v>17.915742076638317</v>
      </c>
      <c r="Q43" s="100">
        <f>[1]ProEmp!AF95</f>
        <v>5.3569167860233771</v>
      </c>
      <c r="R43" s="31"/>
      <c r="S43" s="31"/>
      <c r="T43" s="31"/>
      <c r="U43" s="31"/>
    </row>
    <row r="44" spans="1:21">
      <c r="A44" s="102" t="s">
        <v>59</v>
      </c>
      <c r="B44" s="96">
        <f t="shared" ref="B44:B53" si="20">SUM(C44,F44,I44,L44,O44)</f>
        <v>816.62219665020007</v>
      </c>
      <c r="C44" s="38">
        <f>[1]ProEmp!W96</f>
        <v>0</v>
      </c>
      <c r="D44" s="100">
        <f t="shared" ref="D44:D80" si="21">IF(ISNUMBER(C44/$B44*100),C44/$B44*100,0)</f>
        <v>0</v>
      </c>
      <c r="E44" s="100">
        <f>[1]ProEmp!X96</f>
        <v>0</v>
      </c>
      <c r="F44" s="38">
        <f>[1]ProEmp!Y96</f>
        <v>0</v>
      </c>
      <c r="G44" s="100">
        <f t="shared" ref="G44:G80" si="22">IF(ISNUMBER(F44/$B44*100),F44/$B44*100,0)</f>
        <v>0</v>
      </c>
      <c r="H44" s="100">
        <f>[1]ProEmp!Z96</f>
        <v>0</v>
      </c>
      <c r="I44" s="38">
        <f>[1]ProEmp!AA96</f>
        <v>816.62219665020007</v>
      </c>
      <c r="J44" s="100">
        <f t="shared" ref="J44:J80" si="23">IF(ISNUMBER(I44/$B44*100),I44/$B44*100,0)</f>
        <v>100</v>
      </c>
      <c r="K44" s="100">
        <f>[1]ProEmp!AB96</f>
        <v>4</v>
      </c>
      <c r="L44" s="38">
        <f>[1]ProEmp!AC96</f>
        <v>0</v>
      </c>
      <c r="M44" s="100">
        <f t="shared" ref="M44:M80" si="24">IF(ISNUMBER(L44/$B44*100),L44/$B44*100,0)</f>
        <v>0</v>
      </c>
      <c r="N44" s="100">
        <f>[1]ProEmp!AD96</f>
        <v>0</v>
      </c>
      <c r="O44" s="38">
        <f>[1]ProEmp!AE96</f>
        <v>0</v>
      </c>
      <c r="P44" s="100">
        <f t="shared" ref="P44:P80" si="25">IF(ISNUMBER(O44/$B44*100),O44/$B44*100,0)</f>
        <v>0</v>
      </c>
      <c r="Q44" s="100">
        <f>[1]ProEmp!AF96</f>
        <v>0</v>
      </c>
      <c r="R44" s="31"/>
      <c r="S44" s="31"/>
      <c r="T44" s="31"/>
      <c r="U44" s="31"/>
    </row>
    <row r="45" spans="1:21">
      <c r="A45" s="102" t="s">
        <v>5</v>
      </c>
      <c r="B45" s="96">
        <f t="shared" si="20"/>
        <v>199650.18712334736</v>
      </c>
      <c r="C45" s="38">
        <f>[1]ProEmp!W97</f>
        <v>8948.5028670946031</v>
      </c>
      <c r="D45" s="100">
        <f t="shared" si="21"/>
        <v>4.4820908991014683</v>
      </c>
      <c r="E45" s="100">
        <f>[1]ProEmp!X97</f>
        <v>8.5331975182445401</v>
      </c>
      <c r="F45" s="38">
        <f>[1]ProEmp!Y97</f>
        <v>46708.020134262195</v>
      </c>
      <c r="G45" s="100">
        <f t="shared" si="22"/>
        <v>23.394929304726954</v>
      </c>
      <c r="H45" s="100">
        <f>[1]ProEmp!Z97</f>
        <v>7.2615833755591295</v>
      </c>
      <c r="I45" s="38">
        <f>[1]ProEmp!AA97</f>
        <v>118540.42438555585</v>
      </c>
      <c r="J45" s="100">
        <f t="shared" si="23"/>
        <v>59.374061248597535</v>
      </c>
      <c r="K45" s="100">
        <f>[1]ProEmp!AB97</f>
        <v>7.8781903593895111</v>
      </c>
      <c r="L45" s="38">
        <f>[1]ProEmp!AC97</f>
        <v>2666.8843563230398</v>
      </c>
      <c r="M45" s="100">
        <f t="shared" si="24"/>
        <v>1.3357785408312151</v>
      </c>
      <c r="N45" s="100">
        <f>[1]ProEmp!AD97</f>
        <v>10.061312960617327</v>
      </c>
      <c r="O45" s="38">
        <f>[1]ProEmp!AE97</f>
        <v>22786.35538011165</v>
      </c>
      <c r="P45" s="100">
        <f t="shared" si="25"/>
        <v>11.413140006742815</v>
      </c>
      <c r="Q45" s="100">
        <f>[1]ProEmp!AF97</f>
        <v>7.0097690852168961</v>
      </c>
      <c r="R45" s="31"/>
      <c r="S45" s="31"/>
      <c r="T45" s="31"/>
      <c r="U45" s="31"/>
    </row>
    <row r="46" spans="1:21" ht="22.5">
      <c r="A46" s="102" t="s">
        <v>60</v>
      </c>
      <c r="B46" s="96">
        <f t="shared" si="20"/>
        <v>1823.99645267042</v>
      </c>
      <c r="C46" s="38">
        <f>[1]ProEmp!W98</f>
        <v>173.65890228680001</v>
      </c>
      <c r="D46" s="100">
        <f t="shared" si="21"/>
        <v>9.5207916677992923</v>
      </c>
      <c r="E46" s="100">
        <f>[1]ProEmp!X98</f>
        <v>16</v>
      </c>
      <c r="F46" s="38">
        <f>[1]ProEmp!Y98</f>
        <v>272.2073988834</v>
      </c>
      <c r="G46" s="100">
        <f t="shared" si="22"/>
        <v>14.923680278263429</v>
      </c>
      <c r="H46" s="100">
        <f>[1]ProEmp!Z98</f>
        <v>0</v>
      </c>
      <c r="I46" s="38">
        <f>[1]ProEmp!AA98</f>
        <v>819.33136532831986</v>
      </c>
      <c r="J46" s="100">
        <f t="shared" si="23"/>
        <v>44.919570108197235</v>
      </c>
      <c r="K46" s="100">
        <f>[1]ProEmp!AB98</f>
        <v>12</v>
      </c>
      <c r="L46" s="38">
        <f>[1]ProEmp!AC98</f>
        <v>0</v>
      </c>
      <c r="M46" s="100">
        <f t="shared" si="24"/>
        <v>0</v>
      </c>
      <c r="N46" s="100">
        <f>[1]ProEmp!AD98</f>
        <v>0</v>
      </c>
      <c r="O46" s="38">
        <f>[1]ProEmp!AE98</f>
        <v>558.79878617190002</v>
      </c>
      <c r="P46" s="100">
        <f t="shared" si="25"/>
        <v>30.635957945740039</v>
      </c>
      <c r="Q46" s="100">
        <f>[1]ProEmp!AF98</f>
        <v>12</v>
      </c>
      <c r="R46" s="31"/>
      <c r="S46" s="31"/>
      <c r="T46" s="31"/>
      <c r="U46" s="31"/>
    </row>
    <row r="47" spans="1:21" ht="33.75">
      <c r="A47" s="102" t="s">
        <v>61</v>
      </c>
      <c r="B47" s="96">
        <f t="shared" si="20"/>
        <v>2432.6587823702198</v>
      </c>
      <c r="C47" s="38">
        <f>[1]ProEmp!W99</f>
        <v>198.63343410399997</v>
      </c>
      <c r="D47" s="100">
        <f t="shared" si="21"/>
        <v>8.1652813597830143</v>
      </c>
      <c r="E47" s="100">
        <f>[1]ProEmp!X99</f>
        <v>14</v>
      </c>
      <c r="F47" s="38">
        <f>[1]ProEmp!Y99</f>
        <v>635.62698913279996</v>
      </c>
      <c r="G47" s="100">
        <f t="shared" si="22"/>
        <v>26.128900351305646</v>
      </c>
      <c r="H47" s="100">
        <f>[1]ProEmp!Z99</f>
        <v>5</v>
      </c>
      <c r="I47" s="38">
        <f>[1]ProEmp!AA99</f>
        <v>1151.3593301958999</v>
      </c>
      <c r="J47" s="100">
        <f t="shared" si="23"/>
        <v>47.329257129686411</v>
      </c>
      <c r="K47" s="100">
        <f>[1]ProEmp!AB99</f>
        <v>4</v>
      </c>
      <c r="L47" s="38">
        <f>[1]ProEmp!AC99</f>
        <v>0</v>
      </c>
      <c r="M47" s="100">
        <f t="shared" si="24"/>
        <v>0</v>
      </c>
      <c r="N47" s="100">
        <f>[1]ProEmp!AD99</f>
        <v>0</v>
      </c>
      <c r="O47" s="38">
        <f>[1]ProEmp!AE99</f>
        <v>447.03902893751996</v>
      </c>
      <c r="P47" s="100">
        <f t="shared" si="25"/>
        <v>18.376561159224931</v>
      </c>
      <c r="Q47" s="100">
        <f>[1]ProEmp!AF99</f>
        <v>2</v>
      </c>
      <c r="R47" s="31"/>
      <c r="S47" s="31"/>
      <c r="T47" s="31"/>
      <c r="U47" s="31"/>
    </row>
    <row r="48" spans="1:21">
      <c r="A48" s="102" t="s">
        <v>62</v>
      </c>
      <c r="B48" s="96">
        <f t="shared" si="20"/>
        <v>2345.4977607046399</v>
      </c>
      <c r="C48" s="38">
        <f>[1]ProEmp!W100</f>
        <v>707.52738236771995</v>
      </c>
      <c r="D48" s="100">
        <f t="shared" si="21"/>
        <v>30.165340347848506</v>
      </c>
      <c r="E48" s="100">
        <f>[1]ProEmp!X100</f>
        <v>9.7909969853733436</v>
      </c>
      <c r="F48" s="38">
        <f>[1]ProEmp!Y100</f>
        <v>272.2073988834</v>
      </c>
      <c r="G48" s="100">
        <f t="shared" si="22"/>
        <v>11.605527979767622</v>
      </c>
      <c r="H48" s="100">
        <f>[1]ProEmp!Z100</f>
        <v>2</v>
      </c>
      <c r="I48" s="38">
        <f>[1]ProEmp!AA100</f>
        <v>173.65890228680001</v>
      </c>
      <c r="J48" s="100">
        <f t="shared" si="23"/>
        <v>7.4039253072929396</v>
      </c>
      <c r="K48" s="100">
        <f>[1]ProEmp!AB100</f>
        <v>11</v>
      </c>
      <c r="L48" s="38">
        <f>[1]ProEmp!AC100</f>
        <v>0</v>
      </c>
      <c r="M48" s="100">
        <f t="shared" si="24"/>
        <v>0</v>
      </c>
      <c r="N48" s="100">
        <f>[1]ProEmp!AD100</f>
        <v>0</v>
      </c>
      <c r="O48" s="38">
        <f>[1]ProEmp!AE100</f>
        <v>1192.1040771667199</v>
      </c>
      <c r="P48" s="100">
        <f t="shared" si="25"/>
        <v>50.825206365090935</v>
      </c>
      <c r="Q48" s="100">
        <f>[1]ProEmp!AF100</f>
        <v>9</v>
      </c>
      <c r="R48" s="31"/>
      <c r="S48" s="31"/>
      <c r="T48" s="31"/>
      <c r="U48" s="31"/>
    </row>
    <row r="49" spans="1:21" ht="22.5">
      <c r="A49" s="102" t="s">
        <v>63</v>
      </c>
      <c r="B49" s="96">
        <f t="shared" si="20"/>
        <v>228026.52505923811</v>
      </c>
      <c r="C49" s="38">
        <f>[1]ProEmp!W101</f>
        <v>13580.07952444958</v>
      </c>
      <c r="D49" s="100">
        <f t="shared" si="21"/>
        <v>5.9554823812368607</v>
      </c>
      <c r="E49" s="100">
        <f>[1]ProEmp!X101</f>
        <v>10.64106369184759</v>
      </c>
      <c r="F49" s="38">
        <f>[1]ProEmp!Y101</f>
        <v>50018.943172006148</v>
      </c>
      <c r="G49" s="100">
        <f t="shared" si="22"/>
        <v>21.935581029010518</v>
      </c>
      <c r="H49" s="100">
        <f>[1]ProEmp!Z101</f>
        <v>7.7426012108269813</v>
      </c>
      <c r="I49" s="38">
        <f>[1]ProEmp!AA101</f>
        <v>140273.56712081828</v>
      </c>
      <c r="J49" s="100">
        <f t="shared" si="23"/>
        <v>61.516337664829635</v>
      </c>
      <c r="K49" s="100">
        <f>[1]ProEmp!AB101</f>
        <v>7.7653526665809327</v>
      </c>
      <c r="L49" s="38">
        <f>[1]ProEmp!AC101</f>
        <v>2766.2577393644001</v>
      </c>
      <c r="M49" s="100">
        <f t="shared" si="24"/>
        <v>1.2131298052477733</v>
      </c>
      <c r="N49" s="100">
        <f>[1]ProEmp!AD101</f>
        <v>10.17436539966292</v>
      </c>
      <c r="O49" s="38">
        <f>[1]ProEmp!AE101</f>
        <v>21387.677502599701</v>
      </c>
      <c r="P49" s="100">
        <f t="shared" si="25"/>
        <v>9.379469119675214</v>
      </c>
      <c r="Q49" s="100">
        <f>[1]ProEmp!AF101</f>
        <v>9.3514851524894418</v>
      </c>
      <c r="R49" s="31"/>
      <c r="S49" s="31"/>
      <c r="T49" s="31"/>
      <c r="U49" s="31"/>
    </row>
    <row r="50" spans="1:21">
      <c r="A50" s="102" t="s">
        <v>64</v>
      </c>
      <c r="B50" s="96">
        <f t="shared" si="20"/>
        <v>5641.3753263428798</v>
      </c>
      <c r="C50" s="38">
        <f>[1]ProEmp!W102</f>
        <v>2207.0562353781997</v>
      </c>
      <c r="D50" s="100">
        <f t="shared" si="21"/>
        <v>39.122662608037508</v>
      </c>
      <c r="E50" s="100">
        <f>[1]ProEmp!X102</f>
        <v>15.059974934611812</v>
      </c>
      <c r="F50" s="38">
        <f>[1]ProEmp!Y102</f>
        <v>1104.7500248495001</v>
      </c>
      <c r="G50" s="100">
        <f t="shared" si="22"/>
        <v>19.582991042818517</v>
      </c>
      <c r="H50" s="100">
        <f>[1]ProEmp!Z102</f>
        <v>11.056842371320386</v>
      </c>
      <c r="I50" s="38">
        <f>[1]ProEmp!AA102</f>
        <v>1882.5300371776598</v>
      </c>
      <c r="J50" s="100">
        <f t="shared" si="23"/>
        <v>33.37005478765127</v>
      </c>
      <c r="K50" s="100">
        <f>[1]ProEmp!AB102</f>
        <v>9.1059060999668535</v>
      </c>
      <c r="L50" s="38">
        <f>[1]ProEmp!AC102</f>
        <v>0</v>
      </c>
      <c r="M50" s="100">
        <f t="shared" si="24"/>
        <v>0</v>
      </c>
      <c r="N50" s="100">
        <f>[1]ProEmp!AD102</f>
        <v>0</v>
      </c>
      <c r="O50" s="38">
        <f>[1]ProEmp!AE102</f>
        <v>447.03902893751996</v>
      </c>
      <c r="P50" s="100">
        <f t="shared" si="25"/>
        <v>7.9242915614926979</v>
      </c>
      <c r="Q50" s="100">
        <f>[1]ProEmp!AF102</f>
        <v>12</v>
      </c>
      <c r="R50" s="31"/>
      <c r="S50" s="31"/>
      <c r="T50" s="31"/>
      <c r="U50" s="31"/>
    </row>
    <row r="51" spans="1:21">
      <c r="A51" s="102" t="s">
        <v>65</v>
      </c>
      <c r="B51" s="96">
        <f t="shared" si="20"/>
        <v>85317.401291289789</v>
      </c>
      <c r="C51" s="38">
        <f>[1]ProEmp!W103</f>
        <v>5259.558681275561</v>
      </c>
      <c r="D51" s="100">
        <f t="shared" si="21"/>
        <v>6.1646963007211504</v>
      </c>
      <c r="E51" s="100">
        <f>[1]ProEmp!X103</f>
        <v>8.0699722075000437</v>
      </c>
      <c r="F51" s="38">
        <f>[1]ProEmp!Y103</f>
        <v>24355.293407360303</v>
      </c>
      <c r="G51" s="100">
        <f t="shared" si="22"/>
        <v>28.546689231903244</v>
      </c>
      <c r="H51" s="100">
        <f>[1]ProEmp!Z103</f>
        <v>8.6341790841841792</v>
      </c>
      <c r="I51" s="38">
        <f>[1]ProEmp!AA103</f>
        <v>41033.291977217603</v>
      </c>
      <c r="J51" s="100">
        <f t="shared" si="23"/>
        <v>48.094868521747586</v>
      </c>
      <c r="K51" s="100">
        <f>[1]ProEmp!AB103</f>
        <v>7.2909279027396625</v>
      </c>
      <c r="L51" s="38">
        <f>[1]ProEmp!AC103</f>
        <v>1309.9981796784</v>
      </c>
      <c r="M51" s="100">
        <f t="shared" si="24"/>
        <v>1.535440789160722</v>
      </c>
      <c r="N51" s="100">
        <f>[1]ProEmp!AD103</f>
        <v>8.0605990467166553</v>
      </c>
      <c r="O51" s="38">
        <f>[1]ProEmp!AE103</f>
        <v>13359.259045757921</v>
      </c>
      <c r="P51" s="100">
        <f t="shared" si="25"/>
        <v>15.658305156467293</v>
      </c>
      <c r="Q51" s="100">
        <f>[1]ProEmp!AF103</f>
        <v>7.2042622391300899</v>
      </c>
      <c r="R51" s="31"/>
      <c r="S51" s="31"/>
      <c r="T51" s="31"/>
      <c r="U51" s="31"/>
    </row>
    <row r="52" spans="1:21">
      <c r="A52" s="102" t="s">
        <v>66</v>
      </c>
      <c r="B52" s="96">
        <f t="shared" si="20"/>
        <v>5674.8637034002195</v>
      </c>
      <c r="C52" s="38">
        <f>[1]ProEmp!W104</f>
        <v>1953.7702267269799</v>
      </c>
      <c r="D52" s="100">
        <f t="shared" si="21"/>
        <v>34.42849606337392</v>
      </c>
      <c r="E52" s="100">
        <f>[1]ProEmp!X104</f>
        <v>13.576028504871205</v>
      </c>
      <c r="F52" s="38">
        <f>[1]ProEmp!Y104</f>
        <v>173.65890228680001</v>
      </c>
      <c r="G52" s="100">
        <f t="shared" si="22"/>
        <v>3.060142258266898</v>
      </c>
      <c r="H52" s="100">
        <f>[1]ProEmp!Z104</f>
        <v>12</v>
      </c>
      <c r="I52" s="38">
        <f>[1]ProEmp!AA104</f>
        <v>3130.6532088981198</v>
      </c>
      <c r="J52" s="100">
        <f t="shared" si="23"/>
        <v>55.167020258518626</v>
      </c>
      <c r="K52" s="100">
        <f>[1]ProEmp!AB104</f>
        <v>10.152456703729772</v>
      </c>
      <c r="L52" s="38">
        <f>[1]ProEmp!AC104</f>
        <v>0</v>
      </c>
      <c r="M52" s="100">
        <f t="shared" si="24"/>
        <v>0</v>
      </c>
      <c r="N52" s="100">
        <f>[1]ProEmp!AD104</f>
        <v>0</v>
      </c>
      <c r="O52" s="38">
        <f>[1]ProEmp!AE104</f>
        <v>416.78136548831998</v>
      </c>
      <c r="P52" s="100">
        <f t="shared" si="25"/>
        <v>7.3443414198405552</v>
      </c>
      <c r="Q52" s="100">
        <f>[1]ProEmp!AF104</f>
        <v>10</v>
      </c>
      <c r="R52" s="31"/>
      <c r="S52" s="31"/>
      <c r="T52" s="31"/>
      <c r="U52" s="31"/>
    </row>
    <row r="53" spans="1:21">
      <c r="A53" s="102" t="s">
        <v>67</v>
      </c>
      <c r="B53" s="96">
        <f t="shared" si="20"/>
        <v>17194.52304559798</v>
      </c>
      <c r="C53" s="38">
        <f>[1]ProEmp!W105</f>
        <v>2417.93495816938</v>
      </c>
      <c r="D53" s="100">
        <f t="shared" si="21"/>
        <v>14.062239189521472</v>
      </c>
      <c r="E53" s="100">
        <f>[1]ProEmp!X105</f>
        <v>14.816448307922752</v>
      </c>
      <c r="F53" s="38">
        <f>[1]ProEmp!Y105</f>
        <v>2186.22120037894</v>
      </c>
      <c r="G53" s="100">
        <f t="shared" si="22"/>
        <v>12.71463706542672</v>
      </c>
      <c r="H53" s="100">
        <f>[1]ProEmp!Z105</f>
        <v>10.793166149717914</v>
      </c>
      <c r="I53" s="38">
        <f>[1]ProEmp!AA105</f>
        <v>10506.814620992562</v>
      </c>
      <c r="J53" s="100">
        <f t="shared" si="23"/>
        <v>61.105589222391608</v>
      </c>
      <c r="K53" s="100">
        <f>[1]ProEmp!AB105</f>
        <v>13.438047736259652</v>
      </c>
      <c r="L53" s="38">
        <f>[1]ProEmp!AC105</f>
        <v>558.79878617190002</v>
      </c>
      <c r="M53" s="100">
        <f t="shared" si="24"/>
        <v>3.2498649988140249</v>
      </c>
      <c r="N53" s="100">
        <f>[1]ProEmp!AD105</f>
        <v>10</v>
      </c>
      <c r="O53" s="38">
        <f>[1]ProEmp!AE105</f>
        <v>1524.7534798851998</v>
      </c>
      <c r="P53" s="100">
        <f t="shared" si="25"/>
        <v>8.8676695238461782</v>
      </c>
      <c r="Q53" s="100">
        <f>[1]ProEmp!AF105</f>
        <v>13.640618590306641</v>
      </c>
      <c r="R53" s="31"/>
      <c r="S53" s="31"/>
      <c r="T53" s="31"/>
      <c r="U53" s="31"/>
    </row>
    <row r="54" spans="1:21">
      <c r="A54" s="102" t="s">
        <v>68</v>
      </c>
      <c r="B54" s="96">
        <f t="shared" ref="B54:B80" si="26">SUM(C54,F54,I54,L54,O54)</f>
        <v>1240.8270355486002</v>
      </c>
      <c r="C54" s="38">
        <f>[1]ProEmp!W106</f>
        <v>0</v>
      </c>
      <c r="D54" s="100">
        <f t="shared" si="21"/>
        <v>0</v>
      </c>
      <c r="E54" s="100">
        <f>[1]ProEmp!X106</f>
        <v>0</v>
      </c>
      <c r="F54" s="38">
        <f>[1]ProEmp!Y106</f>
        <v>347.31780457360003</v>
      </c>
      <c r="G54" s="100">
        <f t="shared" si="22"/>
        <v>27.990831487649064</v>
      </c>
      <c r="H54" s="100">
        <f>[1]ProEmp!Z106</f>
        <v>12</v>
      </c>
      <c r="I54" s="38">
        <f>[1]ProEmp!AA106</f>
        <v>372.53252411459999</v>
      </c>
      <c r="J54" s="100">
        <f t="shared" si="23"/>
        <v>30.02292128087733</v>
      </c>
      <c r="K54" s="100">
        <f>[1]ProEmp!AB106</f>
        <v>15</v>
      </c>
      <c r="L54" s="38">
        <f>[1]ProEmp!AC106</f>
        <v>0</v>
      </c>
      <c r="M54" s="100">
        <f t="shared" si="24"/>
        <v>0</v>
      </c>
      <c r="N54" s="100">
        <f>[1]ProEmp!AD106</f>
        <v>0</v>
      </c>
      <c r="O54" s="38">
        <f>[1]ProEmp!AE106</f>
        <v>520.97670686039999</v>
      </c>
      <c r="P54" s="100">
        <f t="shared" si="25"/>
        <v>41.986247231473598</v>
      </c>
      <c r="Q54" s="100">
        <f>[1]ProEmp!AF106</f>
        <v>13</v>
      </c>
      <c r="R54" s="31"/>
      <c r="S54" s="31"/>
      <c r="T54" s="31"/>
      <c r="U54" s="31"/>
    </row>
    <row r="55" spans="1:21">
      <c r="A55" s="102" t="s">
        <v>69</v>
      </c>
      <c r="B55" s="96">
        <f t="shared" si="26"/>
        <v>8243.0733671738199</v>
      </c>
      <c r="C55" s="38">
        <f>[1]ProEmp!W107</f>
        <v>1124.3087478560399</v>
      </c>
      <c r="D55" s="100">
        <f t="shared" si="21"/>
        <v>13.639436382227846</v>
      </c>
      <c r="E55" s="100">
        <f>[1]ProEmp!X107</f>
        <v>14.7294618862622</v>
      </c>
      <c r="F55" s="38">
        <f>[1]ProEmp!Y107</f>
        <v>2714.3219796719795</v>
      </c>
      <c r="G55" s="100">
        <f t="shared" si="22"/>
        <v>32.928518997309361</v>
      </c>
      <c r="H55" s="100">
        <f>[1]ProEmp!Z107</f>
        <v>14.74261742666582</v>
      </c>
      <c r="I55" s="38">
        <f>[1]ProEmp!AA107</f>
        <v>4132.2352407624003</v>
      </c>
      <c r="J55" s="100">
        <f t="shared" si="23"/>
        <v>50.129788450241087</v>
      </c>
      <c r="K55" s="100">
        <f>[1]ProEmp!AB107</f>
        <v>14.164308890149277</v>
      </c>
      <c r="L55" s="38">
        <f>[1]ProEmp!AC107</f>
        <v>0</v>
      </c>
      <c r="M55" s="100">
        <f t="shared" si="24"/>
        <v>0</v>
      </c>
      <c r="N55" s="100">
        <f>[1]ProEmp!AD107</f>
        <v>0</v>
      </c>
      <c r="O55" s="38">
        <f>[1]ProEmp!AE107</f>
        <v>272.2073988834</v>
      </c>
      <c r="P55" s="100">
        <f t="shared" si="25"/>
        <v>3.3022561702217108</v>
      </c>
      <c r="Q55" s="100">
        <f>[1]ProEmp!AF107</f>
        <v>9</v>
      </c>
      <c r="R55" s="31"/>
      <c r="S55" s="31"/>
      <c r="T55" s="31"/>
      <c r="U55" s="31"/>
    </row>
    <row r="56" spans="1:21">
      <c r="A56" s="102" t="s">
        <v>70</v>
      </c>
      <c r="B56" s="96">
        <f t="shared" si="26"/>
        <v>21550.624259275344</v>
      </c>
      <c r="C56" s="38">
        <f>[1]ProEmp!W108</f>
        <v>2963.9195044191397</v>
      </c>
      <c r="D56" s="100">
        <f t="shared" si="21"/>
        <v>13.753288390908095</v>
      </c>
      <c r="E56" s="100">
        <f>[1]ProEmp!X108</f>
        <v>8.9713948724898192</v>
      </c>
      <c r="F56" s="38">
        <f>[1]ProEmp!Y108</f>
        <v>6147.0337174489605</v>
      </c>
      <c r="G56" s="100">
        <f t="shared" si="22"/>
        <v>28.523692137610766</v>
      </c>
      <c r="H56" s="100">
        <f>[1]ProEmp!Z108</f>
        <v>8.0942491052075507</v>
      </c>
      <c r="I56" s="38">
        <f>[1]ProEmp!AA108</f>
        <v>9120.7625641575614</v>
      </c>
      <c r="J56" s="100">
        <f t="shared" si="23"/>
        <v>42.322498199707617</v>
      </c>
      <c r="K56" s="100">
        <f>[1]ProEmp!AB108</f>
        <v>9.4716234450099854</v>
      </c>
      <c r="L56" s="38">
        <f>[1]ProEmp!AC108</f>
        <v>208.39068274415999</v>
      </c>
      <c r="M56" s="100">
        <f t="shared" si="24"/>
        <v>0.96698211725569416</v>
      </c>
      <c r="N56" s="100">
        <f>[1]ProEmp!AD108</f>
        <v>0</v>
      </c>
      <c r="O56" s="38">
        <f>[1]ProEmp!AE108</f>
        <v>3110.5177905055198</v>
      </c>
      <c r="P56" s="100">
        <f t="shared" si="25"/>
        <v>14.433539154517804</v>
      </c>
      <c r="Q56" s="100">
        <f>[1]ProEmp!AF108</f>
        <v>7.9366014829759672</v>
      </c>
      <c r="R56" s="31"/>
      <c r="S56" s="31"/>
      <c r="T56" s="31"/>
      <c r="U56" s="31"/>
    </row>
    <row r="57" spans="1:21" ht="22.5">
      <c r="A57" s="102" t="s">
        <v>71</v>
      </c>
      <c r="B57" s="96">
        <f t="shared" si="26"/>
        <v>24813.296037243395</v>
      </c>
      <c r="C57" s="38">
        <f>[1]ProEmp!W109</f>
        <v>3132.3252523207002</v>
      </c>
      <c r="D57" s="100">
        <f t="shared" si="21"/>
        <v>12.623575874882773</v>
      </c>
      <c r="E57" s="100">
        <f>[1]ProEmp!X109</f>
        <v>12.295355889971129</v>
      </c>
      <c r="F57" s="38">
        <f>[1]ProEmp!Y109</f>
        <v>4774.4989416216795</v>
      </c>
      <c r="G57" s="100">
        <f t="shared" si="22"/>
        <v>19.241695800732874</v>
      </c>
      <c r="H57" s="100">
        <f>[1]ProEmp!Z109</f>
        <v>10.068031177731683</v>
      </c>
      <c r="I57" s="38">
        <f>[1]ProEmp!AA109</f>
        <v>15235.971669043578</v>
      </c>
      <c r="J57" s="100">
        <f t="shared" si="23"/>
        <v>61.402449904983278</v>
      </c>
      <c r="K57" s="100">
        <f>[1]ProEmp!AB109</f>
        <v>10.551982211607855</v>
      </c>
      <c r="L57" s="38">
        <f>[1]ProEmp!AC109</f>
        <v>372.53252411459999</v>
      </c>
      <c r="M57" s="100">
        <f t="shared" si="24"/>
        <v>1.501342359174892</v>
      </c>
      <c r="N57" s="100">
        <f>[1]ProEmp!AD109</f>
        <v>8</v>
      </c>
      <c r="O57" s="38">
        <f>[1]ProEmp!AE109</f>
        <v>1297.9676501428401</v>
      </c>
      <c r="P57" s="100">
        <f t="shared" si="25"/>
        <v>5.2309360602261865</v>
      </c>
      <c r="Q57" s="100">
        <f>[1]ProEmp!AF109</f>
        <v>11.2775181475089</v>
      </c>
      <c r="R57" s="31"/>
      <c r="S57" s="31"/>
      <c r="T57" s="31"/>
      <c r="U57" s="31"/>
    </row>
    <row r="58" spans="1:21">
      <c r="A58" s="102" t="s">
        <v>72</v>
      </c>
      <c r="B58" s="96">
        <f t="shared" si="26"/>
        <v>33426.027670355979</v>
      </c>
      <c r="C58" s="38">
        <f>[1]ProEmp!W110</f>
        <v>3831.3960926902801</v>
      </c>
      <c r="D58" s="100">
        <f t="shared" si="21"/>
        <v>11.462313531464495</v>
      </c>
      <c r="E58" s="100">
        <f>[1]ProEmp!X110</f>
        <v>14.218595505581142</v>
      </c>
      <c r="F58" s="38">
        <f>[1]ProEmp!Y110</f>
        <v>14783.063011933438</v>
      </c>
      <c r="G58" s="100">
        <f t="shared" si="22"/>
        <v>44.226203477489079</v>
      </c>
      <c r="H58" s="100">
        <f>[1]ProEmp!Z110</f>
        <v>14.70643146751277</v>
      </c>
      <c r="I58" s="38">
        <f>[1]ProEmp!AA110</f>
        <v>10105.764080276402</v>
      </c>
      <c r="J58" s="100">
        <f t="shared" si="23"/>
        <v>30.233218795659479</v>
      </c>
      <c r="K58" s="100">
        <f>[1]ProEmp!AB110</f>
        <v>11.014331405752085</v>
      </c>
      <c r="L58" s="38">
        <f>[1]ProEmp!AC110</f>
        <v>1228.5040892281202</v>
      </c>
      <c r="M58" s="100">
        <f t="shared" si="24"/>
        <v>3.6752919052885975</v>
      </c>
      <c r="N58" s="100">
        <f>[1]ProEmp!AD110</f>
        <v>14.120370259360449</v>
      </c>
      <c r="O58" s="38">
        <f>[1]ProEmp!AE110</f>
        <v>3477.3003962277398</v>
      </c>
      <c r="P58" s="100">
        <f t="shared" si="25"/>
        <v>10.402972290098351</v>
      </c>
      <c r="Q58" s="100">
        <f>[1]ProEmp!AF110</f>
        <v>11.920290587507367</v>
      </c>
      <c r="R58" s="31"/>
      <c r="S58" s="31"/>
      <c r="T58" s="31"/>
      <c r="U58" s="31"/>
    </row>
    <row r="59" spans="1:21" ht="22.5">
      <c r="A59" s="102" t="s">
        <v>73</v>
      </c>
      <c r="B59" s="96">
        <f t="shared" si="26"/>
        <v>19315.943267520641</v>
      </c>
      <c r="C59" s="38">
        <f>[1]ProEmp!W111</f>
        <v>1780.7677163072399</v>
      </c>
      <c r="D59" s="100">
        <f t="shared" si="21"/>
        <v>9.2191600049973434</v>
      </c>
      <c r="E59" s="100">
        <f>[1]ProEmp!X111</f>
        <v>9.0660488683164484</v>
      </c>
      <c r="F59" s="38">
        <f>[1]ProEmp!Y111</f>
        <v>4023.2920488130198</v>
      </c>
      <c r="G59" s="100">
        <f t="shared" si="22"/>
        <v>20.82886656422367</v>
      </c>
      <c r="H59" s="100">
        <f>[1]ProEmp!Z111</f>
        <v>9.2426534989127127</v>
      </c>
      <c r="I59" s="38">
        <f>[1]ProEmp!AA111</f>
        <v>11107.89638291472</v>
      </c>
      <c r="J59" s="100">
        <f t="shared" si="23"/>
        <v>57.506362640816086</v>
      </c>
      <c r="K59" s="100">
        <f>[1]ProEmp!AB111</f>
        <v>10.231416728494874</v>
      </c>
      <c r="L59" s="38">
        <f>[1]ProEmp!AC111</f>
        <v>619.52520345700009</v>
      </c>
      <c r="M59" s="100">
        <f t="shared" si="24"/>
        <v>3.207325652580058</v>
      </c>
      <c r="N59" s="100">
        <f>[1]ProEmp!AD111</f>
        <v>10.598451674623005</v>
      </c>
      <c r="O59" s="38">
        <f>[1]ProEmp!AE111</f>
        <v>1784.46191602866</v>
      </c>
      <c r="P59" s="100">
        <f t="shared" si="25"/>
        <v>9.2382851373828352</v>
      </c>
      <c r="Q59" s="100">
        <f>[1]ProEmp!AF111</f>
        <v>11.05478882930012</v>
      </c>
      <c r="R59" s="31"/>
      <c r="S59" s="31"/>
      <c r="T59" s="31"/>
      <c r="U59" s="31"/>
    </row>
    <row r="60" spans="1:21" ht="22.5">
      <c r="A60" s="102" t="s">
        <v>74</v>
      </c>
      <c r="B60" s="96">
        <f t="shared" si="26"/>
        <v>7310.6586659918203</v>
      </c>
      <c r="C60" s="38">
        <f>[1]ProEmp!W112</f>
        <v>1278.6491148601001</v>
      </c>
      <c r="D60" s="100">
        <f t="shared" si="21"/>
        <v>17.490204005942722</v>
      </c>
      <c r="E60" s="100">
        <f>[1]ProEmp!X112</f>
        <v>11.049299528791678</v>
      </c>
      <c r="F60" s="38">
        <f>[1]ProEmp!Y112</f>
        <v>1702.6715969749198</v>
      </c>
      <c r="G60" s="100">
        <f t="shared" si="22"/>
        <v>23.290262543586042</v>
      </c>
      <c r="H60" s="100">
        <f>[1]ProEmp!Z112</f>
        <v>7.2278749091914767</v>
      </c>
      <c r="I60" s="38">
        <f>[1]ProEmp!AA112</f>
        <v>3796.6422018431999</v>
      </c>
      <c r="J60" s="100">
        <f t="shared" si="23"/>
        <v>51.932970410787441</v>
      </c>
      <c r="K60" s="100">
        <f>[1]ProEmp!AB112</f>
        <v>10.707028062064213</v>
      </c>
      <c r="L60" s="38">
        <f>[1]ProEmp!AC112</f>
        <v>272.2073988834</v>
      </c>
      <c r="M60" s="100">
        <f t="shared" si="24"/>
        <v>3.7234319275453447</v>
      </c>
      <c r="N60" s="100">
        <f>[1]ProEmp!AD112</f>
        <v>6</v>
      </c>
      <c r="O60" s="38">
        <f>[1]ProEmp!AE112</f>
        <v>260.48835343019999</v>
      </c>
      <c r="P60" s="100">
        <f t="shared" si="25"/>
        <v>3.5631311121384455</v>
      </c>
      <c r="Q60" s="100">
        <f>[1]ProEmp!AF112</f>
        <v>6</v>
      </c>
      <c r="R60" s="31"/>
      <c r="S60" s="31"/>
      <c r="T60" s="31"/>
      <c r="U60" s="31"/>
    </row>
    <row r="61" spans="1:21">
      <c r="A61" s="102" t="s">
        <v>75</v>
      </c>
      <c r="B61" s="96">
        <f t="shared" si="26"/>
        <v>79430.939032770199</v>
      </c>
      <c r="C61" s="38">
        <f>[1]ProEmp!W113</f>
        <v>5161.4793822257598</v>
      </c>
      <c r="D61" s="100">
        <f t="shared" si="21"/>
        <v>6.4980717149728378</v>
      </c>
      <c r="E61" s="100">
        <f>[1]ProEmp!X113</f>
        <v>8.6581354041936436</v>
      </c>
      <c r="F61" s="38">
        <f>[1]ProEmp!Y113</f>
        <v>41464.158466153851</v>
      </c>
      <c r="G61" s="100">
        <f t="shared" si="22"/>
        <v>52.20152118439303</v>
      </c>
      <c r="H61" s="100">
        <f>[1]ProEmp!Z113</f>
        <v>6.3020098611198963</v>
      </c>
      <c r="I61" s="38">
        <f>[1]ProEmp!AA113</f>
        <v>27599.463662940263</v>
      </c>
      <c r="J61" s="100">
        <f t="shared" si="23"/>
        <v>34.746490472124179</v>
      </c>
      <c r="K61" s="100">
        <f>[1]ProEmp!AB113</f>
        <v>7.8112005486862186</v>
      </c>
      <c r="L61" s="38">
        <f>[1]ProEmp!AC113</f>
        <v>208.39068274415999</v>
      </c>
      <c r="M61" s="100">
        <f t="shared" si="24"/>
        <v>0.26235455010570363</v>
      </c>
      <c r="N61" s="100">
        <f>[1]ProEmp!AD113</f>
        <v>6</v>
      </c>
      <c r="O61" s="38">
        <f>[1]ProEmp!AE113</f>
        <v>4997.4468387061597</v>
      </c>
      <c r="P61" s="100">
        <f t="shared" si="25"/>
        <v>6.2915620784042376</v>
      </c>
      <c r="Q61" s="100">
        <f>[1]ProEmp!AF113</f>
        <v>6.7819851166579941</v>
      </c>
      <c r="R61" s="31"/>
      <c r="S61" s="31"/>
      <c r="T61" s="31"/>
      <c r="U61" s="31"/>
    </row>
    <row r="62" spans="1:21" ht="33.75">
      <c r="A62" s="102" t="s">
        <v>76</v>
      </c>
      <c r="B62" s="96">
        <f t="shared" si="26"/>
        <v>136852.26508994223</v>
      </c>
      <c r="C62" s="38">
        <f>[1]ProEmp!W114</f>
        <v>7276.4748825628803</v>
      </c>
      <c r="D62" s="100">
        <f t="shared" si="21"/>
        <v>5.3170291904051616</v>
      </c>
      <c r="E62" s="100">
        <f>[1]ProEmp!X114</f>
        <v>7.9345727981945995</v>
      </c>
      <c r="F62" s="38">
        <f>[1]ProEmp!Y114</f>
        <v>12998.784111414563</v>
      </c>
      <c r="G62" s="100">
        <f t="shared" si="22"/>
        <v>9.4984062579245467</v>
      </c>
      <c r="H62" s="100">
        <f>[1]ProEmp!Z114</f>
        <v>6.5418168570228836</v>
      </c>
      <c r="I62" s="38">
        <f>[1]ProEmp!AA114</f>
        <v>82225.679813246476</v>
      </c>
      <c r="J62" s="100">
        <f t="shared" si="23"/>
        <v>60.083535891207937</v>
      </c>
      <c r="K62" s="100">
        <f>[1]ProEmp!AB114</f>
        <v>6.5017580533372632</v>
      </c>
      <c r="L62" s="38">
        <f>[1]ProEmp!AC114</f>
        <v>3514.8718698732196</v>
      </c>
      <c r="M62" s="100">
        <f t="shared" si="24"/>
        <v>2.568369524291886</v>
      </c>
      <c r="N62" s="100">
        <f>[1]ProEmp!AD114</f>
        <v>7.3518729313584696</v>
      </c>
      <c r="O62" s="38">
        <f>[1]ProEmp!AE114</f>
        <v>30836.454412845083</v>
      </c>
      <c r="P62" s="100">
        <f t="shared" si="25"/>
        <v>22.532659136170459</v>
      </c>
      <c r="Q62" s="100">
        <f>[1]ProEmp!AF114</f>
        <v>6.0973129509823796</v>
      </c>
      <c r="R62" s="31"/>
      <c r="S62" s="31"/>
      <c r="T62" s="31"/>
      <c r="U62" s="31"/>
    </row>
    <row r="63" spans="1:21" ht="22.5">
      <c r="A63" s="102" t="s">
        <v>77</v>
      </c>
      <c r="B63" s="96">
        <f t="shared" si="26"/>
        <v>0</v>
      </c>
      <c r="C63" s="38">
        <f>[1]ProEmp!W115</f>
        <v>0</v>
      </c>
      <c r="D63" s="100">
        <f t="shared" si="21"/>
        <v>0</v>
      </c>
      <c r="E63" s="100">
        <f>[1]ProEmp!X115</f>
        <v>0</v>
      </c>
      <c r="F63" s="38">
        <f>[1]ProEmp!Y115</f>
        <v>0</v>
      </c>
      <c r="G63" s="100">
        <f t="shared" si="22"/>
        <v>0</v>
      </c>
      <c r="H63" s="100">
        <f>[1]ProEmp!Z115</f>
        <v>0</v>
      </c>
      <c r="I63" s="38">
        <f>[1]ProEmp!AA115</f>
        <v>0</v>
      </c>
      <c r="J63" s="100">
        <f t="shared" si="23"/>
        <v>0</v>
      </c>
      <c r="K63" s="100">
        <f>[1]ProEmp!AB115</f>
        <v>0</v>
      </c>
      <c r="L63" s="38">
        <f>[1]ProEmp!AC115</f>
        <v>0</v>
      </c>
      <c r="M63" s="100">
        <f t="shared" si="24"/>
        <v>0</v>
      </c>
      <c r="N63" s="100">
        <f>[1]ProEmp!AD115</f>
        <v>0</v>
      </c>
      <c r="O63" s="38">
        <f>[1]ProEmp!AE115</f>
        <v>0</v>
      </c>
      <c r="P63" s="100">
        <f t="shared" si="25"/>
        <v>0</v>
      </c>
      <c r="Q63" s="100">
        <f>[1]ProEmp!AF115</f>
        <v>0</v>
      </c>
      <c r="R63" s="31"/>
      <c r="S63" s="31"/>
      <c r="T63" s="31"/>
      <c r="U63" s="31"/>
    </row>
    <row r="64" spans="1:21">
      <c r="A64" s="102" t="s">
        <v>78</v>
      </c>
      <c r="B64" s="96">
        <f t="shared" si="26"/>
        <v>0</v>
      </c>
      <c r="C64" s="38">
        <f>[1]ProEmp!W116</f>
        <v>0</v>
      </c>
      <c r="D64" s="100">
        <f t="shared" si="21"/>
        <v>0</v>
      </c>
      <c r="E64" s="100">
        <f>[1]ProEmp!X116</f>
        <v>0</v>
      </c>
      <c r="F64" s="38">
        <f>[1]ProEmp!Y116</f>
        <v>0</v>
      </c>
      <c r="G64" s="100">
        <f t="shared" si="22"/>
        <v>0</v>
      </c>
      <c r="H64" s="100">
        <f>[1]ProEmp!Z116</f>
        <v>0</v>
      </c>
      <c r="I64" s="38">
        <f>[1]ProEmp!AA116</f>
        <v>0</v>
      </c>
      <c r="J64" s="100">
        <f t="shared" si="23"/>
        <v>0</v>
      </c>
      <c r="K64" s="100">
        <f>[1]ProEmp!AB116</f>
        <v>0</v>
      </c>
      <c r="L64" s="38">
        <f>[1]ProEmp!AC116</f>
        <v>0</v>
      </c>
      <c r="M64" s="100">
        <f t="shared" si="24"/>
        <v>0</v>
      </c>
      <c r="N64" s="100">
        <f>[1]ProEmp!AD116</f>
        <v>0</v>
      </c>
      <c r="O64" s="38">
        <f>[1]ProEmp!AE116</f>
        <v>0</v>
      </c>
      <c r="P64" s="100">
        <f t="shared" si="25"/>
        <v>0</v>
      </c>
      <c r="Q64" s="100">
        <f>[1]ProEmp!AF116</f>
        <v>0</v>
      </c>
      <c r="R64" s="31"/>
      <c r="S64" s="31"/>
      <c r="T64" s="31"/>
      <c r="U64" s="31"/>
    </row>
    <row r="65" spans="1:21">
      <c r="A65" s="102" t="s">
        <v>79</v>
      </c>
      <c r="B65" s="96">
        <f t="shared" si="26"/>
        <v>121256.6193741926</v>
      </c>
      <c r="C65" s="38">
        <f>[1]ProEmp!W117</f>
        <v>121256.6193741926</v>
      </c>
      <c r="D65" s="100">
        <f t="shared" si="21"/>
        <v>100</v>
      </c>
      <c r="E65" s="100">
        <f>[1]ProEmp!X117</f>
        <v>8.6514116213068011</v>
      </c>
      <c r="F65" s="38">
        <f>[1]ProEmp!Y117</f>
        <v>0</v>
      </c>
      <c r="G65" s="100">
        <f t="shared" si="22"/>
        <v>0</v>
      </c>
      <c r="H65" s="100">
        <f>[1]ProEmp!Z117</f>
        <v>0</v>
      </c>
      <c r="I65" s="38">
        <f>[1]ProEmp!AA117</f>
        <v>0</v>
      </c>
      <c r="J65" s="100">
        <f t="shared" si="23"/>
        <v>0</v>
      </c>
      <c r="K65" s="100">
        <f>[1]ProEmp!AB117</f>
        <v>0</v>
      </c>
      <c r="L65" s="38">
        <f>[1]ProEmp!AC117</f>
        <v>0</v>
      </c>
      <c r="M65" s="100">
        <f t="shared" si="24"/>
        <v>0</v>
      </c>
      <c r="N65" s="100">
        <f>[1]ProEmp!AD117</f>
        <v>0</v>
      </c>
      <c r="O65" s="38">
        <f>[1]ProEmp!AE117</f>
        <v>0</v>
      </c>
      <c r="P65" s="100">
        <f t="shared" si="25"/>
        <v>0</v>
      </c>
      <c r="Q65" s="100">
        <f>[1]ProEmp!AF117</f>
        <v>0</v>
      </c>
      <c r="R65" s="31"/>
      <c r="S65" s="31"/>
      <c r="T65" s="31"/>
      <c r="U65" s="31"/>
    </row>
    <row r="66" spans="1:21">
      <c r="A66" s="102" t="s">
        <v>80</v>
      </c>
      <c r="B66" s="96">
        <f t="shared" si="26"/>
        <v>0</v>
      </c>
      <c r="C66" s="38">
        <f>[1]ProEmp!W118</f>
        <v>0</v>
      </c>
      <c r="D66" s="100">
        <f t="shared" si="21"/>
        <v>0</v>
      </c>
      <c r="E66" s="100">
        <f>[1]ProEmp!X118</f>
        <v>0</v>
      </c>
      <c r="F66" s="38">
        <f>[1]ProEmp!Y118</f>
        <v>0</v>
      </c>
      <c r="G66" s="100">
        <f t="shared" si="22"/>
        <v>0</v>
      </c>
      <c r="H66" s="100">
        <f>[1]ProEmp!Z118</f>
        <v>0</v>
      </c>
      <c r="I66" s="38">
        <f>[1]ProEmp!AA118</f>
        <v>0</v>
      </c>
      <c r="J66" s="100">
        <f t="shared" si="23"/>
        <v>0</v>
      </c>
      <c r="K66" s="100">
        <f>[1]ProEmp!AB118</f>
        <v>0</v>
      </c>
      <c r="L66" s="38">
        <f>[1]ProEmp!AC118</f>
        <v>0</v>
      </c>
      <c r="M66" s="100">
        <f t="shared" si="24"/>
        <v>0</v>
      </c>
      <c r="N66" s="100">
        <f>[1]ProEmp!AD118</f>
        <v>0</v>
      </c>
      <c r="O66" s="38">
        <f>[1]ProEmp!AE118</f>
        <v>0</v>
      </c>
      <c r="P66" s="100">
        <f t="shared" si="25"/>
        <v>0</v>
      </c>
      <c r="Q66" s="100">
        <f>[1]ProEmp!AF118</f>
        <v>0</v>
      </c>
      <c r="R66" s="31"/>
      <c r="S66" s="31"/>
      <c r="T66" s="31"/>
      <c r="U66" s="31"/>
    </row>
    <row r="67" spans="1:21">
      <c r="A67" s="7" t="s">
        <v>4</v>
      </c>
      <c r="B67" s="96"/>
      <c r="C67" s="38"/>
      <c r="D67" s="100"/>
      <c r="E67" s="100"/>
      <c r="F67" s="38"/>
      <c r="G67" s="100"/>
      <c r="H67" s="100"/>
      <c r="I67" s="38"/>
      <c r="J67" s="100"/>
      <c r="K67" s="100"/>
      <c r="L67" s="38"/>
      <c r="M67" s="100"/>
      <c r="N67" s="100"/>
      <c r="O67" s="38"/>
      <c r="P67" s="100"/>
      <c r="Q67" s="100"/>
      <c r="R67" s="31"/>
      <c r="S67" s="31"/>
      <c r="T67" s="31"/>
      <c r="U67" s="31"/>
    </row>
    <row r="68" spans="1:21">
      <c r="A68" s="102" t="s">
        <v>81</v>
      </c>
      <c r="B68" s="96">
        <f t="shared" si="26"/>
        <v>20296.177481120143</v>
      </c>
      <c r="C68" s="38">
        <f>[1]ProEmp!W120</f>
        <v>3812.4725332626599</v>
      </c>
      <c r="D68" s="100">
        <f t="shared" si="21"/>
        <v>18.784189962908474</v>
      </c>
      <c r="E68" s="100">
        <f>[1]ProEmp!X120</f>
        <v>12.681548541779735</v>
      </c>
      <c r="F68" s="38">
        <f>[1]ProEmp!Y120</f>
        <v>2507.72038454426</v>
      </c>
      <c r="G68" s="100">
        <f t="shared" si="22"/>
        <v>12.355628969430255</v>
      </c>
      <c r="H68" s="100">
        <f>[1]ProEmp!Z120</f>
        <v>10.085056077425666</v>
      </c>
      <c r="I68" s="38">
        <f>[1]ProEmp!AA120</f>
        <v>12814.3783373195</v>
      </c>
      <c r="J68" s="100">
        <f t="shared" si="23"/>
        <v>63.136905209070314</v>
      </c>
      <c r="K68" s="100">
        <f>[1]ProEmp!AB120</f>
        <v>10.905819751766126</v>
      </c>
      <c r="L68" s="38">
        <f>[1]ProEmp!AC120</f>
        <v>0</v>
      </c>
      <c r="M68" s="100">
        <f t="shared" si="24"/>
        <v>0</v>
      </c>
      <c r="N68" s="100">
        <f>[1]ProEmp!AD120</f>
        <v>0</v>
      </c>
      <c r="O68" s="38">
        <f>[1]ProEmp!AE120</f>
        <v>1161.60622599372</v>
      </c>
      <c r="P68" s="100">
        <f t="shared" si="25"/>
        <v>5.7232758585909407</v>
      </c>
      <c r="Q68" s="100">
        <f>[1]ProEmp!AF120</f>
        <v>11.04628582482337</v>
      </c>
      <c r="R68" s="31"/>
      <c r="S68" s="31"/>
      <c r="T68" s="31"/>
      <c r="U68" s="31"/>
    </row>
    <row r="69" spans="1:21">
      <c r="A69" s="102" t="s">
        <v>82</v>
      </c>
      <c r="B69" s="96">
        <f t="shared" si="26"/>
        <v>25675.771002347123</v>
      </c>
      <c r="C69" s="38">
        <f>[1]ProEmp!W121</f>
        <v>3530.85241326304</v>
      </c>
      <c r="D69" s="100">
        <f t="shared" si="21"/>
        <v>13.751689921756471</v>
      </c>
      <c r="E69" s="100">
        <f>[1]ProEmp!X121</f>
        <v>15.364609712522974</v>
      </c>
      <c r="F69" s="38">
        <f>[1]ProEmp!Y121</f>
        <v>9574.1681189403826</v>
      </c>
      <c r="G69" s="100">
        <f t="shared" si="22"/>
        <v>37.288726862633141</v>
      </c>
      <c r="H69" s="100">
        <f>[1]ProEmp!Z121</f>
        <v>15.591947698284262</v>
      </c>
      <c r="I69" s="38">
        <f>[1]ProEmp!AA121</f>
        <v>9398.6087962767997</v>
      </c>
      <c r="J69" s="100">
        <f t="shared" si="23"/>
        <v>36.604972039272496</v>
      </c>
      <c r="K69" s="100">
        <f>[1]ProEmp!AB121</f>
        <v>15.173513655555894</v>
      </c>
      <c r="L69" s="38">
        <f>[1]ProEmp!AC121</f>
        <v>1325.8798580574003</v>
      </c>
      <c r="M69" s="100">
        <f t="shared" si="24"/>
        <v>5.1639339591251083</v>
      </c>
      <c r="N69" s="100">
        <f>[1]ProEmp!AD121</f>
        <v>16.428283818644914</v>
      </c>
      <c r="O69" s="38">
        <f>[1]ProEmp!AE121</f>
        <v>1846.2618158095001</v>
      </c>
      <c r="P69" s="100">
        <f t="shared" si="25"/>
        <v>7.1906772172127802</v>
      </c>
      <c r="Q69" s="100">
        <f>[1]ProEmp!AF121</f>
        <v>14.350306080003516</v>
      </c>
      <c r="R69" s="31"/>
      <c r="S69" s="31"/>
      <c r="T69" s="31"/>
      <c r="U69" s="31"/>
    </row>
    <row r="70" spans="1:21">
      <c r="A70" s="102" t="s">
        <v>83</v>
      </c>
      <c r="B70" s="96">
        <f t="shared" si="26"/>
        <v>48947.451063718581</v>
      </c>
      <c r="C70" s="38">
        <f>[1]ProEmp!W122</f>
        <v>6568.8714944557396</v>
      </c>
      <c r="D70" s="100">
        <f t="shared" si="21"/>
        <v>13.42025243746512</v>
      </c>
      <c r="E70" s="100">
        <f>[1]ProEmp!X122</f>
        <v>14.258000739571459</v>
      </c>
      <c r="F70" s="38">
        <f>[1]ProEmp!Y122</f>
        <v>15279.837605524157</v>
      </c>
      <c r="G70" s="100">
        <f t="shared" si="22"/>
        <v>31.216819820981573</v>
      </c>
      <c r="H70" s="100">
        <f>[1]ProEmp!Z122</f>
        <v>12.610508675611911</v>
      </c>
      <c r="I70" s="38">
        <f>[1]ProEmp!AA122</f>
        <v>20005.970957159487</v>
      </c>
      <c r="J70" s="100">
        <f t="shared" si="23"/>
        <v>40.872344774636396</v>
      </c>
      <c r="K70" s="100">
        <f>[1]ProEmp!AB122</f>
        <v>11.158974816001709</v>
      </c>
      <c r="L70" s="38">
        <f>[1]ProEmp!AC122</f>
        <v>1932.3021979071798</v>
      </c>
      <c r="M70" s="100">
        <f t="shared" si="24"/>
        <v>3.9477075024637274</v>
      </c>
      <c r="N70" s="100">
        <f>[1]ProEmp!AD122</f>
        <v>11.511495318341327</v>
      </c>
      <c r="O70" s="38">
        <f>[1]ProEmp!AE122</f>
        <v>5160.4688086720207</v>
      </c>
      <c r="P70" s="100">
        <f t="shared" si="25"/>
        <v>10.542875464453196</v>
      </c>
      <c r="Q70" s="100">
        <f>[1]ProEmp!AF122</f>
        <v>11.249716886701906</v>
      </c>
      <c r="R70" s="31"/>
      <c r="S70" s="31"/>
      <c r="T70" s="31"/>
      <c r="U70" s="31"/>
    </row>
    <row r="71" spans="1:21">
      <c r="A71" s="102" t="s">
        <v>84</v>
      </c>
      <c r="B71" s="96">
        <f t="shared" si="26"/>
        <v>39466.071961284397</v>
      </c>
      <c r="C71" s="38">
        <f>[1]ProEmp!W123</f>
        <v>5475.5577436695803</v>
      </c>
      <c r="D71" s="100">
        <f t="shared" si="21"/>
        <v>13.874088480457383</v>
      </c>
      <c r="E71" s="100">
        <f>[1]ProEmp!X123</f>
        <v>12.419205118430812</v>
      </c>
      <c r="F71" s="38">
        <f>[1]ProEmp!Y123</f>
        <v>2333.8355242944199</v>
      </c>
      <c r="G71" s="100">
        <f t="shared" si="22"/>
        <v>5.9135237136948318</v>
      </c>
      <c r="H71" s="100">
        <f>[1]ProEmp!Z123</f>
        <v>11.537338650563756</v>
      </c>
      <c r="I71" s="38">
        <f>[1]ProEmp!AA123</f>
        <v>26517.113160325338</v>
      </c>
      <c r="J71" s="100">
        <f t="shared" si="23"/>
        <v>67.189643768800238</v>
      </c>
      <c r="K71" s="100">
        <f>[1]ProEmp!AB123</f>
        <v>12.228230229676711</v>
      </c>
      <c r="L71" s="38">
        <f>[1]ProEmp!AC123</f>
        <v>412.01902321159997</v>
      </c>
      <c r="M71" s="100">
        <f t="shared" si="24"/>
        <v>1.0439828509302478</v>
      </c>
      <c r="N71" s="100">
        <f>[1]ProEmp!AD123</f>
        <v>12</v>
      </c>
      <c r="O71" s="38">
        <f>[1]ProEmp!AE123</f>
        <v>4727.5465097834604</v>
      </c>
      <c r="P71" s="100">
        <f t="shared" si="25"/>
        <v>11.978761186117307</v>
      </c>
      <c r="Q71" s="100">
        <f>[1]ProEmp!AF123</f>
        <v>12.262961095825501</v>
      </c>
      <c r="R71" s="31"/>
      <c r="S71" s="31"/>
      <c r="T71" s="31"/>
      <c r="U71" s="31"/>
    </row>
    <row r="72" spans="1:21" ht="22.5">
      <c r="A72" s="102" t="s">
        <v>85</v>
      </c>
      <c r="B72" s="96">
        <f t="shared" si="26"/>
        <v>346021.39976617403</v>
      </c>
      <c r="C72" s="38">
        <f>[1]ProEmp!W124</f>
        <v>21864.49176973151</v>
      </c>
      <c r="D72" s="100">
        <f t="shared" si="21"/>
        <v>6.3188264611687517</v>
      </c>
      <c r="E72" s="100">
        <f>[1]ProEmp!X124</f>
        <v>10.009186370583958</v>
      </c>
      <c r="F72" s="38">
        <f>[1]ProEmp!Y124</f>
        <v>79511.609761076819</v>
      </c>
      <c r="G72" s="100">
        <f t="shared" si="22"/>
        <v>22.978812817590835</v>
      </c>
      <c r="H72" s="100">
        <f>[1]ProEmp!Z124</f>
        <v>8.2103751136242398</v>
      </c>
      <c r="I72" s="38">
        <f>[1]ProEmp!AA124</f>
        <v>202824.90692982305</v>
      </c>
      <c r="J72" s="100">
        <f t="shared" si="23"/>
        <v>58.616289936658006</v>
      </c>
      <c r="K72" s="100">
        <f>[1]ProEmp!AB124</f>
        <v>7.5159739611083127</v>
      </c>
      <c r="L72" s="38">
        <f>[1]ProEmp!AC124</f>
        <v>4878.9274699982607</v>
      </c>
      <c r="M72" s="100">
        <f t="shared" si="24"/>
        <v>1.4100074369085913</v>
      </c>
      <c r="N72" s="100">
        <f>[1]ProEmp!AD124</f>
        <v>9.2730859323175103</v>
      </c>
      <c r="O72" s="38">
        <f>[1]ProEmp!AE124</f>
        <v>36941.463835544419</v>
      </c>
      <c r="P72" s="100">
        <f t="shared" si="25"/>
        <v>10.676063347673823</v>
      </c>
      <c r="Q72" s="100">
        <f>[1]ProEmp!AF124</f>
        <v>8.5361008627654495</v>
      </c>
      <c r="R72" s="31"/>
      <c r="S72" s="31"/>
      <c r="T72" s="31"/>
      <c r="U72" s="31"/>
    </row>
    <row r="73" spans="1:21" ht="22.5">
      <c r="A73" s="102" t="s">
        <v>86</v>
      </c>
      <c r="B73" s="96">
        <f t="shared" si="26"/>
        <v>19071.381687208479</v>
      </c>
      <c r="C73" s="38">
        <f>[1]ProEmp!W125</f>
        <v>326.64887866008002</v>
      </c>
      <c r="D73" s="100">
        <f t="shared" si="21"/>
        <v>1.7127698664809867</v>
      </c>
      <c r="E73" s="100">
        <f>[1]ProEmp!X125</f>
        <v>0</v>
      </c>
      <c r="F73" s="38">
        <f>[1]ProEmp!Y125</f>
        <v>6124.6664748764997</v>
      </c>
      <c r="G73" s="100">
        <f t="shared" si="22"/>
        <v>32.114434996518497</v>
      </c>
      <c r="H73" s="100">
        <f>[1]ProEmp!Z125</f>
        <v>5.3316062176165806</v>
      </c>
      <c r="I73" s="38">
        <f>[1]ProEmp!AA125</f>
        <v>9871.2411843861009</v>
      </c>
      <c r="J73" s="100">
        <f t="shared" si="23"/>
        <v>51.759444314445879</v>
      </c>
      <c r="K73" s="100">
        <f>[1]ProEmp!AB125</f>
        <v>4.333211344801783</v>
      </c>
      <c r="L73" s="38">
        <f>[1]ProEmp!AC125</f>
        <v>1224.9332949753</v>
      </c>
      <c r="M73" s="100">
        <f t="shared" si="24"/>
        <v>6.4228869993036994</v>
      </c>
      <c r="N73" s="100">
        <f>[1]ProEmp!AD125</f>
        <v>6.4444444444444446</v>
      </c>
      <c r="O73" s="38">
        <f>[1]ProEmp!AE125</f>
        <v>1523.8918543104999</v>
      </c>
      <c r="P73" s="100">
        <f t="shared" si="25"/>
        <v>7.9904638232509484</v>
      </c>
      <c r="Q73" s="100">
        <f>[1]ProEmp!AF125</f>
        <v>6.2259375507569628</v>
      </c>
      <c r="R73" s="31"/>
      <c r="S73" s="31"/>
      <c r="T73" s="31"/>
      <c r="U73" s="31"/>
    </row>
    <row r="74" spans="1:21" ht="22.5">
      <c r="A74" s="102" t="s">
        <v>87</v>
      </c>
      <c r="B74" s="96">
        <f t="shared" si="26"/>
        <v>138289.5586659977</v>
      </c>
      <c r="C74" s="38">
        <f>[1]ProEmp!W126</f>
        <v>4120.7321237955193</v>
      </c>
      <c r="D74" s="100">
        <f t="shared" si="21"/>
        <v>2.9797854324982489</v>
      </c>
      <c r="E74" s="100">
        <f>[1]ProEmp!X126</f>
        <v>8.7921087978702221</v>
      </c>
      <c r="F74" s="38">
        <f>[1]ProEmp!Y126</f>
        <v>44822.129490206207</v>
      </c>
      <c r="G74" s="100">
        <f t="shared" si="22"/>
        <v>32.411795888699267</v>
      </c>
      <c r="H74" s="100">
        <f>[1]ProEmp!Z126</f>
        <v>7.1163426645374139</v>
      </c>
      <c r="I74" s="38">
        <f>[1]ProEmp!AA126</f>
        <v>75989.798712867749</v>
      </c>
      <c r="J74" s="100">
        <f t="shared" si="23"/>
        <v>54.949773103550967</v>
      </c>
      <c r="K74" s="100">
        <f>[1]ProEmp!AB126</f>
        <v>7.1250514823335065</v>
      </c>
      <c r="L74" s="38">
        <f>[1]ProEmp!AC126</f>
        <v>1343.9213257726799</v>
      </c>
      <c r="M74" s="100">
        <f t="shared" si="24"/>
        <v>0.97181691715321106</v>
      </c>
      <c r="N74" s="100">
        <f>[1]ProEmp!AD126</f>
        <v>6.2771981640371806</v>
      </c>
      <c r="O74" s="38">
        <f>[1]ProEmp!AE126</f>
        <v>12012.977013355543</v>
      </c>
      <c r="P74" s="100">
        <f t="shared" si="25"/>
        <v>8.6868286580982961</v>
      </c>
      <c r="Q74" s="100">
        <f>[1]ProEmp!AF126</f>
        <v>6.1819778951543869</v>
      </c>
      <c r="R74" s="31"/>
      <c r="S74" s="31"/>
      <c r="T74" s="31"/>
      <c r="U74" s="31"/>
    </row>
    <row r="75" spans="1:21" ht="22.5">
      <c r="A75" s="102" t="s">
        <v>88</v>
      </c>
      <c r="B75" s="96">
        <f t="shared" si="26"/>
        <v>39765.727639484845</v>
      </c>
      <c r="C75" s="38">
        <f>[1]ProEmp!W127</f>
        <v>3964.8302757739798</v>
      </c>
      <c r="D75" s="100">
        <f t="shared" si="21"/>
        <v>9.9704708328715572</v>
      </c>
      <c r="E75" s="100">
        <f>[1]ProEmp!X127</f>
        <v>7.8363178241895177</v>
      </c>
      <c r="F75" s="38">
        <f>[1]ProEmp!Y127</f>
        <v>1600.8055773778999</v>
      </c>
      <c r="G75" s="100">
        <f t="shared" si="22"/>
        <v>4.025591061455648</v>
      </c>
      <c r="H75" s="100">
        <f>[1]ProEmp!Z127</f>
        <v>10.004172597016398</v>
      </c>
      <c r="I75" s="38">
        <f>[1]ProEmp!AA127</f>
        <v>26636.228441909039</v>
      </c>
      <c r="J75" s="100">
        <f t="shared" si="23"/>
        <v>66.982877022627278</v>
      </c>
      <c r="K75" s="100">
        <f>[1]ProEmp!AB127</f>
        <v>8.5539875299402475</v>
      </c>
      <c r="L75" s="38">
        <f>[1]ProEmp!AC127</f>
        <v>297.95015115599995</v>
      </c>
      <c r="M75" s="100">
        <f t="shared" si="24"/>
        <v>0.74926367211788258</v>
      </c>
      <c r="N75" s="100">
        <f>[1]ProEmp!AD127</f>
        <v>6</v>
      </c>
      <c r="O75" s="38">
        <f>[1]ProEmp!AE127</f>
        <v>7265.9131932679202</v>
      </c>
      <c r="P75" s="100">
        <f t="shared" si="25"/>
        <v>18.271797410927618</v>
      </c>
      <c r="Q75" s="100">
        <f>[1]ProEmp!AF127</f>
        <v>7.447709527633112</v>
      </c>
      <c r="R75" s="31"/>
      <c r="S75" s="31"/>
      <c r="T75" s="31"/>
      <c r="U75" s="31"/>
    </row>
    <row r="76" spans="1:21">
      <c r="A76" s="102" t="s">
        <v>89</v>
      </c>
      <c r="B76" s="96">
        <f t="shared" si="26"/>
        <v>277951.11579533742</v>
      </c>
      <c r="C76" s="38">
        <f>[1]ProEmp!W128</f>
        <v>13976.337256507322</v>
      </c>
      <c r="D76" s="100">
        <f t="shared" si="21"/>
        <v>5.0283436411165408</v>
      </c>
      <c r="E76" s="100">
        <f>[1]ProEmp!X128</f>
        <v>6.9096669349274453</v>
      </c>
      <c r="F76" s="38">
        <f>[1]ProEmp!Y128</f>
        <v>72740.001504809479</v>
      </c>
      <c r="G76" s="100">
        <f t="shared" si="22"/>
        <v>26.170069976754405</v>
      </c>
      <c r="H76" s="100">
        <f>[1]ProEmp!Z128</f>
        <v>5.92280721728818</v>
      </c>
      <c r="I76" s="38">
        <f>[1]ProEmp!AA128</f>
        <v>114739.49968761372</v>
      </c>
      <c r="J76" s="100">
        <f t="shared" si="23"/>
        <v>41.280460184264697</v>
      </c>
      <c r="K76" s="100">
        <f>[1]ProEmp!AB128</f>
        <v>6.5847727927137942</v>
      </c>
      <c r="L76" s="38">
        <f>[1]ProEmp!AC128</f>
        <v>25037.086876749596</v>
      </c>
      <c r="M76" s="100">
        <f t="shared" si="24"/>
        <v>9.0077303000233488</v>
      </c>
      <c r="N76" s="100">
        <f>[1]ProEmp!AD128</f>
        <v>4.9137521581076307</v>
      </c>
      <c r="O76" s="38">
        <f>[1]ProEmp!AE128</f>
        <v>51458.190469657326</v>
      </c>
      <c r="P76" s="100">
        <f t="shared" si="25"/>
        <v>18.513395897841015</v>
      </c>
      <c r="Q76" s="100">
        <f>[1]ProEmp!AF128</f>
        <v>5.8441543483984644</v>
      </c>
      <c r="R76" s="31"/>
      <c r="S76" s="31"/>
      <c r="T76" s="31"/>
      <c r="U76" s="31"/>
    </row>
    <row r="77" spans="1:21">
      <c r="A77" s="102" t="s">
        <v>90</v>
      </c>
      <c r="B77" s="96">
        <f t="shared" si="26"/>
        <v>0</v>
      </c>
      <c r="C77" s="38">
        <f>[1]ProEmp!W129</f>
        <v>0</v>
      </c>
      <c r="D77" s="100">
        <f t="shared" si="21"/>
        <v>0</v>
      </c>
      <c r="E77" s="100">
        <f>[1]ProEmp!X129</f>
        <v>0</v>
      </c>
      <c r="F77" s="38">
        <f>[1]ProEmp!Y129</f>
        <v>0</v>
      </c>
      <c r="G77" s="100">
        <f t="shared" si="22"/>
        <v>0</v>
      </c>
      <c r="H77" s="100">
        <f>[1]ProEmp!Z129</f>
        <v>0</v>
      </c>
      <c r="I77" s="38">
        <f>[1]ProEmp!AA129</f>
        <v>0</v>
      </c>
      <c r="J77" s="100">
        <f t="shared" si="23"/>
        <v>0</v>
      </c>
      <c r="K77" s="100">
        <f>[1]ProEmp!AB129</f>
        <v>0</v>
      </c>
      <c r="L77" s="38">
        <f>[1]ProEmp!AC129</f>
        <v>0</v>
      </c>
      <c r="M77" s="100">
        <f t="shared" si="24"/>
        <v>0</v>
      </c>
      <c r="N77" s="100">
        <f>[1]ProEmp!AD129</f>
        <v>0</v>
      </c>
      <c r="O77" s="38">
        <f>[1]ProEmp!AE129</f>
        <v>0</v>
      </c>
      <c r="P77" s="100">
        <f t="shared" si="25"/>
        <v>0</v>
      </c>
      <c r="Q77" s="100">
        <f>[1]ProEmp!AF129</f>
        <v>0</v>
      </c>
      <c r="R77" s="31"/>
      <c r="S77" s="31"/>
      <c r="T77" s="31"/>
      <c r="U77" s="31"/>
    </row>
    <row r="78" spans="1:21">
      <c r="A78" s="102" t="s">
        <v>78</v>
      </c>
      <c r="B78" s="96">
        <f t="shared" si="26"/>
        <v>532.6957523136</v>
      </c>
      <c r="C78" s="38">
        <f>[1]ProEmp!W130</f>
        <v>0</v>
      </c>
      <c r="D78" s="100">
        <f t="shared" si="21"/>
        <v>0</v>
      </c>
      <c r="E78" s="100">
        <f>[1]ProEmp!X130</f>
        <v>0</v>
      </c>
      <c r="F78" s="38">
        <f>[1]ProEmp!Y130</f>
        <v>260.48835343019999</v>
      </c>
      <c r="G78" s="100">
        <f t="shared" si="22"/>
        <v>48.900024507206794</v>
      </c>
      <c r="H78" s="100">
        <f>[1]ProEmp!Z130</f>
        <v>0</v>
      </c>
      <c r="I78" s="38">
        <f>[1]ProEmp!AA130</f>
        <v>272.2073988834</v>
      </c>
      <c r="J78" s="100">
        <f t="shared" si="23"/>
        <v>51.099975492793206</v>
      </c>
      <c r="K78" s="100">
        <f>[1]ProEmp!AB130</f>
        <v>2</v>
      </c>
      <c r="L78" s="38">
        <f>[1]ProEmp!AC130</f>
        <v>0</v>
      </c>
      <c r="M78" s="100">
        <f t="shared" si="24"/>
        <v>0</v>
      </c>
      <c r="N78" s="100">
        <f>[1]ProEmp!AD130</f>
        <v>0</v>
      </c>
      <c r="O78" s="38">
        <f>[1]ProEmp!AE130</f>
        <v>0</v>
      </c>
      <c r="P78" s="100">
        <f t="shared" si="25"/>
        <v>0</v>
      </c>
      <c r="Q78" s="100">
        <f>[1]ProEmp!AF130</f>
        <v>0</v>
      </c>
      <c r="R78" s="31"/>
      <c r="S78" s="31"/>
      <c r="T78" s="31"/>
      <c r="U78" s="31"/>
    </row>
    <row r="79" spans="1:21">
      <c r="A79" s="102" t="s">
        <v>79</v>
      </c>
      <c r="B79" s="96">
        <f t="shared" si="26"/>
        <v>121256.6193741926</v>
      </c>
      <c r="C79" s="38">
        <f>[1]ProEmp!W131</f>
        <v>121256.6193741926</v>
      </c>
      <c r="D79" s="100">
        <f t="shared" si="21"/>
        <v>100</v>
      </c>
      <c r="E79" s="100">
        <f>[1]ProEmp!X131</f>
        <v>8.6514116213068011</v>
      </c>
      <c r="F79" s="38">
        <f>[1]ProEmp!Y131</f>
        <v>0</v>
      </c>
      <c r="G79" s="100">
        <f t="shared" si="22"/>
        <v>0</v>
      </c>
      <c r="H79" s="100">
        <f>[1]ProEmp!Z131</f>
        <v>0</v>
      </c>
      <c r="I79" s="38">
        <f>[1]ProEmp!AA131</f>
        <v>0</v>
      </c>
      <c r="J79" s="100">
        <f t="shared" si="23"/>
        <v>0</v>
      </c>
      <c r="K79" s="100">
        <f>[1]ProEmp!AB131</f>
        <v>0</v>
      </c>
      <c r="L79" s="38">
        <f>[1]ProEmp!AC131</f>
        <v>0</v>
      </c>
      <c r="M79" s="100">
        <f t="shared" si="24"/>
        <v>0</v>
      </c>
      <c r="N79" s="100">
        <f>[1]ProEmp!AD131</f>
        <v>0</v>
      </c>
      <c r="O79" s="38">
        <f>[1]ProEmp!AE131</f>
        <v>0</v>
      </c>
      <c r="P79" s="100">
        <f t="shared" si="25"/>
        <v>0</v>
      </c>
      <c r="Q79" s="100">
        <f>[1]ProEmp!AF131</f>
        <v>0</v>
      </c>
      <c r="R79" s="31"/>
      <c r="S79" s="31"/>
      <c r="T79" s="31"/>
      <c r="U79" s="31"/>
    </row>
    <row r="80" spans="1:21">
      <c r="A80" s="102" t="s">
        <v>80</v>
      </c>
      <c r="B80" s="96">
        <f t="shared" si="26"/>
        <v>0</v>
      </c>
      <c r="C80" s="38">
        <f>[1]ProEmp!W132</f>
        <v>0</v>
      </c>
      <c r="D80" s="100">
        <f t="shared" si="21"/>
        <v>0</v>
      </c>
      <c r="E80" s="100">
        <f>[1]ProEmp!X132</f>
        <v>0</v>
      </c>
      <c r="F80" s="38">
        <f>[1]ProEmp!Y132</f>
        <v>0</v>
      </c>
      <c r="G80" s="100">
        <f t="shared" si="22"/>
        <v>0</v>
      </c>
      <c r="H80" s="100">
        <f>[1]ProEmp!Z132</f>
        <v>0</v>
      </c>
      <c r="I80" s="38">
        <f>[1]ProEmp!AA132</f>
        <v>0</v>
      </c>
      <c r="J80" s="100">
        <f t="shared" si="23"/>
        <v>0</v>
      </c>
      <c r="K80" s="100">
        <f>[1]ProEmp!AB132</f>
        <v>0</v>
      </c>
      <c r="L80" s="38">
        <f>[1]ProEmp!AC132</f>
        <v>0</v>
      </c>
      <c r="M80" s="100">
        <f t="shared" si="24"/>
        <v>0</v>
      </c>
      <c r="N80" s="100">
        <f>[1]ProEmp!AD132</f>
        <v>0</v>
      </c>
      <c r="O80" s="38">
        <f>[1]ProEmp!AE132</f>
        <v>0</v>
      </c>
      <c r="P80" s="100">
        <f t="shared" si="25"/>
        <v>0</v>
      </c>
      <c r="Q80" s="100">
        <f>[1]ProEmp!AF132</f>
        <v>0</v>
      </c>
      <c r="R80" s="31"/>
      <c r="S80" s="31"/>
      <c r="T80" s="31"/>
      <c r="U80" s="31"/>
    </row>
    <row r="81" spans="1:21">
      <c r="A81" s="67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31"/>
      <c r="S81" s="31"/>
      <c r="T81" s="31"/>
      <c r="U81" s="31"/>
    </row>
    <row r="82" spans="1:21">
      <c r="A82" s="42" t="str">
        <f>A30</f>
        <v>Fuente: Instituto Nacional de Estadística (INE). L Encuesta Permanente de Hogares de Propósitos Múltiples, Junio 2015.</v>
      </c>
      <c r="R82" s="31"/>
      <c r="S82" s="31"/>
      <c r="T82" s="31"/>
      <c r="U82" s="31"/>
    </row>
    <row r="83" spans="1:21">
      <c r="A83" s="42" t="s">
        <v>3</v>
      </c>
      <c r="R83" s="31"/>
      <c r="S83" s="31"/>
      <c r="T83" s="31"/>
      <c r="U83" s="31"/>
    </row>
    <row r="84" spans="1:21">
      <c r="A84" s="42" t="s">
        <v>41</v>
      </c>
      <c r="R84" s="31"/>
      <c r="S84" s="31"/>
      <c r="T84" s="31"/>
      <c r="U84" s="31"/>
    </row>
    <row r="85" spans="1:21">
      <c r="A85" s="105" t="s">
        <v>92</v>
      </c>
    </row>
    <row r="86" spans="1:21">
      <c r="A86" s="105" t="s">
        <v>93</v>
      </c>
    </row>
  </sheetData>
  <mergeCells count="18">
    <mergeCell ref="A1:Q1"/>
    <mergeCell ref="A2:Q2"/>
    <mergeCell ref="A3:A4"/>
    <mergeCell ref="B3:B4"/>
    <mergeCell ref="C3:E3"/>
    <mergeCell ref="F3:H3"/>
    <mergeCell ref="I3:K3"/>
    <mergeCell ref="L3:N3"/>
    <mergeCell ref="O3:Q3"/>
    <mergeCell ref="A34:Q34"/>
    <mergeCell ref="A35:Q35"/>
    <mergeCell ref="A37:A38"/>
    <mergeCell ref="B37:B38"/>
    <mergeCell ref="C37:E37"/>
    <mergeCell ref="F37:H37"/>
    <mergeCell ref="I37:K37"/>
    <mergeCell ref="L37:N37"/>
    <mergeCell ref="O37:Q37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Portada</vt:lpstr>
      <vt:lpstr>C01</vt:lpstr>
      <vt:lpstr>C02</vt:lpstr>
      <vt:lpstr>C03</vt:lpstr>
      <vt:lpstr>C04</vt:lpstr>
      <vt:lpstr>C05</vt:lpstr>
      <vt:lpstr>C06</vt:lpstr>
    </vt:vector>
  </TitlesOfParts>
  <Company>Instituto Nacional de Estadistica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wescobar</dc:creator>
  <cp:lastModifiedBy>ine</cp:lastModifiedBy>
  <cp:lastPrinted>2011-01-20T16:41:33Z</cp:lastPrinted>
  <dcterms:created xsi:type="dcterms:W3CDTF">2010-08-17T15:43:04Z</dcterms:created>
  <dcterms:modified xsi:type="dcterms:W3CDTF">2015-10-16T21:11:21Z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