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externalReferences>
    <externalReference r:id="rId8"/>
    <externalReference r:id="rId9"/>
    <externalReference r:id="rId10"/>
  </externalReferences>
  <calcPr calcId="152511" iterate="1" iterateCount="1000"/>
</workbook>
</file>

<file path=xl/calcChain.xml><?xml version="1.0" encoding="utf-8"?>
<calcChain xmlns="http://schemas.openxmlformats.org/spreadsheetml/2006/main">
  <c r="Q80" i="6" l="1"/>
  <c r="O80" i="6"/>
  <c r="N80" i="6"/>
  <c r="L80" i="6"/>
  <c r="K80" i="6"/>
  <c r="I80" i="6"/>
  <c r="H80" i="6"/>
  <c r="F80" i="6"/>
  <c r="E80" i="6"/>
  <c r="C80" i="6"/>
  <c r="Q79" i="6"/>
  <c r="O79" i="6"/>
  <c r="N79" i="6"/>
  <c r="L79" i="6"/>
  <c r="K79" i="6"/>
  <c r="I79" i="6"/>
  <c r="H79" i="6"/>
  <c r="F79" i="6"/>
  <c r="E79" i="6"/>
  <c r="C79" i="6"/>
  <c r="Q78" i="6"/>
  <c r="O78" i="6"/>
  <c r="N78" i="6"/>
  <c r="L78" i="6"/>
  <c r="K78" i="6"/>
  <c r="I78" i="6"/>
  <c r="H78" i="6"/>
  <c r="F78" i="6"/>
  <c r="E78" i="6"/>
  <c r="C78" i="6"/>
  <c r="Q77" i="6"/>
  <c r="O77" i="6"/>
  <c r="N77" i="6"/>
  <c r="L77" i="6"/>
  <c r="K77" i="6"/>
  <c r="I77" i="6"/>
  <c r="H77" i="6"/>
  <c r="F77" i="6"/>
  <c r="E77" i="6"/>
  <c r="C77" i="6"/>
  <c r="Q76" i="6"/>
  <c r="O76" i="6"/>
  <c r="N76" i="6"/>
  <c r="L76" i="6"/>
  <c r="K76" i="6"/>
  <c r="I76" i="6"/>
  <c r="H76" i="6"/>
  <c r="F76" i="6"/>
  <c r="E76" i="6"/>
  <c r="C76" i="6"/>
  <c r="Q75" i="6"/>
  <c r="O75" i="6"/>
  <c r="N75" i="6"/>
  <c r="L75" i="6"/>
  <c r="K75" i="6"/>
  <c r="I75" i="6"/>
  <c r="H75" i="6"/>
  <c r="F75" i="6"/>
  <c r="E75" i="6"/>
  <c r="C75" i="6"/>
  <c r="Q74" i="6"/>
  <c r="O74" i="6"/>
  <c r="N74" i="6"/>
  <c r="L74" i="6"/>
  <c r="K74" i="6"/>
  <c r="I74" i="6"/>
  <c r="H74" i="6"/>
  <c r="F74" i="6"/>
  <c r="E74" i="6"/>
  <c r="C74" i="6"/>
  <c r="Q73" i="6"/>
  <c r="O73" i="6"/>
  <c r="N73" i="6"/>
  <c r="L73" i="6"/>
  <c r="K73" i="6"/>
  <c r="I73" i="6"/>
  <c r="H73" i="6"/>
  <c r="F73" i="6"/>
  <c r="E73" i="6"/>
  <c r="C73" i="6"/>
  <c r="Q72" i="6"/>
  <c r="O72" i="6"/>
  <c r="N72" i="6"/>
  <c r="L72" i="6"/>
  <c r="K72" i="6"/>
  <c r="I72" i="6"/>
  <c r="H72" i="6"/>
  <c r="F72" i="6"/>
  <c r="E72" i="6"/>
  <c r="C72" i="6"/>
  <c r="Q71" i="6"/>
  <c r="O71" i="6"/>
  <c r="N71" i="6"/>
  <c r="L71" i="6"/>
  <c r="K71" i="6"/>
  <c r="I71" i="6"/>
  <c r="H71" i="6"/>
  <c r="F71" i="6"/>
  <c r="E71" i="6"/>
  <c r="C71" i="6"/>
  <c r="Q70" i="6"/>
  <c r="O70" i="6"/>
  <c r="N70" i="6"/>
  <c r="L70" i="6"/>
  <c r="K70" i="6"/>
  <c r="I70" i="6"/>
  <c r="H70" i="6"/>
  <c r="F70" i="6"/>
  <c r="E70" i="6"/>
  <c r="C70" i="6"/>
  <c r="Q69" i="6"/>
  <c r="O69" i="6"/>
  <c r="N69" i="6"/>
  <c r="L69" i="6"/>
  <c r="K69" i="6"/>
  <c r="I69" i="6"/>
  <c r="H69" i="6"/>
  <c r="F69" i="6"/>
  <c r="E69" i="6"/>
  <c r="C69" i="6"/>
  <c r="Q68" i="6"/>
  <c r="O68" i="6"/>
  <c r="N68" i="6"/>
  <c r="L68" i="6"/>
  <c r="K68" i="6"/>
  <c r="I68" i="6"/>
  <c r="H68" i="6"/>
  <c r="F68" i="6"/>
  <c r="E68" i="6"/>
  <c r="C68" i="6"/>
  <c r="Q66" i="6"/>
  <c r="O66" i="6"/>
  <c r="N66" i="6"/>
  <c r="L66" i="6"/>
  <c r="K66" i="6"/>
  <c r="I66" i="6"/>
  <c r="H66" i="6"/>
  <c r="F66" i="6"/>
  <c r="E66" i="6"/>
  <c r="C66" i="6"/>
  <c r="Q65" i="6"/>
  <c r="O65" i="6"/>
  <c r="N65" i="6"/>
  <c r="L65" i="6"/>
  <c r="K65" i="6"/>
  <c r="I65" i="6"/>
  <c r="H65" i="6"/>
  <c r="F65" i="6"/>
  <c r="E65" i="6"/>
  <c r="C65" i="6"/>
  <c r="Q64" i="6"/>
  <c r="O64" i="6"/>
  <c r="N64" i="6"/>
  <c r="L64" i="6"/>
  <c r="K64" i="6"/>
  <c r="I64" i="6"/>
  <c r="H64" i="6"/>
  <c r="F64" i="6"/>
  <c r="E64" i="6"/>
  <c r="C64" i="6"/>
  <c r="Q63" i="6"/>
  <c r="O63" i="6"/>
  <c r="N63" i="6"/>
  <c r="L63" i="6"/>
  <c r="K63" i="6"/>
  <c r="I63" i="6"/>
  <c r="H63" i="6"/>
  <c r="F63" i="6"/>
  <c r="E63" i="6"/>
  <c r="C63" i="6"/>
  <c r="Q62" i="6"/>
  <c r="O62" i="6"/>
  <c r="N62" i="6"/>
  <c r="L62" i="6"/>
  <c r="K62" i="6"/>
  <c r="I62" i="6"/>
  <c r="H62" i="6"/>
  <c r="F62" i="6"/>
  <c r="E62" i="6"/>
  <c r="C62" i="6"/>
  <c r="Q61" i="6"/>
  <c r="O61" i="6"/>
  <c r="N61" i="6"/>
  <c r="L61" i="6"/>
  <c r="K61" i="6"/>
  <c r="I61" i="6"/>
  <c r="H61" i="6"/>
  <c r="F61" i="6"/>
  <c r="E61" i="6"/>
  <c r="C61" i="6"/>
  <c r="Q60" i="6"/>
  <c r="O60" i="6"/>
  <c r="N60" i="6"/>
  <c r="L60" i="6"/>
  <c r="K60" i="6"/>
  <c r="I60" i="6"/>
  <c r="H60" i="6"/>
  <c r="F60" i="6"/>
  <c r="E60" i="6"/>
  <c r="C60" i="6"/>
  <c r="Q59" i="6"/>
  <c r="O59" i="6"/>
  <c r="N59" i="6"/>
  <c r="L59" i="6"/>
  <c r="K59" i="6"/>
  <c r="I59" i="6"/>
  <c r="H59" i="6"/>
  <c r="F59" i="6"/>
  <c r="E59" i="6"/>
  <c r="C59" i="6"/>
  <c r="Q58" i="6"/>
  <c r="O58" i="6"/>
  <c r="N58" i="6"/>
  <c r="L58" i="6"/>
  <c r="K58" i="6"/>
  <c r="I58" i="6"/>
  <c r="H58" i="6"/>
  <c r="F58" i="6"/>
  <c r="E58" i="6"/>
  <c r="C58" i="6"/>
  <c r="Q57" i="6"/>
  <c r="O57" i="6"/>
  <c r="N57" i="6"/>
  <c r="L57" i="6"/>
  <c r="K57" i="6"/>
  <c r="I57" i="6"/>
  <c r="H57" i="6"/>
  <c r="F57" i="6"/>
  <c r="E57" i="6"/>
  <c r="C57" i="6"/>
  <c r="Q56" i="6"/>
  <c r="O56" i="6"/>
  <c r="N56" i="6"/>
  <c r="L56" i="6"/>
  <c r="K56" i="6"/>
  <c r="I56" i="6"/>
  <c r="H56" i="6"/>
  <c r="F56" i="6"/>
  <c r="E56" i="6"/>
  <c r="C56" i="6"/>
  <c r="Q55" i="6"/>
  <c r="O55" i="6"/>
  <c r="N55" i="6"/>
  <c r="L55" i="6"/>
  <c r="K55" i="6"/>
  <c r="I55" i="6"/>
  <c r="H55" i="6"/>
  <c r="F55" i="6"/>
  <c r="E55" i="6"/>
  <c r="C55" i="6"/>
  <c r="Q54" i="6"/>
  <c r="O54" i="6"/>
  <c r="N54" i="6"/>
  <c r="L54" i="6"/>
  <c r="K54" i="6"/>
  <c r="I54" i="6"/>
  <c r="H54" i="6"/>
  <c r="F54" i="6"/>
  <c r="E54" i="6"/>
  <c r="C54" i="6"/>
  <c r="Q53" i="6"/>
  <c r="O53" i="6"/>
  <c r="N53" i="6"/>
  <c r="L53" i="6"/>
  <c r="K53" i="6"/>
  <c r="I53" i="6"/>
  <c r="H53" i="6"/>
  <c r="F53" i="6"/>
  <c r="E53" i="6"/>
  <c r="C53" i="6"/>
  <c r="Q52" i="6"/>
  <c r="O52" i="6"/>
  <c r="N52" i="6"/>
  <c r="L52" i="6"/>
  <c r="K52" i="6"/>
  <c r="I52" i="6"/>
  <c r="H52" i="6"/>
  <c r="F52" i="6"/>
  <c r="E52" i="6"/>
  <c r="C52" i="6"/>
  <c r="Q51" i="6"/>
  <c r="O51" i="6"/>
  <c r="N51" i="6"/>
  <c r="L51" i="6"/>
  <c r="K51" i="6"/>
  <c r="I51" i="6"/>
  <c r="H51" i="6"/>
  <c r="F51" i="6"/>
  <c r="E51" i="6"/>
  <c r="C51" i="6"/>
  <c r="Q50" i="6"/>
  <c r="O50" i="6"/>
  <c r="N50" i="6"/>
  <c r="L50" i="6"/>
  <c r="K50" i="6"/>
  <c r="I50" i="6"/>
  <c r="H50" i="6"/>
  <c r="F50" i="6"/>
  <c r="E50" i="6"/>
  <c r="C50" i="6"/>
  <c r="Q49" i="6"/>
  <c r="O49" i="6"/>
  <c r="N49" i="6"/>
  <c r="L49" i="6"/>
  <c r="K49" i="6"/>
  <c r="I49" i="6"/>
  <c r="H49" i="6"/>
  <c r="F49" i="6"/>
  <c r="E49" i="6"/>
  <c r="C49" i="6"/>
  <c r="Q48" i="6"/>
  <c r="O48" i="6"/>
  <c r="N48" i="6"/>
  <c r="L48" i="6"/>
  <c r="K48" i="6"/>
  <c r="I48" i="6"/>
  <c r="H48" i="6"/>
  <c r="F48" i="6"/>
  <c r="E48" i="6"/>
  <c r="C48" i="6"/>
  <c r="Q47" i="6"/>
  <c r="O47" i="6"/>
  <c r="N47" i="6"/>
  <c r="L47" i="6"/>
  <c r="K47" i="6"/>
  <c r="I47" i="6"/>
  <c r="H47" i="6"/>
  <c r="F47" i="6"/>
  <c r="E47" i="6"/>
  <c r="C47" i="6"/>
  <c r="Q46" i="6"/>
  <c r="O46" i="6"/>
  <c r="N46" i="6"/>
  <c r="L46" i="6"/>
  <c r="K46" i="6"/>
  <c r="I46" i="6"/>
  <c r="H46" i="6"/>
  <c r="F46" i="6"/>
  <c r="E46" i="6"/>
  <c r="C46" i="6"/>
  <c r="Q45" i="6"/>
  <c r="O45" i="6"/>
  <c r="N45" i="6"/>
  <c r="L45" i="6"/>
  <c r="K45" i="6"/>
  <c r="I45" i="6"/>
  <c r="H45" i="6"/>
  <c r="F45" i="6"/>
  <c r="E45" i="6"/>
  <c r="C45" i="6"/>
  <c r="Q44" i="6"/>
  <c r="O44" i="6"/>
  <c r="N44" i="6"/>
  <c r="L44" i="6"/>
  <c r="K44" i="6"/>
  <c r="I44" i="6"/>
  <c r="H44" i="6"/>
  <c r="F44" i="6"/>
  <c r="E44" i="6"/>
  <c r="C44" i="6"/>
  <c r="Q43" i="6"/>
  <c r="O43" i="6"/>
  <c r="N43" i="6"/>
  <c r="L43" i="6"/>
  <c r="K43" i="6"/>
  <c r="I43" i="6"/>
  <c r="H43" i="6"/>
  <c r="F43" i="6"/>
  <c r="E43" i="6"/>
  <c r="C43" i="6"/>
  <c r="Q28" i="6"/>
  <c r="O28" i="6"/>
  <c r="N28" i="6"/>
  <c r="L28" i="6"/>
  <c r="K28" i="6"/>
  <c r="I28" i="6"/>
  <c r="H28" i="6"/>
  <c r="F28" i="6"/>
  <c r="E28" i="6"/>
  <c r="C28" i="6"/>
  <c r="Q27" i="6"/>
  <c r="O27" i="6"/>
  <c r="N27" i="6"/>
  <c r="L27" i="6"/>
  <c r="K27" i="6"/>
  <c r="I27" i="6"/>
  <c r="H27" i="6"/>
  <c r="F27" i="6"/>
  <c r="E27" i="6"/>
  <c r="C27" i="6"/>
  <c r="Q26" i="6"/>
  <c r="O26" i="6"/>
  <c r="N26" i="6"/>
  <c r="L26" i="6"/>
  <c r="K26" i="6"/>
  <c r="I26" i="6"/>
  <c r="H26" i="6"/>
  <c r="F26" i="6"/>
  <c r="E26" i="6"/>
  <c r="C26" i="6"/>
  <c r="Q25" i="6"/>
  <c r="O25" i="6"/>
  <c r="N25" i="6"/>
  <c r="L25" i="6"/>
  <c r="K25" i="6"/>
  <c r="I25" i="6"/>
  <c r="H25" i="6"/>
  <c r="F25" i="6"/>
  <c r="E25" i="6"/>
  <c r="C25" i="6"/>
  <c r="Q24" i="6"/>
  <c r="O24" i="6"/>
  <c r="N24" i="6"/>
  <c r="L24" i="6"/>
  <c r="K24" i="6"/>
  <c r="I24" i="6"/>
  <c r="H24" i="6"/>
  <c r="F24" i="6"/>
  <c r="E24" i="6"/>
  <c r="C24" i="6"/>
  <c r="Q23" i="6"/>
  <c r="O23" i="6"/>
  <c r="N23" i="6"/>
  <c r="L23" i="6"/>
  <c r="K23" i="6"/>
  <c r="I23" i="6"/>
  <c r="H23" i="6"/>
  <c r="F23" i="6"/>
  <c r="E23" i="6"/>
  <c r="C23" i="6"/>
  <c r="Q22" i="6"/>
  <c r="O22" i="6"/>
  <c r="N22" i="6"/>
  <c r="L22" i="6"/>
  <c r="K22" i="6"/>
  <c r="I22" i="6"/>
  <c r="H22" i="6"/>
  <c r="F22" i="6"/>
  <c r="E22" i="6"/>
  <c r="C22" i="6"/>
  <c r="Q21" i="6"/>
  <c r="O21" i="6"/>
  <c r="N21" i="6"/>
  <c r="L21" i="6"/>
  <c r="K21" i="6"/>
  <c r="I21" i="6"/>
  <c r="H21" i="6"/>
  <c r="F21" i="6"/>
  <c r="E21" i="6"/>
  <c r="C21" i="6"/>
  <c r="Q20" i="6"/>
  <c r="O20" i="6"/>
  <c r="N20" i="6"/>
  <c r="L20" i="6"/>
  <c r="K20" i="6"/>
  <c r="I20" i="6"/>
  <c r="H20" i="6"/>
  <c r="F20" i="6"/>
  <c r="E20" i="6"/>
  <c r="C20" i="6"/>
  <c r="Q19" i="6"/>
  <c r="O19" i="6"/>
  <c r="N19" i="6"/>
  <c r="L19" i="6"/>
  <c r="K19" i="6"/>
  <c r="I19" i="6"/>
  <c r="H19" i="6"/>
  <c r="F19" i="6"/>
  <c r="E19" i="6"/>
  <c r="C19" i="6"/>
  <c r="Q18" i="6"/>
  <c r="O18" i="6"/>
  <c r="N18" i="6"/>
  <c r="L18" i="6"/>
  <c r="K18" i="6"/>
  <c r="I18" i="6"/>
  <c r="H18" i="6"/>
  <c r="F18" i="6"/>
  <c r="E18" i="6"/>
  <c r="C18" i="6"/>
  <c r="Q17" i="6"/>
  <c r="O17" i="6"/>
  <c r="N17" i="6"/>
  <c r="L17" i="6"/>
  <c r="K17" i="6"/>
  <c r="I17" i="6"/>
  <c r="H17" i="6"/>
  <c r="F17" i="6"/>
  <c r="E17" i="6"/>
  <c r="C17" i="6"/>
  <c r="Q16" i="6"/>
  <c r="O16" i="6"/>
  <c r="N16" i="6"/>
  <c r="L16" i="6"/>
  <c r="K16" i="6"/>
  <c r="I16" i="6"/>
  <c r="H16" i="6"/>
  <c r="F16" i="6"/>
  <c r="E16" i="6"/>
  <c r="C16" i="6"/>
  <c r="Q13" i="6"/>
  <c r="O13" i="6"/>
  <c r="N13" i="6"/>
  <c r="L13" i="6"/>
  <c r="K13" i="6"/>
  <c r="I13" i="6"/>
  <c r="H13" i="6"/>
  <c r="F13" i="6"/>
  <c r="E13" i="6"/>
  <c r="C13" i="6"/>
  <c r="Q12" i="6"/>
  <c r="O12" i="6"/>
  <c r="N12" i="6"/>
  <c r="L12" i="6"/>
  <c r="K12" i="6"/>
  <c r="I12" i="6"/>
  <c r="H12" i="6"/>
  <c r="F12" i="6"/>
  <c r="E12" i="6"/>
  <c r="C12" i="6"/>
  <c r="Q11" i="6"/>
  <c r="O11" i="6"/>
  <c r="N11" i="6"/>
  <c r="L11" i="6"/>
  <c r="K11" i="6"/>
  <c r="I11" i="6"/>
  <c r="H11" i="6"/>
  <c r="F11" i="6"/>
  <c r="E11" i="6"/>
  <c r="C11" i="6"/>
  <c r="Q10" i="6"/>
  <c r="O10" i="6"/>
  <c r="N10" i="6"/>
  <c r="L10" i="6"/>
  <c r="K10" i="6"/>
  <c r="I10" i="6"/>
  <c r="H10" i="6"/>
  <c r="F10" i="6"/>
  <c r="E10" i="6"/>
  <c r="C10" i="6"/>
  <c r="Q6" i="6"/>
  <c r="O6" i="6"/>
  <c r="N6" i="6"/>
  <c r="L6" i="6"/>
  <c r="K6" i="6"/>
  <c r="I6" i="6"/>
  <c r="H6" i="6"/>
  <c r="F6" i="6"/>
  <c r="E6" i="6"/>
  <c r="C6" i="6"/>
  <c r="C56" i="4"/>
  <c r="E56" i="4"/>
  <c r="F56" i="4"/>
  <c r="H56" i="4"/>
  <c r="I56" i="4"/>
  <c r="K56" i="4"/>
  <c r="L56" i="4"/>
  <c r="N56" i="4"/>
  <c r="O56" i="4"/>
  <c r="Q56" i="4"/>
  <c r="C57" i="4"/>
  <c r="E57" i="4"/>
  <c r="F57" i="4"/>
  <c r="H57" i="4"/>
  <c r="I57" i="4"/>
  <c r="K57" i="4"/>
  <c r="L57" i="4"/>
  <c r="N57" i="4"/>
  <c r="O57" i="4"/>
  <c r="Q57" i="4"/>
  <c r="C58" i="4"/>
  <c r="E58" i="4"/>
  <c r="F58" i="4"/>
  <c r="H58" i="4"/>
  <c r="I58" i="4"/>
  <c r="K58" i="4"/>
  <c r="L58" i="4"/>
  <c r="N58" i="4"/>
  <c r="O58" i="4"/>
  <c r="Q58" i="4"/>
  <c r="C59" i="4"/>
  <c r="E59" i="4"/>
  <c r="F59" i="4"/>
  <c r="H59" i="4"/>
  <c r="I59" i="4"/>
  <c r="K59" i="4"/>
  <c r="L59" i="4"/>
  <c r="N59" i="4"/>
  <c r="O59" i="4"/>
  <c r="Q59" i="4"/>
  <c r="C60" i="4"/>
  <c r="E60" i="4"/>
  <c r="F60" i="4"/>
  <c r="H60" i="4"/>
  <c r="I60" i="4"/>
  <c r="K60" i="4"/>
  <c r="L60" i="4"/>
  <c r="N60" i="4"/>
  <c r="O60" i="4"/>
  <c r="Q60" i="4"/>
  <c r="C61" i="4"/>
  <c r="E61" i="4"/>
  <c r="F61" i="4"/>
  <c r="H61" i="4"/>
  <c r="I61" i="4"/>
  <c r="K61" i="4"/>
  <c r="L61" i="4"/>
  <c r="N61" i="4"/>
  <c r="O61" i="4"/>
  <c r="Q61" i="4"/>
  <c r="C62" i="4"/>
  <c r="E62" i="4"/>
  <c r="F62" i="4"/>
  <c r="H62" i="4"/>
  <c r="I62" i="4"/>
  <c r="K62" i="4"/>
  <c r="L62" i="4"/>
  <c r="N62" i="4"/>
  <c r="O62" i="4"/>
  <c r="Q62" i="4"/>
  <c r="C63" i="4"/>
  <c r="E63" i="4"/>
  <c r="F63" i="4"/>
  <c r="H63" i="4"/>
  <c r="I63" i="4"/>
  <c r="K63" i="4"/>
  <c r="L63" i="4"/>
  <c r="N63" i="4"/>
  <c r="O63" i="4"/>
  <c r="Q63" i="4"/>
  <c r="C64" i="4"/>
  <c r="E64" i="4"/>
  <c r="F64" i="4"/>
  <c r="H64" i="4"/>
  <c r="I64" i="4"/>
  <c r="K64" i="4"/>
  <c r="L64" i="4"/>
  <c r="N64" i="4"/>
  <c r="O64" i="4"/>
  <c r="Q64" i="4"/>
  <c r="C65" i="4"/>
  <c r="E65" i="4"/>
  <c r="F65" i="4"/>
  <c r="H65" i="4"/>
  <c r="I65" i="4"/>
  <c r="K65" i="4"/>
  <c r="L65" i="4"/>
  <c r="N65" i="4"/>
  <c r="O65" i="4"/>
  <c r="Q65" i="4"/>
  <c r="C66" i="4"/>
  <c r="E66" i="4"/>
  <c r="F66" i="4"/>
  <c r="H66" i="4"/>
  <c r="I66" i="4"/>
  <c r="K66" i="4"/>
  <c r="L66" i="4"/>
  <c r="N66" i="4"/>
  <c r="O66" i="4"/>
  <c r="Q66" i="4"/>
  <c r="C67" i="4"/>
  <c r="E67" i="4"/>
  <c r="F67" i="4"/>
  <c r="H67" i="4"/>
  <c r="I67" i="4"/>
  <c r="K67" i="4"/>
  <c r="L67" i="4"/>
  <c r="N67" i="4"/>
  <c r="O67" i="4"/>
  <c r="Q67" i="4"/>
  <c r="C68" i="4"/>
  <c r="E68" i="4"/>
  <c r="F68" i="4"/>
  <c r="H68" i="4"/>
  <c r="I68" i="4"/>
  <c r="K68" i="4"/>
  <c r="L68" i="4"/>
  <c r="N68" i="4"/>
  <c r="O68" i="4"/>
  <c r="Q68" i="4"/>
  <c r="C70" i="4"/>
  <c r="E70" i="4"/>
  <c r="F70" i="4"/>
  <c r="H70" i="4"/>
  <c r="I70" i="4"/>
  <c r="K70" i="4"/>
  <c r="L70" i="4"/>
  <c r="N70" i="4"/>
  <c r="O70" i="4"/>
  <c r="Q70" i="4"/>
  <c r="C71" i="4"/>
  <c r="E71" i="4"/>
  <c r="F71" i="4"/>
  <c r="H71" i="4"/>
  <c r="I71" i="4"/>
  <c r="K71" i="4"/>
  <c r="L71" i="4"/>
  <c r="N71" i="4"/>
  <c r="O71" i="4"/>
  <c r="Q71" i="4"/>
  <c r="C72" i="4"/>
  <c r="E72" i="4"/>
  <c r="F72" i="4"/>
  <c r="H72" i="4"/>
  <c r="I72" i="4"/>
  <c r="K72" i="4"/>
  <c r="L72" i="4"/>
  <c r="N72" i="4"/>
  <c r="O72" i="4"/>
  <c r="Q72" i="4"/>
  <c r="C73" i="4"/>
  <c r="E73" i="4"/>
  <c r="F73" i="4"/>
  <c r="H73" i="4"/>
  <c r="I73" i="4"/>
  <c r="K73" i="4"/>
  <c r="L73" i="4"/>
  <c r="N73" i="4"/>
  <c r="O73" i="4"/>
  <c r="Q73" i="4"/>
  <c r="C74" i="4"/>
  <c r="E74" i="4"/>
  <c r="F74" i="4"/>
  <c r="H74" i="4"/>
  <c r="I74" i="4"/>
  <c r="K74" i="4"/>
  <c r="L74" i="4"/>
  <c r="N74" i="4"/>
  <c r="O74" i="4"/>
  <c r="Q74" i="4"/>
  <c r="C75" i="4"/>
  <c r="E75" i="4"/>
  <c r="F75" i="4"/>
  <c r="H75" i="4"/>
  <c r="I75" i="4"/>
  <c r="K75" i="4"/>
  <c r="L75" i="4"/>
  <c r="N75" i="4"/>
  <c r="O75" i="4"/>
  <c r="Q75" i="4"/>
  <c r="C76" i="4"/>
  <c r="E76" i="4"/>
  <c r="F76" i="4"/>
  <c r="H76" i="4"/>
  <c r="I76" i="4"/>
  <c r="K76" i="4"/>
  <c r="L76" i="4"/>
  <c r="N76" i="4"/>
  <c r="O76" i="4"/>
  <c r="Q76" i="4"/>
  <c r="C77" i="4"/>
  <c r="E77" i="4"/>
  <c r="F77" i="4"/>
  <c r="H77" i="4"/>
  <c r="I77" i="4"/>
  <c r="K77" i="4"/>
  <c r="L77" i="4"/>
  <c r="N77" i="4"/>
  <c r="O77" i="4"/>
  <c r="Q77" i="4"/>
  <c r="C78" i="4"/>
  <c r="E78" i="4"/>
  <c r="F78" i="4"/>
  <c r="H78" i="4"/>
  <c r="I78" i="4"/>
  <c r="K78" i="4"/>
  <c r="L78" i="4"/>
  <c r="N78" i="4"/>
  <c r="O78" i="4"/>
  <c r="Q78" i="4"/>
  <c r="C79" i="4"/>
  <c r="E79" i="4"/>
  <c r="F79" i="4"/>
  <c r="H79" i="4"/>
  <c r="I79" i="4"/>
  <c r="K79" i="4"/>
  <c r="L79" i="4"/>
  <c r="N79" i="4"/>
  <c r="O79" i="4"/>
  <c r="Q79" i="4"/>
  <c r="C80" i="4"/>
  <c r="E80" i="4"/>
  <c r="F80" i="4"/>
  <c r="H80" i="4"/>
  <c r="I80" i="4"/>
  <c r="K80" i="4"/>
  <c r="L80" i="4"/>
  <c r="N80" i="4"/>
  <c r="O80" i="4"/>
  <c r="Q80" i="4"/>
  <c r="C81" i="4"/>
  <c r="E81" i="4"/>
  <c r="F81" i="4"/>
  <c r="H81" i="4"/>
  <c r="I81" i="4"/>
  <c r="K81" i="4"/>
  <c r="L81" i="4"/>
  <c r="N81" i="4"/>
  <c r="O81" i="4"/>
  <c r="Q81" i="4"/>
  <c r="C82" i="4"/>
  <c r="E82" i="4"/>
  <c r="F82" i="4"/>
  <c r="H82" i="4"/>
  <c r="I82" i="4"/>
  <c r="K82" i="4"/>
  <c r="L82" i="4"/>
  <c r="N82" i="4"/>
  <c r="O82" i="4"/>
  <c r="Q82" i="4"/>
  <c r="C46" i="4"/>
  <c r="E46" i="4"/>
  <c r="F46" i="4"/>
  <c r="H46" i="4"/>
  <c r="I46" i="4"/>
  <c r="K46" i="4"/>
  <c r="L46" i="4"/>
  <c r="N46" i="4"/>
  <c r="O46" i="4"/>
  <c r="Q46" i="4"/>
  <c r="C47" i="4"/>
  <c r="E47" i="4"/>
  <c r="F47" i="4"/>
  <c r="H47" i="4"/>
  <c r="I47" i="4"/>
  <c r="K47" i="4"/>
  <c r="L47" i="4"/>
  <c r="N47" i="4"/>
  <c r="O47" i="4"/>
  <c r="Q47" i="4"/>
  <c r="C48" i="4"/>
  <c r="E48" i="4"/>
  <c r="F48" i="4"/>
  <c r="H48" i="4"/>
  <c r="I48" i="4"/>
  <c r="K48" i="4"/>
  <c r="L48" i="4"/>
  <c r="N48" i="4"/>
  <c r="O48" i="4"/>
  <c r="Q48" i="4"/>
  <c r="C49" i="4"/>
  <c r="E49" i="4"/>
  <c r="F49" i="4"/>
  <c r="H49" i="4"/>
  <c r="I49" i="4"/>
  <c r="K49" i="4"/>
  <c r="L49" i="4"/>
  <c r="N49" i="4"/>
  <c r="O49" i="4"/>
  <c r="Q49" i="4"/>
  <c r="C50" i="4"/>
  <c r="E50" i="4"/>
  <c r="F50" i="4"/>
  <c r="H50" i="4"/>
  <c r="I50" i="4"/>
  <c r="K50" i="4"/>
  <c r="L50" i="4"/>
  <c r="N50" i="4"/>
  <c r="O50" i="4"/>
  <c r="Q50" i="4"/>
  <c r="C51" i="4"/>
  <c r="E51" i="4"/>
  <c r="F51" i="4"/>
  <c r="H51" i="4"/>
  <c r="I51" i="4"/>
  <c r="K51" i="4"/>
  <c r="L51" i="4"/>
  <c r="N51" i="4"/>
  <c r="O51" i="4"/>
  <c r="Q51" i="4"/>
  <c r="C52" i="4"/>
  <c r="E52" i="4"/>
  <c r="F52" i="4"/>
  <c r="H52" i="4"/>
  <c r="I52" i="4"/>
  <c r="K52" i="4"/>
  <c r="L52" i="4"/>
  <c r="N52" i="4"/>
  <c r="O52" i="4"/>
  <c r="Q52" i="4"/>
  <c r="C53" i="4"/>
  <c r="E53" i="4"/>
  <c r="F53" i="4"/>
  <c r="H53" i="4"/>
  <c r="I53" i="4"/>
  <c r="K53" i="4"/>
  <c r="L53" i="4"/>
  <c r="N53" i="4"/>
  <c r="O53" i="4"/>
  <c r="Q53" i="4"/>
  <c r="C54" i="4"/>
  <c r="E54" i="4"/>
  <c r="F54" i="4"/>
  <c r="H54" i="4"/>
  <c r="I54" i="4"/>
  <c r="K54" i="4"/>
  <c r="L54" i="4"/>
  <c r="N54" i="4"/>
  <c r="O54" i="4"/>
  <c r="Q54" i="4"/>
  <c r="C55" i="4"/>
  <c r="E55" i="4"/>
  <c r="F55" i="4"/>
  <c r="H55" i="4"/>
  <c r="I55" i="4"/>
  <c r="K55" i="4"/>
  <c r="L55" i="4"/>
  <c r="N55" i="4"/>
  <c r="O55" i="4"/>
  <c r="Q55" i="4"/>
  <c r="Q45" i="4"/>
  <c r="O45" i="4"/>
  <c r="N45" i="4"/>
  <c r="L45" i="4"/>
  <c r="K45" i="4"/>
  <c r="I45" i="4"/>
  <c r="H45" i="4"/>
  <c r="F45" i="4"/>
  <c r="E45" i="4"/>
  <c r="C45" i="4"/>
  <c r="Q28" i="4"/>
  <c r="O28" i="4"/>
  <c r="N28" i="4"/>
  <c r="L28" i="4"/>
  <c r="K28" i="4"/>
  <c r="I28" i="4"/>
  <c r="H28" i="4"/>
  <c r="F28" i="4"/>
  <c r="E28" i="4"/>
  <c r="C28" i="4"/>
  <c r="Q27" i="4"/>
  <c r="O27" i="4"/>
  <c r="N27" i="4"/>
  <c r="L27" i="4"/>
  <c r="K27" i="4"/>
  <c r="I27" i="4"/>
  <c r="H27" i="4"/>
  <c r="F27" i="4"/>
  <c r="E27" i="4"/>
  <c r="C27" i="4"/>
  <c r="Q26" i="4"/>
  <c r="O26" i="4"/>
  <c r="N26" i="4"/>
  <c r="L26" i="4"/>
  <c r="K26" i="4"/>
  <c r="I26" i="4"/>
  <c r="H26" i="4"/>
  <c r="F26" i="4"/>
  <c r="E26" i="4"/>
  <c r="C26" i="4"/>
  <c r="Q25" i="4"/>
  <c r="O25" i="4"/>
  <c r="N25" i="4"/>
  <c r="L25" i="4"/>
  <c r="K25" i="4"/>
  <c r="I25" i="4"/>
  <c r="H25" i="4"/>
  <c r="F25" i="4"/>
  <c r="E25" i="4"/>
  <c r="C25" i="4"/>
  <c r="Q24" i="4"/>
  <c r="O24" i="4"/>
  <c r="N24" i="4"/>
  <c r="L24" i="4"/>
  <c r="K24" i="4"/>
  <c r="I24" i="4"/>
  <c r="H24" i="4"/>
  <c r="F24" i="4"/>
  <c r="E24" i="4"/>
  <c r="C24" i="4"/>
  <c r="Q23" i="4"/>
  <c r="O23" i="4"/>
  <c r="N23" i="4"/>
  <c r="L23" i="4"/>
  <c r="K23" i="4"/>
  <c r="I23" i="4"/>
  <c r="H23" i="4"/>
  <c r="F23" i="4"/>
  <c r="E23" i="4"/>
  <c r="C23" i="4"/>
  <c r="Q22" i="4"/>
  <c r="O22" i="4"/>
  <c r="N22" i="4"/>
  <c r="L22" i="4"/>
  <c r="K22" i="4"/>
  <c r="I22" i="4"/>
  <c r="H22" i="4"/>
  <c r="F22" i="4"/>
  <c r="E22" i="4"/>
  <c r="C22" i="4"/>
  <c r="Q21" i="4"/>
  <c r="O21" i="4"/>
  <c r="N21" i="4"/>
  <c r="L21" i="4"/>
  <c r="K21" i="4"/>
  <c r="I21" i="4"/>
  <c r="H21" i="4"/>
  <c r="F21" i="4"/>
  <c r="E21" i="4"/>
  <c r="C21" i="4"/>
  <c r="Q20" i="4"/>
  <c r="O20" i="4"/>
  <c r="N20" i="4"/>
  <c r="L20" i="4"/>
  <c r="K20" i="4"/>
  <c r="I20" i="4"/>
  <c r="H20" i="4"/>
  <c r="F20" i="4"/>
  <c r="E20" i="4"/>
  <c r="C20" i="4"/>
  <c r="Q19" i="4"/>
  <c r="O19" i="4"/>
  <c r="N19" i="4"/>
  <c r="L19" i="4"/>
  <c r="K19" i="4"/>
  <c r="I19" i="4"/>
  <c r="H19" i="4"/>
  <c r="F19" i="4"/>
  <c r="E19" i="4"/>
  <c r="C19" i="4"/>
  <c r="Q18" i="4"/>
  <c r="O18" i="4"/>
  <c r="N18" i="4"/>
  <c r="L18" i="4"/>
  <c r="K18" i="4"/>
  <c r="I18" i="4"/>
  <c r="H18" i="4"/>
  <c r="F18" i="4"/>
  <c r="E18" i="4"/>
  <c r="C18" i="4"/>
  <c r="Q17" i="4"/>
  <c r="O17" i="4"/>
  <c r="N17" i="4"/>
  <c r="L17" i="4"/>
  <c r="K17" i="4"/>
  <c r="I17" i="4"/>
  <c r="H17" i="4"/>
  <c r="F17" i="4"/>
  <c r="E17" i="4"/>
  <c r="C17" i="4"/>
  <c r="Q16" i="4"/>
  <c r="O16" i="4"/>
  <c r="N16" i="4"/>
  <c r="L16" i="4"/>
  <c r="K16" i="4"/>
  <c r="I16" i="4"/>
  <c r="H16" i="4"/>
  <c r="F16" i="4"/>
  <c r="E16" i="4"/>
  <c r="C16" i="4"/>
  <c r="Q13" i="4"/>
  <c r="Q12" i="4"/>
  <c r="Q11" i="4"/>
  <c r="Q10" i="4"/>
  <c r="O13" i="4"/>
  <c r="O12" i="4"/>
  <c r="O11" i="4"/>
  <c r="O10" i="4"/>
  <c r="N13" i="4"/>
  <c r="N12" i="4"/>
  <c r="N11" i="4"/>
  <c r="N10" i="4"/>
  <c r="L13" i="4"/>
  <c r="L12" i="4"/>
  <c r="L11" i="4"/>
  <c r="L10" i="4"/>
  <c r="K13" i="4"/>
  <c r="K12" i="4"/>
  <c r="K11" i="4"/>
  <c r="K10" i="4"/>
  <c r="I13" i="4"/>
  <c r="I12" i="4"/>
  <c r="I11" i="4"/>
  <c r="I10" i="4"/>
  <c r="H13" i="4"/>
  <c r="H12" i="4"/>
  <c r="H11" i="4"/>
  <c r="H10" i="4"/>
  <c r="F13" i="4"/>
  <c r="F12" i="4"/>
  <c r="F11" i="4"/>
  <c r="F10" i="4"/>
  <c r="E13" i="4"/>
  <c r="E12" i="4"/>
  <c r="E11" i="4"/>
  <c r="E10" i="4"/>
  <c r="C13" i="4"/>
  <c r="C12" i="4"/>
  <c r="C11" i="4"/>
  <c r="C10" i="4"/>
  <c r="Q6" i="4"/>
  <c r="O6" i="4"/>
  <c r="N6" i="4"/>
  <c r="L6" i="4"/>
  <c r="K6" i="4"/>
  <c r="I6" i="4"/>
  <c r="H6" i="4"/>
  <c r="F6" i="4"/>
  <c r="E6" i="4"/>
  <c r="C6" i="4"/>
  <c r="Q80" i="2"/>
  <c r="O80" i="2"/>
  <c r="N80" i="2"/>
  <c r="L80" i="2"/>
  <c r="K80" i="2"/>
  <c r="I80" i="2"/>
  <c r="H80" i="2"/>
  <c r="F80" i="2"/>
  <c r="E80" i="2"/>
  <c r="C80" i="2"/>
  <c r="Q79" i="2"/>
  <c r="O79" i="2"/>
  <c r="N79" i="2"/>
  <c r="L79" i="2"/>
  <c r="K79" i="2"/>
  <c r="I79" i="2"/>
  <c r="H79" i="2"/>
  <c r="F79" i="2"/>
  <c r="E79" i="2"/>
  <c r="C79" i="2"/>
  <c r="Q78" i="2"/>
  <c r="O78" i="2"/>
  <c r="N78" i="2"/>
  <c r="L78" i="2"/>
  <c r="K78" i="2"/>
  <c r="I78" i="2"/>
  <c r="H78" i="2"/>
  <c r="F78" i="2"/>
  <c r="E78" i="2"/>
  <c r="C78" i="2"/>
  <c r="Q77" i="2"/>
  <c r="O77" i="2"/>
  <c r="N77" i="2"/>
  <c r="L77" i="2"/>
  <c r="K77" i="2"/>
  <c r="I77" i="2"/>
  <c r="H77" i="2"/>
  <c r="F77" i="2"/>
  <c r="E77" i="2"/>
  <c r="C77" i="2"/>
  <c r="Q76" i="2"/>
  <c r="O76" i="2"/>
  <c r="N76" i="2"/>
  <c r="L76" i="2"/>
  <c r="K76" i="2"/>
  <c r="I76" i="2"/>
  <c r="H76" i="2"/>
  <c r="F76" i="2"/>
  <c r="E76" i="2"/>
  <c r="C76" i="2"/>
  <c r="Q75" i="2"/>
  <c r="O75" i="2"/>
  <c r="N75" i="2"/>
  <c r="L75" i="2"/>
  <c r="K75" i="2"/>
  <c r="I75" i="2"/>
  <c r="H75" i="2"/>
  <c r="F75" i="2"/>
  <c r="E75" i="2"/>
  <c r="C75" i="2"/>
  <c r="Q74" i="2"/>
  <c r="O74" i="2"/>
  <c r="N74" i="2"/>
  <c r="L74" i="2"/>
  <c r="K74" i="2"/>
  <c r="I74" i="2"/>
  <c r="H74" i="2"/>
  <c r="F74" i="2"/>
  <c r="E74" i="2"/>
  <c r="C74" i="2"/>
  <c r="Q73" i="2"/>
  <c r="O73" i="2"/>
  <c r="N73" i="2"/>
  <c r="L73" i="2"/>
  <c r="K73" i="2"/>
  <c r="I73" i="2"/>
  <c r="H73" i="2"/>
  <c r="F73" i="2"/>
  <c r="E73" i="2"/>
  <c r="C73" i="2"/>
  <c r="Q72" i="2"/>
  <c r="O72" i="2"/>
  <c r="N72" i="2"/>
  <c r="L72" i="2"/>
  <c r="K72" i="2"/>
  <c r="I72" i="2"/>
  <c r="H72" i="2"/>
  <c r="F72" i="2"/>
  <c r="E72" i="2"/>
  <c r="C72" i="2"/>
  <c r="Q71" i="2"/>
  <c r="O71" i="2"/>
  <c r="N71" i="2"/>
  <c r="L71" i="2"/>
  <c r="K71" i="2"/>
  <c r="I71" i="2"/>
  <c r="H71" i="2"/>
  <c r="F71" i="2"/>
  <c r="E71" i="2"/>
  <c r="C71" i="2"/>
  <c r="Q70" i="2"/>
  <c r="O70" i="2"/>
  <c r="N70" i="2"/>
  <c r="L70" i="2"/>
  <c r="K70" i="2"/>
  <c r="I70" i="2"/>
  <c r="H70" i="2"/>
  <c r="F70" i="2"/>
  <c r="E70" i="2"/>
  <c r="C70" i="2"/>
  <c r="Q69" i="2"/>
  <c r="O69" i="2"/>
  <c r="N69" i="2"/>
  <c r="L69" i="2"/>
  <c r="K69" i="2"/>
  <c r="I69" i="2"/>
  <c r="H69" i="2"/>
  <c r="F69" i="2"/>
  <c r="E69" i="2"/>
  <c r="C69" i="2"/>
  <c r="Q68" i="2"/>
  <c r="O68" i="2"/>
  <c r="N68" i="2"/>
  <c r="L68" i="2"/>
  <c r="K68" i="2"/>
  <c r="I68" i="2"/>
  <c r="H68" i="2"/>
  <c r="F68" i="2"/>
  <c r="E68" i="2"/>
  <c r="C68" i="2"/>
  <c r="Q65" i="2"/>
  <c r="O65" i="2"/>
  <c r="N65" i="2"/>
  <c r="L65" i="2"/>
  <c r="K65" i="2"/>
  <c r="I65" i="2"/>
  <c r="H65" i="2"/>
  <c r="F65" i="2"/>
  <c r="E65" i="2"/>
  <c r="C65" i="2"/>
  <c r="Q64" i="2"/>
  <c r="O64" i="2"/>
  <c r="N64" i="2"/>
  <c r="L64" i="2"/>
  <c r="K64" i="2"/>
  <c r="I64" i="2"/>
  <c r="H64" i="2"/>
  <c r="F64" i="2"/>
  <c r="E64" i="2"/>
  <c r="C64" i="2"/>
  <c r="Q63" i="2"/>
  <c r="O63" i="2"/>
  <c r="N63" i="2"/>
  <c r="L63" i="2"/>
  <c r="K63" i="2"/>
  <c r="I63" i="2"/>
  <c r="H63" i="2"/>
  <c r="F63" i="2"/>
  <c r="E63" i="2"/>
  <c r="C63" i="2"/>
  <c r="Q62" i="2"/>
  <c r="O62" i="2"/>
  <c r="N62" i="2"/>
  <c r="L62" i="2"/>
  <c r="K62" i="2"/>
  <c r="I62" i="2"/>
  <c r="H62" i="2"/>
  <c r="F62" i="2"/>
  <c r="E62" i="2"/>
  <c r="C62" i="2"/>
  <c r="Q61" i="2"/>
  <c r="O61" i="2"/>
  <c r="N61" i="2"/>
  <c r="L61" i="2"/>
  <c r="K61" i="2"/>
  <c r="I61" i="2"/>
  <c r="H61" i="2"/>
  <c r="F61" i="2"/>
  <c r="E61" i="2"/>
  <c r="C61" i="2"/>
  <c r="Q60" i="2"/>
  <c r="O60" i="2"/>
  <c r="N60" i="2"/>
  <c r="L60" i="2"/>
  <c r="K60" i="2"/>
  <c r="I60" i="2"/>
  <c r="H60" i="2"/>
  <c r="F60" i="2"/>
  <c r="E60" i="2"/>
  <c r="C60" i="2"/>
  <c r="Q59" i="2"/>
  <c r="O59" i="2"/>
  <c r="N59" i="2"/>
  <c r="L59" i="2"/>
  <c r="K59" i="2"/>
  <c r="I59" i="2"/>
  <c r="H59" i="2"/>
  <c r="F59" i="2"/>
  <c r="E59" i="2"/>
  <c r="C59" i="2"/>
  <c r="Q58" i="2"/>
  <c r="O58" i="2"/>
  <c r="N58" i="2"/>
  <c r="L58" i="2"/>
  <c r="K58" i="2"/>
  <c r="I58" i="2"/>
  <c r="H58" i="2"/>
  <c r="F58" i="2"/>
  <c r="E58" i="2"/>
  <c r="C58" i="2"/>
  <c r="Q57" i="2"/>
  <c r="O57" i="2"/>
  <c r="N57" i="2"/>
  <c r="L57" i="2"/>
  <c r="K57" i="2"/>
  <c r="I57" i="2"/>
  <c r="H57" i="2"/>
  <c r="F57" i="2"/>
  <c r="E57" i="2"/>
  <c r="C57" i="2"/>
  <c r="Q56" i="2"/>
  <c r="O56" i="2"/>
  <c r="N56" i="2"/>
  <c r="L56" i="2"/>
  <c r="K56" i="2"/>
  <c r="I56" i="2"/>
  <c r="H56" i="2"/>
  <c r="F56" i="2"/>
  <c r="E56" i="2"/>
  <c r="C56" i="2"/>
  <c r="Q55" i="2"/>
  <c r="O55" i="2"/>
  <c r="N55" i="2"/>
  <c r="L55" i="2"/>
  <c r="K55" i="2"/>
  <c r="I55" i="2"/>
  <c r="H55" i="2"/>
  <c r="F55" i="2"/>
  <c r="E55" i="2"/>
  <c r="C55" i="2"/>
  <c r="Q54" i="2"/>
  <c r="O54" i="2"/>
  <c r="N54" i="2"/>
  <c r="L54" i="2"/>
  <c r="K54" i="2"/>
  <c r="I54" i="2"/>
  <c r="H54" i="2"/>
  <c r="F54" i="2"/>
  <c r="E54" i="2"/>
  <c r="C54" i="2"/>
  <c r="Q53" i="2"/>
  <c r="O53" i="2"/>
  <c r="N53" i="2"/>
  <c r="L53" i="2"/>
  <c r="K53" i="2"/>
  <c r="I53" i="2"/>
  <c r="H53" i="2"/>
  <c r="F53" i="2"/>
  <c r="E53" i="2"/>
  <c r="C53" i="2"/>
  <c r="Q52" i="2"/>
  <c r="O52" i="2"/>
  <c r="N52" i="2"/>
  <c r="L52" i="2"/>
  <c r="K52" i="2"/>
  <c r="I52" i="2"/>
  <c r="H52" i="2"/>
  <c r="F52" i="2"/>
  <c r="E52" i="2"/>
  <c r="C52" i="2"/>
  <c r="Q51" i="2"/>
  <c r="O51" i="2"/>
  <c r="N51" i="2"/>
  <c r="L51" i="2"/>
  <c r="K51" i="2"/>
  <c r="I51" i="2"/>
  <c r="H51" i="2"/>
  <c r="F51" i="2"/>
  <c r="E51" i="2"/>
  <c r="C51" i="2"/>
  <c r="Q50" i="2"/>
  <c r="O50" i="2"/>
  <c r="N50" i="2"/>
  <c r="L50" i="2"/>
  <c r="K50" i="2"/>
  <c r="I50" i="2"/>
  <c r="H50" i="2"/>
  <c r="F50" i="2"/>
  <c r="E50" i="2"/>
  <c r="C50" i="2"/>
  <c r="Q49" i="2"/>
  <c r="O49" i="2"/>
  <c r="N49" i="2"/>
  <c r="L49" i="2"/>
  <c r="K49" i="2"/>
  <c r="I49" i="2"/>
  <c r="H49" i="2"/>
  <c r="F49" i="2"/>
  <c r="E49" i="2"/>
  <c r="C49" i="2"/>
  <c r="Q48" i="2"/>
  <c r="O48" i="2"/>
  <c r="N48" i="2"/>
  <c r="L48" i="2"/>
  <c r="K48" i="2"/>
  <c r="I48" i="2"/>
  <c r="H48" i="2"/>
  <c r="F48" i="2"/>
  <c r="E48" i="2"/>
  <c r="C48" i="2"/>
  <c r="Q47" i="2"/>
  <c r="O47" i="2"/>
  <c r="N47" i="2"/>
  <c r="L47" i="2"/>
  <c r="K47" i="2"/>
  <c r="I47" i="2"/>
  <c r="H47" i="2"/>
  <c r="F47" i="2"/>
  <c r="E47" i="2"/>
  <c r="C47" i="2"/>
  <c r="Q46" i="2"/>
  <c r="O46" i="2"/>
  <c r="N46" i="2"/>
  <c r="L46" i="2"/>
  <c r="K46" i="2"/>
  <c r="I46" i="2"/>
  <c r="H46" i="2"/>
  <c r="F46" i="2"/>
  <c r="E46" i="2"/>
  <c r="C46" i="2"/>
  <c r="Q45" i="2"/>
  <c r="O45" i="2"/>
  <c r="N45" i="2"/>
  <c r="L45" i="2"/>
  <c r="K45" i="2"/>
  <c r="I45" i="2"/>
  <c r="H45" i="2"/>
  <c r="F45" i="2"/>
  <c r="E45" i="2"/>
  <c r="C45" i="2"/>
  <c r="Q44" i="2"/>
  <c r="O44" i="2"/>
  <c r="N44" i="2"/>
  <c r="L44" i="2"/>
  <c r="K44" i="2"/>
  <c r="I44" i="2"/>
  <c r="H44" i="2"/>
  <c r="F44" i="2"/>
  <c r="E44" i="2"/>
  <c r="C44" i="2"/>
  <c r="Q43" i="2"/>
  <c r="O43" i="2"/>
  <c r="N43" i="2"/>
  <c r="L43" i="2"/>
  <c r="K43" i="2"/>
  <c r="I43" i="2"/>
  <c r="H43" i="2"/>
  <c r="F43" i="2"/>
  <c r="E43" i="2"/>
  <c r="C43" i="2"/>
  <c r="Q42" i="2"/>
  <c r="O42" i="2"/>
  <c r="N42" i="2"/>
  <c r="L42" i="2"/>
  <c r="K42" i="2"/>
  <c r="I42" i="2"/>
  <c r="H42" i="2"/>
  <c r="F42" i="2"/>
  <c r="E42" i="2"/>
  <c r="C42" i="2"/>
  <c r="Q28" i="2"/>
  <c r="O28" i="2"/>
  <c r="N28" i="2"/>
  <c r="L28" i="2"/>
  <c r="K28" i="2"/>
  <c r="I28" i="2"/>
  <c r="H28" i="2"/>
  <c r="F28" i="2"/>
  <c r="E28" i="2"/>
  <c r="C28" i="2"/>
  <c r="Q27" i="2"/>
  <c r="O27" i="2"/>
  <c r="N27" i="2"/>
  <c r="L27" i="2"/>
  <c r="K27" i="2"/>
  <c r="I27" i="2"/>
  <c r="H27" i="2"/>
  <c r="F27" i="2"/>
  <c r="E27" i="2"/>
  <c r="C27" i="2"/>
  <c r="Q26" i="2"/>
  <c r="O26" i="2"/>
  <c r="N26" i="2"/>
  <c r="L26" i="2"/>
  <c r="K26" i="2"/>
  <c r="I26" i="2"/>
  <c r="H26" i="2"/>
  <c r="F26" i="2"/>
  <c r="E26" i="2"/>
  <c r="C26" i="2"/>
  <c r="Q25" i="2"/>
  <c r="O25" i="2"/>
  <c r="N25" i="2"/>
  <c r="L25" i="2"/>
  <c r="K25" i="2"/>
  <c r="I25" i="2"/>
  <c r="H25" i="2"/>
  <c r="F25" i="2"/>
  <c r="E25" i="2"/>
  <c r="C25" i="2"/>
  <c r="Q24" i="2"/>
  <c r="O24" i="2"/>
  <c r="N24" i="2"/>
  <c r="L24" i="2"/>
  <c r="K24" i="2"/>
  <c r="I24" i="2"/>
  <c r="H24" i="2"/>
  <c r="F24" i="2"/>
  <c r="E24" i="2"/>
  <c r="C24" i="2"/>
  <c r="Q23" i="2"/>
  <c r="O23" i="2"/>
  <c r="N23" i="2"/>
  <c r="L23" i="2"/>
  <c r="K23" i="2"/>
  <c r="I23" i="2"/>
  <c r="H23" i="2"/>
  <c r="F23" i="2"/>
  <c r="E23" i="2"/>
  <c r="C23" i="2"/>
  <c r="Q22" i="2"/>
  <c r="O22" i="2"/>
  <c r="N22" i="2"/>
  <c r="L22" i="2"/>
  <c r="K22" i="2"/>
  <c r="I22" i="2"/>
  <c r="H22" i="2"/>
  <c r="F22" i="2"/>
  <c r="E22" i="2"/>
  <c r="C22" i="2"/>
  <c r="Q21" i="2"/>
  <c r="O21" i="2"/>
  <c r="N21" i="2"/>
  <c r="L21" i="2"/>
  <c r="K21" i="2"/>
  <c r="I21" i="2"/>
  <c r="H21" i="2"/>
  <c r="F21" i="2"/>
  <c r="E21" i="2"/>
  <c r="C21" i="2"/>
  <c r="Q20" i="2"/>
  <c r="O20" i="2"/>
  <c r="N20" i="2"/>
  <c r="L20" i="2"/>
  <c r="K20" i="2"/>
  <c r="I20" i="2"/>
  <c r="H20" i="2"/>
  <c r="F20" i="2"/>
  <c r="E20" i="2"/>
  <c r="C20" i="2"/>
  <c r="Q19" i="2"/>
  <c r="O19" i="2"/>
  <c r="N19" i="2"/>
  <c r="L19" i="2"/>
  <c r="K19" i="2"/>
  <c r="I19" i="2"/>
  <c r="H19" i="2"/>
  <c r="F19" i="2"/>
  <c r="E19" i="2"/>
  <c r="C19" i="2"/>
  <c r="Q18" i="2"/>
  <c r="O18" i="2"/>
  <c r="N18" i="2"/>
  <c r="L18" i="2"/>
  <c r="K18" i="2"/>
  <c r="I18" i="2"/>
  <c r="H18" i="2"/>
  <c r="F18" i="2"/>
  <c r="E18" i="2"/>
  <c r="C18" i="2"/>
  <c r="Q17" i="2"/>
  <c r="O17" i="2"/>
  <c r="N17" i="2"/>
  <c r="L17" i="2"/>
  <c r="K17" i="2"/>
  <c r="I17" i="2"/>
  <c r="H17" i="2"/>
  <c r="F17" i="2"/>
  <c r="E17" i="2"/>
  <c r="C17" i="2"/>
  <c r="Q16" i="2"/>
  <c r="O16" i="2"/>
  <c r="N16" i="2"/>
  <c r="L16" i="2"/>
  <c r="K16" i="2"/>
  <c r="I16" i="2"/>
  <c r="H16" i="2"/>
  <c r="F16" i="2"/>
  <c r="E16" i="2"/>
  <c r="C16" i="2"/>
  <c r="Q13" i="2"/>
  <c r="Q12" i="2"/>
  <c r="Q11" i="2"/>
  <c r="Q10" i="2"/>
  <c r="O13" i="2"/>
  <c r="O12" i="2"/>
  <c r="O11" i="2"/>
  <c r="O10" i="2"/>
  <c r="N13" i="2"/>
  <c r="N12" i="2"/>
  <c r="N11" i="2"/>
  <c r="N10" i="2"/>
  <c r="L13" i="2"/>
  <c r="L12" i="2"/>
  <c r="L11" i="2"/>
  <c r="L10" i="2"/>
  <c r="K13" i="2"/>
  <c r="K12" i="2"/>
  <c r="K11" i="2"/>
  <c r="K10" i="2"/>
  <c r="I13" i="2"/>
  <c r="I12" i="2"/>
  <c r="I11" i="2"/>
  <c r="I10" i="2"/>
  <c r="H13" i="2"/>
  <c r="H12" i="2"/>
  <c r="H11" i="2"/>
  <c r="H10" i="2"/>
  <c r="F13" i="2"/>
  <c r="F12" i="2"/>
  <c r="F11" i="2"/>
  <c r="F10" i="2"/>
  <c r="E13" i="2"/>
  <c r="E12" i="2"/>
  <c r="E11" i="2"/>
  <c r="E10" i="2"/>
  <c r="C13" i="2"/>
  <c r="C12" i="2"/>
  <c r="C11" i="2"/>
  <c r="C10" i="2"/>
  <c r="Q6" i="2"/>
  <c r="O6" i="2"/>
  <c r="N6" i="2"/>
  <c r="L6" i="2"/>
  <c r="K6" i="2"/>
  <c r="I6" i="2"/>
  <c r="H6" i="2"/>
  <c r="F6" i="2"/>
  <c r="E6" i="2"/>
  <c r="C6" i="2"/>
  <c r="M83" i="5"/>
  <c r="L83" i="5"/>
  <c r="J83" i="5"/>
  <c r="I83" i="5"/>
  <c r="G83" i="5"/>
  <c r="F83" i="5"/>
  <c r="E83" i="5"/>
  <c r="D83" i="5"/>
  <c r="C83" i="5"/>
  <c r="B83" i="5"/>
  <c r="M82" i="5"/>
  <c r="L82" i="5"/>
  <c r="J82" i="5"/>
  <c r="I82" i="5"/>
  <c r="G82" i="5"/>
  <c r="F82" i="5"/>
  <c r="E82" i="5"/>
  <c r="D82" i="5"/>
  <c r="C82" i="5"/>
  <c r="B82" i="5"/>
  <c r="M81" i="5"/>
  <c r="L81" i="5"/>
  <c r="J81" i="5"/>
  <c r="I81" i="5"/>
  <c r="G81" i="5"/>
  <c r="F81" i="5"/>
  <c r="E81" i="5"/>
  <c r="D81" i="5"/>
  <c r="C81" i="5"/>
  <c r="B81" i="5"/>
  <c r="M80" i="5"/>
  <c r="L80" i="5"/>
  <c r="J80" i="5"/>
  <c r="I80" i="5"/>
  <c r="G80" i="5"/>
  <c r="F80" i="5"/>
  <c r="E80" i="5"/>
  <c r="D80" i="5"/>
  <c r="C80" i="5"/>
  <c r="B80" i="5"/>
  <c r="M79" i="5"/>
  <c r="L79" i="5"/>
  <c r="J79" i="5"/>
  <c r="I79" i="5"/>
  <c r="G79" i="5"/>
  <c r="F79" i="5"/>
  <c r="E79" i="5"/>
  <c r="D79" i="5"/>
  <c r="C79" i="5"/>
  <c r="B79" i="5"/>
  <c r="M78" i="5"/>
  <c r="L78" i="5"/>
  <c r="J78" i="5"/>
  <c r="I78" i="5"/>
  <c r="G78" i="5"/>
  <c r="F78" i="5"/>
  <c r="E78" i="5"/>
  <c r="D78" i="5"/>
  <c r="C78" i="5"/>
  <c r="B78" i="5"/>
  <c r="M77" i="5"/>
  <c r="L77" i="5"/>
  <c r="J77" i="5"/>
  <c r="I77" i="5"/>
  <c r="G77" i="5"/>
  <c r="F77" i="5"/>
  <c r="E77" i="5"/>
  <c r="D77" i="5"/>
  <c r="C77" i="5"/>
  <c r="B77" i="5"/>
  <c r="M76" i="5"/>
  <c r="L76" i="5"/>
  <c r="J76" i="5"/>
  <c r="I76" i="5"/>
  <c r="G76" i="5"/>
  <c r="F76" i="5"/>
  <c r="E76" i="5"/>
  <c r="D76" i="5"/>
  <c r="C76" i="5"/>
  <c r="B76" i="5"/>
  <c r="M75" i="5"/>
  <c r="L75" i="5"/>
  <c r="J75" i="5"/>
  <c r="I75" i="5"/>
  <c r="G75" i="5"/>
  <c r="F75" i="5"/>
  <c r="E75" i="5"/>
  <c r="D75" i="5"/>
  <c r="C75" i="5"/>
  <c r="B75" i="5"/>
  <c r="M74" i="5"/>
  <c r="L74" i="5"/>
  <c r="J74" i="5"/>
  <c r="I74" i="5"/>
  <c r="G74" i="5"/>
  <c r="F74" i="5"/>
  <c r="E74" i="5"/>
  <c r="D74" i="5"/>
  <c r="C74" i="5"/>
  <c r="B74" i="5"/>
  <c r="M73" i="5"/>
  <c r="L73" i="5"/>
  <c r="J73" i="5"/>
  <c r="I73" i="5"/>
  <c r="G73" i="5"/>
  <c r="F73" i="5"/>
  <c r="E73" i="5"/>
  <c r="D73" i="5"/>
  <c r="C73" i="5"/>
  <c r="B73" i="5"/>
  <c r="M72" i="5"/>
  <c r="L72" i="5"/>
  <c r="J72" i="5"/>
  <c r="I72" i="5"/>
  <c r="G72" i="5"/>
  <c r="F72" i="5"/>
  <c r="E72" i="5"/>
  <c r="D72" i="5"/>
  <c r="C72" i="5"/>
  <c r="B72" i="5"/>
  <c r="M71" i="5"/>
  <c r="L71" i="5"/>
  <c r="J71" i="5"/>
  <c r="I71" i="5"/>
  <c r="G71" i="5"/>
  <c r="F71" i="5"/>
  <c r="E71" i="5"/>
  <c r="D71" i="5"/>
  <c r="C71" i="5"/>
  <c r="B71" i="5"/>
  <c r="M68" i="5"/>
  <c r="L68" i="5"/>
  <c r="J68" i="5"/>
  <c r="I68" i="5"/>
  <c r="G68" i="5"/>
  <c r="F68" i="5"/>
  <c r="E68" i="5"/>
  <c r="D68" i="5"/>
  <c r="C68" i="5"/>
  <c r="B68" i="5"/>
  <c r="M67" i="5"/>
  <c r="L67" i="5"/>
  <c r="J67" i="5"/>
  <c r="I67" i="5"/>
  <c r="G67" i="5"/>
  <c r="F67" i="5"/>
  <c r="E67" i="5"/>
  <c r="D67" i="5"/>
  <c r="C67" i="5"/>
  <c r="B67" i="5"/>
  <c r="M66" i="5"/>
  <c r="L66" i="5"/>
  <c r="J66" i="5"/>
  <c r="I66" i="5"/>
  <c r="G66" i="5"/>
  <c r="F66" i="5"/>
  <c r="E66" i="5"/>
  <c r="D66" i="5"/>
  <c r="C66" i="5"/>
  <c r="B66" i="5"/>
  <c r="M65" i="5"/>
  <c r="L65" i="5"/>
  <c r="J65" i="5"/>
  <c r="I65" i="5"/>
  <c r="G65" i="5"/>
  <c r="F65" i="5"/>
  <c r="E65" i="5"/>
  <c r="D65" i="5"/>
  <c r="C65" i="5"/>
  <c r="B65" i="5"/>
  <c r="M64" i="5"/>
  <c r="L64" i="5"/>
  <c r="J64" i="5"/>
  <c r="I64" i="5"/>
  <c r="G64" i="5"/>
  <c r="F64" i="5"/>
  <c r="E64" i="5"/>
  <c r="D64" i="5"/>
  <c r="C64" i="5"/>
  <c r="B64" i="5"/>
  <c r="M63" i="5"/>
  <c r="L63" i="5"/>
  <c r="J63" i="5"/>
  <c r="I63" i="5"/>
  <c r="G63" i="5"/>
  <c r="F63" i="5"/>
  <c r="E63" i="5"/>
  <c r="D63" i="5"/>
  <c r="C63" i="5"/>
  <c r="B63" i="5"/>
  <c r="M62" i="5"/>
  <c r="L62" i="5"/>
  <c r="J62" i="5"/>
  <c r="I62" i="5"/>
  <c r="G62" i="5"/>
  <c r="F62" i="5"/>
  <c r="E62" i="5"/>
  <c r="D62" i="5"/>
  <c r="C62" i="5"/>
  <c r="B62" i="5"/>
  <c r="M61" i="5"/>
  <c r="L61" i="5"/>
  <c r="J61" i="5"/>
  <c r="I61" i="5"/>
  <c r="G61" i="5"/>
  <c r="F61" i="5"/>
  <c r="E61" i="5"/>
  <c r="D61" i="5"/>
  <c r="C61" i="5"/>
  <c r="B61" i="5"/>
  <c r="M60" i="5"/>
  <c r="L60" i="5"/>
  <c r="J60" i="5"/>
  <c r="I60" i="5"/>
  <c r="G60" i="5"/>
  <c r="F60" i="5"/>
  <c r="E60" i="5"/>
  <c r="D60" i="5"/>
  <c r="C60" i="5"/>
  <c r="B60" i="5"/>
  <c r="M59" i="5"/>
  <c r="L59" i="5"/>
  <c r="J59" i="5"/>
  <c r="I59" i="5"/>
  <c r="G59" i="5"/>
  <c r="F59" i="5"/>
  <c r="E59" i="5"/>
  <c r="D59" i="5"/>
  <c r="C59" i="5"/>
  <c r="B59" i="5"/>
  <c r="M58" i="5"/>
  <c r="L58" i="5"/>
  <c r="J58" i="5"/>
  <c r="I58" i="5"/>
  <c r="G58" i="5"/>
  <c r="F58" i="5"/>
  <c r="E58" i="5"/>
  <c r="D58" i="5"/>
  <c r="C58" i="5"/>
  <c r="B58" i="5"/>
  <c r="M57" i="5"/>
  <c r="L57" i="5"/>
  <c r="J57" i="5"/>
  <c r="I57" i="5"/>
  <c r="G57" i="5"/>
  <c r="F57" i="5"/>
  <c r="E57" i="5"/>
  <c r="D57" i="5"/>
  <c r="C57" i="5"/>
  <c r="B57" i="5"/>
  <c r="M56" i="5"/>
  <c r="L56" i="5"/>
  <c r="J56" i="5"/>
  <c r="I56" i="5"/>
  <c r="G56" i="5"/>
  <c r="F56" i="5"/>
  <c r="E56" i="5"/>
  <c r="D56" i="5"/>
  <c r="C56" i="5"/>
  <c r="B56" i="5"/>
  <c r="M55" i="5"/>
  <c r="L55" i="5"/>
  <c r="J55" i="5"/>
  <c r="I55" i="5"/>
  <c r="G55" i="5"/>
  <c r="F55" i="5"/>
  <c r="E55" i="5"/>
  <c r="D55" i="5"/>
  <c r="C55" i="5"/>
  <c r="B55" i="5"/>
  <c r="M54" i="5"/>
  <c r="L54" i="5"/>
  <c r="J54" i="5"/>
  <c r="I54" i="5"/>
  <c r="G54" i="5"/>
  <c r="F54" i="5"/>
  <c r="E54" i="5"/>
  <c r="D54" i="5"/>
  <c r="C54" i="5"/>
  <c r="B54" i="5"/>
  <c r="M53" i="5"/>
  <c r="L53" i="5"/>
  <c r="J53" i="5"/>
  <c r="I53" i="5"/>
  <c r="G53" i="5"/>
  <c r="F53" i="5"/>
  <c r="E53" i="5"/>
  <c r="D53" i="5"/>
  <c r="C53" i="5"/>
  <c r="B53" i="5"/>
  <c r="M52" i="5"/>
  <c r="L52" i="5"/>
  <c r="J52" i="5"/>
  <c r="I52" i="5"/>
  <c r="G52" i="5"/>
  <c r="F52" i="5"/>
  <c r="E52" i="5"/>
  <c r="D52" i="5"/>
  <c r="C52" i="5"/>
  <c r="B52" i="5"/>
  <c r="M51" i="5"/>
  <c r="L51" i="5"/>
  <c r="J51" i="5"/>
  <c r="I51" i="5"/>
  <c r="G51" i="5"/>
  <c r="F51" i="5"/>
  <c r="E51" i="5"/>
  <c r="D51" i="5"/>
  <c r="C51" i="5"/>
  <c r="B51" i="5"/>
  <c r="M50" i="5"/>
  <c r="L50" i="5"/>
  <c r="J50" i="5"/>
  <c r="I50" i="5"/>
  <c r="G50" i="5"/>
  <c r="F50" i="5"/>
  <c r="E50" i="5"/>
  <c r="D50" i="5"/>
  <c r="C50" i="5"/>
  <c r="B50" i="5"/>
  <c r="M49" i="5"/>
  <c r="L49" i="5"/>
  <c r="J49" i="5"/>
  <c r="I49" i="5"/>
  <c r="G49" i="5"/>
  <c r="F49" i="5"/>
  <c r="E49" i="5"/>
  <c r="D49" i="5"/>
  <c r="C49" i="5"/>
  <c r="B49" i="5"/>
  <c r="M48" i="5"/>
  <c r="L48" i="5"/>
  <c r="J48" i="5"/>
  <c r="I48" i="5"/>
  <c r="G48" i="5"/>
  <c r="F48" i="5"/>
  <c r="E48" i="5"/>
  <c r="D48" i="5"/>
  <c r="C48" i="5"/>
  <c r="B48" i="5"/>
  <c r="M47" i="5"/>
  <c r="L47" i="5"/>
  <c r="J47" i="5"/>
  <c r="I47" i="5"/>
  <c r="G47" i="5"/>
  <c r="F47" i="5"/>
  <c r="E47" i="5"/>
  <c r="D47" i="5"/>
  <c r="C47" i="5"/>
  <c r="B47" i="5"/>
  <c r="M46" i="5"/>
  <c r="L46" i="5"/>
  <c r="J46" i="5"/>
  <c r="I46" i="5"/>
  <c r="G46" i="5"/>
  <c r="F46" i="5"/>
  <c r="E46" i="5"/>
  <c r="D46" i="5"/>
  <c r="C46" i="5"/>
  <c r="B46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8" i="5"/>
  <c r="A67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M83" i="3"/>
  <c r="L83" i="3"/>
  <c r="J83" i="3"/>
  <c r="I83" i="3"/>
  <c r="G83" i="3"/>
  <c r="F83" i="3"/>
  <c r="E83" i="3"/>
  <c r="D83" i="3"/>
  <c r="C83" i="3"/>
  <c r="B83" i="3"/>
  <c r="M82" i="3"/>
  <c r="L82" i="3"/>
  <c r="J82" i="3"/>
  <c r="I82" i="3"/>
  <c r="G82" i="3"/>
  <c r="F82" i="3"/>
  <c r="E82" i="3"/>
  <c r="D82" i="3"/>
  <c r="C82" i="3"/>
  <c r="B82" i="3"/>
  <c r="M81" i="3"/>
  <c r="L81" i="3"/>
  <c r="J81" i="3"/>
  <c r="I81" i="3"/>
  <c r="G81" i="3"/>
  <c r="F81" i="3"/>
  <c r="E81" i="3"/>
  <c r="D81" i="3"/>
  <c r="C81" i="3"/>
  <c r="B81" i="3"/>
  <c r="M80" i="3"/>
  <c r="L80" i="3"/>
  <c r="J80" i="3"/>
  <c r="I80" i="3"/>
  <c r="G80" i="3"/>
  <c r="F80" i="3"/>
  <c r="E80" i="3"/>
  <c r="D80" i="3"/>
  <c r="C80" i="3"/>
  <c r="B80" i="3"/>
  <c r="M79" i="3"/>
  <c r="L79" i="3"/>
  <c r="J79" i="3"/>
  <c r="I79" i="3"/>
  <c r="G79" i="3"/>
  <c r="F79" i="3"/>
  <c r="E79" i="3"/>
  <c r="D79" i="3"/>
  <c r="C79" i="3"/>
  <c r="B79" i="3"/>
  <c r="M78" i="3"/>
  <c r="L78" i="3"/>
  <c r="J78" i="3"/>
  <c r="I78" i="3"/>
  <c r="G78" i="3"/>
  <c r="F78" i="3"/>
  <c r="E78" i="3"/>
  <c r="D78" i="3"/>
  <c r="C78" i="3"/>
  <c r="B78" i="3"/>
  <c r="M77" i="3"/>
  <c r="L77" i="3"/>
  <c r="J77" i="3"/>
  <c r="I77" i="3"/>
  <c r="G77" i="3"/>
  <c r="F77" i="3"/>
  <c r="E77" i="3"/>
  <c r="D77" i="3"/>
  <c r="C77" i="3"/>
  <c r="B77" i="3"/>
  <c r="M76" i="3"/>
  <c r="L76" i="3"/>
  <c r="J76" i="3"/>
  <c r="I76" i="3"/>
  <c r="G76" i="3"/>
  <c r="F76" i="3"/>
  <c r="E76" i="3"/>
  <c r="D76" i="3"/>
  <c r="C76" i="3"/>
  <c r="B76" i="3"/>
  <c r="M75" i="3"/>
  <c r="L75" i="3"/>
  <c r="J75" i="3"/>
  <c r="I75" i="3"/>
  <c r="G75" i="3"/>
  <c r="F75" i="3"/>
  <c r="E75" i="3"/>
  <c r="D75" i="3"/>
  <c r="C75" i="3"/>
  <c r="B75" i="3"/>
  <c r="M74" i="3"/>
  <c r="L74" i="3"/>
  <c r="J74" i="3"/>
  <c r="I74" i="3"/>
  <c r="G74" i="3"/>
  <c r="F74" i="3"/>
  <c r="E74" i="3"/>
  <c r="D74" i="3"/>
  <c r="C74" i="3"/>
  <c r="B74" i="3"/>
  <c r="M73" i="3"/>
  <c r="L73" i="3"/>
  <c r="J73" i="3"/>
  <c r="I73" i="3"/>
  <c r="G73" i="3"/>
  <c r="F73" i="3"/>
  <c r="E73" i="3"/>
  <c r="D73" i="3"/>
  <c r="C73" i="3"/>
  <c r="B73" i="3"/>
  <c r="M72" i="3"/>
  <c r="L72" i="3"/>
  <c r="J72" i="3"/>
  <c r="I72" i="3"/>
  <c r="G72" i="3"/>
  <c r="F72" i="3"/>
  <c r="E72" i="3"/>
  <c r="D72" i="3"/>
  <c r="C72" i="3"/>
  <c r="B72" i="3"/>
  <c r="M71" i="3"/>
  <c r="L71" i="3"/>
  <c r="J71" i="3"/>
  <c r="I71" i="3"/>
  <c r="G71" i="3"/>
  <c r="F71" i="3"/>
  <c r="E71" i="3"/>
  <c r="D71" i="3"/>
  <c r="C71" i="3"/>
  <c r="B71" i="3"/>
  <c r="M68" i="3"/>
  <c r="L68" i="3"/>
  <c r="J68" i="3"/>
  <c r="I68" i="3"/>
  <c r="G68" i="3"/>
  <c r="F68" i="3"/>
  <c r="E68" i="3"/>
  <c r="D68" i="3"/>
  <c r="C68" i="3"/>
  <c r="B68" i="3"/>
  <c r="M67" i="3"/>
  <c r="L67" i="3"/>
  <c r="J67" i="3"/>
  <c r="I67" i="3"/>
  <c r="G67" i="3"/>
  <c r="F67" i="3"/>
  <c r="E67" i="3"/>
  <c r="D67" i="3"/>
  <c r="C67" i="3"/>
  <c r="B67" i="3"/>
  <c r="A68" i="3"/>
  <c r="A67" i="3"/>
  <c r="A66" i="3"/>
  <c r="A66" i="5" s="1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M66" i="3"/>
  <c r="L66" i="3"/>
  <c r="J66" i="3"/>
  <c r="I66" i="3"/>
  <c r="G66" i="3"/>
  <c r="F66" i="3"/>
  <c r="E66" i="3"/>
  <c r="D66" i="3"/>
  <c r="C66" i="3"/>
  <c r="B66" i="3"/>
  <c r="M65" i="3"/>
  <c r="L65" i="3"/>
  <c r="J65" i="3"/>
  <c r="I65" i="3"/>
  <c r="G65" i="3"/>
  <c r="F65" i="3"/>
  <c r="E65" i="3"/>
  <c r="D65" i="3"/>
  <c r="C65" i="3"/>
  <c r="B65" i="3"/>
  <c r="M64" i="3"/>
  <c r="L64" i="3"/>
  <c r="J64" i="3"/>
  <c r="I64" i="3"/>
  <c r="G64" i="3"/>
  <c r="F64" i="3"/>
  <c r="E64" i="3"/>
  <c r="D64" i="3"/>
  <c r="C64" i="3"/>
  <c r="B64" i="3"/>
  <c r="M63" i="3"/>
  <c r="L63" i="3"/>
  <c r="J63" i="3"/>
  <c r="I63" i="3"/>
  <c r="G63" i="3"/>
  <c r="F63" i="3"/>
  <c r="E63" i="3"/>
  <c r="D63" i="3"/>
  <c r="C63" i="3"/>
  <c r="B63" i="3"/>
  <c r="M62" i="3"/>
  <c r="L62" i="3"/>
  <c r="J62" i="3"/>
  <c r="I62" i="3"/>
  <c r="G62" i="3"/>
  <c r="F62" i="3"/>
  <c r="E62" i="3"/>
  <c r="D62" i="3"/>
  <c r="C62" i="3"/>
  <c r="B62" i="3"/>
  <c r="M61" i="3"/>
  <c r="L61" i="3"/>
  <c r="J61" i="3"/>
  <c r="I61" i="3"/>
  <c r="G61" i="3"/>
  <c r="F61" i="3"/>
  <c r="E61" i="3"/>
  <c r="D61" i="3"/>
  <c r="C61" i="3"/>
  <c r="B61" i="3"/>
  <c r="M60" i="3"/>
  <c r="L60" i="3"/>
  <c r="J60" i="3"/>
  <c r="I60" i="3"/>
  <c r="G60" i="3"/>
  <c r="F60" i="3"/>
  <c r="E60" i="3"/>
  <c r="D60" i="3"/>
  <c r="C60" i="3"/>
  <c r="B60" i="3"/>
  <c r="M59" i="3"/>
  <c r="L59" i="3"/>
  <c r="J59" i="3"/>
  <c r="I59" i="3"/>
  <c r="G59" i="3"/>
  <c r="F59" i="3"/>
  <c r="E59" i="3"/>
  <c r="D59" i="3"/>
  <c r="C59" i="3"/>
  <c r="B59" i="3"/>
  <c r="M58" i="3"/>
  <c r="L58" i="3"/>
  <c r="J58" i="3"/>
  <c r="I58" i="3"/>
  <c r="G58" i="3"/>
  <c r="F58" i="3"/>
  <c r="E58" i="3"/>
  <c r="D58" i="3"/>
  <c r="C58" i="3"/>
  <c r="B58" i="3"/>
  <c r="M57" i="3"/>
  <c r="L57" i="3"/>
  <c r="J57" i="3"/>
  <c r="I57" i="3"/>
  <c r="G57" i="3"/>
  <c r="F57" i="3"/>
  <c r="E57" i="3"/>
  <c r="D57" i="3"/>
  <c r="C57" i="3"/>
  <c r="B57" i="3"/>
  <c r="M56" i="3"/>
  <c r="L56" i="3"/>
  <c r="J56" i="3"/>
  <c r="I56" i="3"/>
  <c r="G56" i="3"/>
  <c r="F56" i="3"/>
  <c r="E56" i="3"/>
  <c r="D56" i="3"/>
  <c r="C56" i="3"/>
  <c r="B56" i="3"/>
  <c r="M55" i="3"/>
  <c r="L55" i="3"/>
  <c r="J55" i="3"/>
  <c r="I55" i="3"/>
  <c r="G55" i="3"/>
  <c r="F55" i="3"/>
  <c r="E55" i="3"/>
  <c r="D55" i="3"/>
  <c r="C55" i="3"/>
  <c r="B55" i="3"/>
  <c r="M54" i="3"/>
  <c r="L54" i="3"/>
  <c r="J54" i="3"/>
  <c r="I54" i="3"/>
  <c r="G54" i="3"/>
  <c r="F54" i="3"/>
  <c r="E54" i="3"/>
  <c r="D54" i="3"/>
  <c r="C54" i="3"/>
  <c r="B54" i="3"/>
  <c r="M53" i="3"/>
  <c r="L53" i="3"/>
  <c r="J53" i="3"/>
  <c r="I53" i="3"/>
  <c r="G53" i="3"/>
  <c r="F53" i="3"/>
  <c r="E53" i="3"/>
  <c r="D53" i="3"/>
  <c r="C53" i="3"/>
  <c r="B53" i="3"/>
  <c r="M52" i="3"/>
  <c r="L52" i="3"/>
  <c r="J52" i="3"/>
  <c r="I52" i="3"/>
  <c r="G52" i="3"/>
  <c r="F52" i="3"/>
  <c r="E52" i="3"/>
  <c r="D52" i="3"/>
  <c r="C52" i="3"/>
  <c r="B52" i="3"/>
  <c r="M51" i="3"/>
  <c r="L51" i="3"/>
  <c r="J51" i="3"/>
  <c r="I51" i="3"/>
  <c r="G51" i="3"/>
  <c r="F51" i="3"/>
  <c r="E51" i="3"/>
  <c r="D51" i="3"/>
  <c r="C51" i="3"/>
  <c r="B51" i="3"/>
  <c r="M50" i="3"/>
  <c r="L50" i="3"/>
  <c r="J50" i="3"/>
  <c r="I50" i="3"/>
  <c r="G50" i="3"/>
  <c r="F50" i="3"/>
  <c r="E50" i="3"/>
  <c r="D50" i="3"/>
  <c r="C50" i="3"/>
  <c r="B50" i="3"/>
  <c r="M49" i="3"/>
  <c r="L49" i="3"/>
  <c r="J49" i="3"/>
  <c r="I49" i="3"/>
  <c r="G49" i="3"/>
  <c r="F49" i="3"/>
  <c r="E49" i="3"/>
  <c r="D49" i="3"/>
  <c r="C49" i="3"/>
  <c r="B49" i="3"/>
  <c r="M48" i="3"/>
  <c r="L48" i="3"/>
  <c r="J48" i="3"/>
  <c r="I48" i="3"/>
  <c r="G48" i="3"/>
  <c r="F48" i="3"/>
  <c r="E48" i="3"/>
  <c r="D48" i="3"/>
  <c r="C48" i="3"/>
  <c r="B48" i="3"/>
  <c r="M47" i="3"/>
  <c r="L47" i="3"/>
  <c r="J47" i="3"/>
  <c r="I47" i="3"/>
  <c r="G47" i="3"/>
  <c r="F47" i="3"/>
  <c r="E47" i="3"/>
  <c r="D47" i="3"/>
  <c r="C47" i="3"/>
  <c r="B47" i="3"/>
  <c r="M46" i="3"/>
  <c r="L46" i="3"/>
  <c r="J46" i="3"/>
  <c r="I46" i="3"/>
  <c r="G46" i="3"/>
  <c r="F46" i="3"/>
  <c r="E46" i="3"/>
  <c r="D46" i="3"/>
  <c r="C46" i="3"/>
  <c r="B46" i="3"/>
  <c r="M83" i="1"/>
  <c r="L83" i="1"/>
  <c r="J83" i="1"/>
  <c r="I83" i="1"/>
  <c r="G83" i="1"/>
  <c r="F83" i="1"/>
  <c r="E83" i="1"/>
  <c r="D83" i="1"/>
  <c r="C83" i="1"/>
  <c r="B83" i="1"/>
  <c r="M82" i="1"/>
  <c r="L82" i="1"/>
  <c r="J82" i="1"/>
  <c r="I82" i="1"/>
  <c r="G82" i="1"/>
  <c r="F82" i="1"/>
  <c r="E82" i="1"/>
  <c r="D82" i="1"/>
  <c r="C82" i="1"/>
  <c r="B82" i="1"/>
  <c r="M81" i="1"/>
  <c r="L81" i="1"/>
  <c r="J81" i="1"/>
  <c r="I81" i="1"/>
  <c r="G81" i="1"/>
  <c r="F81" i="1"/>
  <c r="E81" i="1"/>
  <c r="D81" i="1"/>
  <c r="C81" i="1"/>
  <c r="B81" i="1"/>
  <c r="M80" i="1"/>
  <c r="L80" i="1"/>
  <c r="J80" i="1"/>
  <c r="I80" i="1"/>
  <c r="G80" i="1"/>
  <c r="F80" i="1"/>
  <c r="E80" i="1"/>
  <c r="D80" i="1"/>
  <c r="C80" i="1"/>
  <c r="B80" i="1"/>
  <c r="M79" i="1"/>
  <c r="L79" i="1"/>
  <c r="J79" i="1"/>
  <c r="I79" i="1"/>
  <c r="G79" i="1"/>
  <c r="F79" i="1"/>
  <c r="E79" i="1"/>
  <c r="D79" i="1"/>
  <c r="C79" i="1"/>
  <c r="B79" i="1"/>
  <c r="M78" i="1"/>
  <c r="L78" i="1"/>
  <c r="J78" i="1"/>
  <c r="I78" i="1"/>
  <c r="G78" i="1"/>
  <c r="F78" i="1"/>
  <c r="E78" i="1"/>
  <c r="D78" i="1"/>
  <c r="C78" i="1"/>
  <c r="B78" i="1"/>
  <c r="M77" i="1"/>
  <c r="L77" i="1"/>
  <c r="J77" i="1"/>
  <c r="I77" i="1"/>
  <c r="G77" i="1"/>
  <c r="F77" i="1"/>
  <c r="E77" i="1"/>
  <c r="D77" i="1"/>
  <c r="C77" i="1"/>
  <c r="B77" i="1"/>
  <c r="M76" i="1"/>
  <c r="L76" i="1"/>
  <c r="J76" i="1"/>
  <c r="I76" i="1"/>
  <c r="G76" i="1"/>
  <c r="F76" i="1"/>
  <c r="E76" i="1"/>
  <c r="D76" i="1"/>
  <c r="C76" i="1"/>
  <c r="B76" i="1"/>
  <c r="M75" i="1"/>
  <c r="L75" i="1"/>
  <c r="J75" i="1"/>
  <c r="I75" i="1"/>
  <c r="G75" i="1"/>
  <c r="F75" i="1"/>
  <c r="E75" i="1"/>
  <c r="D75" i="1"/>
  <c r="C75" i="1"/>
  <c r="B75" i="1"/>
  <c r="M74" i="1"/>
  <c r="L74" i="1"/>
  <c r="J74" i="1"/>
  <c r="I74" i="1"/>
  <c r="G74" i="1"/>
  <c r="F74" i="1"/>
  <c r="E74" i="1"/>
  <c r="D74" i="1"/>
  <c r="C74" i="1"/>
  <c r="B74" i="1"/>
  <c r="M73" i="1"/>
  <c r="L73" i="1"/>
  <c r="J73" i="1"/>
  <c r="I73" i="1"/>
  <c r="G73" i="1"/>
  <c r="F73" i="1"/>
  <c r="E73" i="1"/>
  <c r="D73" i="1"/>
  <c r="C73" i="1"/>
  <c r="B73" i="1"/>
  <c r="M72" i="1"/>
  <c r="L72" i="1"/>
  <c r="J72" i="1"/>
  <c r="I72" i="1"/>
  <c r="G72" i="1"/>
  <c r="F72" i="1"/>
  <c r="E72" i="1"/>
  <c r="D72" i="1"/>
  <c r="C72" i="1"/>
  <c r="B72" i="1"/>
  <c r="M71" i="1"/>
  <c r="L71" i="1"/>
  <c r="J71" i="1"/>
  <c r="I71" i="1"/>
  <c r="G71" i="1"/>
  <c r="F71" i="1"/>
  <c r="E71" i="1"/>
  <c r="D71" i="1"/>
  <c r="C71" i="1"/>
  <c r="B71" i="1"/>
  <c r="M68" i="1"/>
  <c r="L68" i="1"/>
  <c r="J68" i="1"/>
  <c r="I68" i="1"/>
  <c r="G68" i="1"/>
  <c r="F68" i="1"/>
  <c r="E68" i="1"/>
  <c r="D68" i="1"/>
  <c r="C68" i="1"/>
  <c r="B68" i="1"/>
  <c r="M67" i="1"/>
  <c r="L67" i="1"/>
  <c r="J67" i="1"/>
  <c r="I67" i="1"/>
  <c r="G67" i="1"/>
  <c r="F67" i="1"/>
  <c r="E67" i="1"/>
  <c r="D67" i="1"/>
  <c r="C67" i="1"/>
  <c r="B67" i="1"/>
  <c r="M66" i="1"/>
  <c r="L66" i="1"/>
  <c r="J66" i="1"/>
  <c r="I66" i="1"/>
  <c r="G66" i="1"/>
  <c r="F66" i="1"/>
  <c r="E66" i="1"/>
  <c r="D66" i="1"/>
  <c r="C66" i="1"/>
  <c r="B66" i="1"/>
  <c r="M65" i="1"/>
  <c r="L65" i="1"/>
  <c r="J65" i="1"/>
  <c r="I65" i="1"/>
  <c r="G65" i="1"/>
  <c r="F65" i="1"/>
  <c r="E65" i="1"/>
  <c r="D65" i="1"/>
  <c r="C65" i="1"/>
  <c r="B65" i="1"/>
  <c r="M64" i="1"/>
  <c r="L64" i="1"/>
  <c r="J64" i="1"/>
  <c r="I64" i="1"/>
  <c r="G64" i="1"/>
  <c r="F64" i="1"/>
  <c r="E64" i="1"/>
  <c r="D64" i="1"/>
  <c r="C64" i="1"/>
  <c r="B64" i="1"/>
  <c r="M63" i="1"/>
  <c r="L63" i="1"/>
  <c r="J63" i="1"/>
  <c r="I63" i="1"/>
  <c r="G63" i="1"/>
  <c r="F63" i="1"/>
  <c r="E63" i="1"/>
  <c r="D63" i="1"/>
  <c r="C63" i="1"/>
  <c r="B63" i="1"/>
  <c r="M62" i="1"/>
  <c r="L62" i="1"/>
  <c r="J62" i="1"/>
  <c r="I62" i="1"/>
  <c r="G62" i="1"/>
  <c r="F62" i="1"/>
  <c r="E62" i="1"/>
  <c r="D62" i="1"/>
  <c r="C62" i="1"/>
  <c r="B62" i="1"/>
  <c r="M61" i="1"/>
  <c r="L61" i="1"/>
  <c r="J61" i="1"/>
  <c r="I61" i="1"/>
  <c r="G61" i="1"/>
  <c r="F61" i="1"/>
  <c r="E61" i="1"/>
  <c r="D61" i="1"/>
  <c r="C61" i="1"/>
  <c r="B61" i="1"/>
  <c r="M60" i="1"/>
  <c r="L60" i="1"/>
  <c r="J60" i="1"/>
  <c r="I60" i="1"/>
  <c r="G60" i="1"/>
  <c r="F60" i="1"/>
  <c r="E60" i="1"/>
  <c r="D60" i="1"/>
  <c r="C60" i="1"/>
  <c r="B60" i="1"/>
  <c r="M59" i="1"/>
  <c r="L59" i="1"/>
  <c r="J59" i="1"/>
  <c r="I59" i="1"/>
  <c r="G59" i="1"/>
  <c r="F59" i="1"/>
  <c r="E59" i="1"/>
  <c r="D59" i="1"/>
  <c r="C59" i="1"/>
  <c r="B59" i="1"/>
  <c r="M58" i="1"/>
  <c r="L58" i="1"/>
  <c r="J58" i="1"/>
  <c r="I58" i="1"/>
  <c r="G58" i="1"/>
  <c r="F58" i="1"/>
  <c r="E58" i="1"/>
  <c r="D58" i="1"/>
  <c r="C58" i="1"/>
  <c r="B58" i="1"/>
  <c r="M57" i="1"/>
  <c r="L57" i="1"/>
  <c r="J57" i="1"/>
  <c r="I57" i="1"/>
  <c r="G57" i="1"/>
  <c r="F57" i="1"/>
  <c r="E57" i="1"/>
  <c r="D57" i="1"/>
  <c r="C57" i="1"/>
  <c r="B57" i="1"/>
  <c r="M56" i="1"/>
  <c r="L56" i="1"/>
  <c r="J56" i="1"/>
  <c r="I56" i="1"/>
  <c r="G56" i="1"/>
  <c r="F56" i="1"/>
  <c r="E56" i="1"/>
  <c r="D56" i="1"/>
  <c r="C56" i="1"/>
  <c r="B56" i="1"/>
  <c r="B80" i="6" l="1"/>
  <c r="P80" i="6" s="1"/>
  <c r="B63" i="6"/>
  <c r="J63" i="6" s="1"/>
  <c r="B61" i="6"/>
  <c r="J61" i="6" s="1"/>
  <c r="B62" i="6"/>
  <c r="J62" i="6" s="1"/>
  <c r="B72" i="6"/>
  <c r="P72" i="6" s="1"/>
  <c r="B70" i="6"/>
  <c r="P70" i="6" s="1"/>
  <c r="B51" i="2"/>
  <c r="P51" i="2" s="1"/>
  <c r="B20" i="4"/>
  <c r="P20" i="4" s="1"/>
  <c r="B23" i="4"/>
  <c r="P23" i="4" s="1"/>
  <c r="B26" i="4"/>
  <c r="P26" i="4" s="1"/>
  <c r="B46" i="6"/>
  <c r="P46" i="6" s="1"/>
  <c r="B78" i="6"/>
  <c r="P78" i="6" s="1"/>
  <c r="B52" i="6"/>
  <c r="P52" i="6" s="1"/>
  <c r="B68" i="6"/>
  <c r="J68" i="6" s="1"/>
  <c r="B69" i="6"/>
  <c r="J69" i="6" s="1"/>
  <c r="B55" i="6"/>
  <c r="J55" i="6" s="1"/>
  <c r="B76" i="6"/>
  <c r="P76" i="6" s="1"/>
  <c r="H46" i="5"/>
  <c r="N48" i="5"/>
  <c r="H50" i="5"/>
  <c r="N52" i="5"/>
  <c r="H54" i="5"/>
  <c r="N56" i="5"/>
  <c r="H58" i="5"/>
  <c r="N60" i="5"/>
  <c r="H62" i="5"/>
  <c r="N64" i="5"/>
  <c r="H66" i="5"/>
  <c r="N68" i="5"/>
  <c r="K71" i="5"/>
  <c r="H72" i="5"/>
  <c r="N74" i="5"/>
  <c r="K75" i="5"/>
  <c r="H76" i="5"/>
  <c r="N78" i="5"/>
  <c r="K79" i="5"/>
  <c r="H80" i="5"/>
  <c r="N82" i="5"/>
  <c r="K83" i="5"/>
  <c r="B17" i="2"/>
  <c r="P17" i="2" s="1"/>
  <c r="B21" i="2"/>
  <c r="P21" i="2" s="1"/>
  <c r="B25" i="2"/>
  <c r="P25" i="2" s="1"/>
  <c r="B42" i="2"/>
  <c r="P42" i="2" s="1"/>
  <c r="B44" i="6"/>
  <c r="J44" i="6" s="1"/>
  <c r="B57" i="6"/>
  <c r="J57" i="6" s="1"/>
  <c r="K48" i="5"/>
  <c r="H49" i="5"/>
  <c r="K52" i="5"/>
  <c r="H53" i="5"/>
  <c r="K56" i="5"/>
  <c r="H57" i="5"/>
  <c r="K60" i="5"/>
  <c r="H61" i="5"/>
  <c r="K64" i="5"/>
  <c r="H65" i="5"/>
  <c r="K68" i="5"/>
  <c r="H71" i="5"/>
  <c r="K74" i="5"/>
  <c r="H75" i="5"/>
  <c r="K78" i="5"/>
  <c r="H79" i="5"/>
  <c r="K82" i="5"/>
  <c r="H83" i="5"/>
  <c r="B71" i="2"/>
  <c r="P71" i="2" s="1"/>
  <c r="B75" i="2"/>
  <c r="P75" i="2" s="1"/>
  <c r="B17" i="4"/>
  <c r="P17" i="4" s="1"/>
  <c r="B48" i="6"/>
  <c r="P48" i="6" s="1"/>
  <c r="B50" i="6"/>
  <c r="P50" i="6" s="1"/>
  <c r="B64" i="6"/>
  <c r="J64" i="6" s="1"/>
  <c r="B66" i="6"/>
  <c r="J66" i="6" s="1"/>
  <c r="B74" i="6"/>
  <c r="P74" i="6" s="1"/>
  <c r="B45" i="6"/>
  <c r="P45" i="6" s="1"/>
  <c r="B59" i="6"/>
  <c r="J59" i="6" s="1"/>
  <c r="B60" i="6"/>
  <c r="J60" i="6" s="1"/>
  <c r="B73" i="6"/>
  <c r="P73" i="6" s="1"/>
  <c r="B75" i="6"/>
  <c r="P75" i="6" s="1"/>
  <c r="B71" i="6"/>
  <c r="P71" i="6" s="1"/>
  <c r="B54" i="6"/>
  <c r="J54" i="6" s="1"/>
  <c r="B79" i="6"/>
  <c r="P79" i="6" s="1"/>
  <c r="B52" i="2"/>
  <c r="P52" i="2" s="1"/>
  <c r="B56" i="2"/>
  <c r="P56" i="2" s="1"/>
  <c r="B60" i="2"/>
  <c r="P60" i="2" s="1"/>
  <c r="B64" i="2"/>
  <c r="P64" i="2" s="1"/>
  <c r="B68" i="2"/>
  <c r="P68" i="2" s="1"/>
  <c r="B28" i="4"/>
  <c r="P28" i="4" s="1"/>
  <c r="B11" i="6"/>
  <c r="P11" i="6" s="1"/>
  <c r="B17" i="6"/>
  <c r="P17" i="6" s="1"/>
  <c r="B21" i="6"/>
  <c r="P21" i="6" s="1"/>
  <c r="B25" i="6"/>
  <c r="P25" i="6" s="1"/>
  <c r="B56" i="6"/>
  <c r="J56" i="6" s="1"/>
  <c r="B58" i="6"/>
  <c r="J58" i="6" s="1"/>
  <c r="B65" i="6"/>
  <c r="J65" i="6" s="1"/>
  <c r="B77" i="6"/>
  <c r="P77" i="6" s="1"/>
  <c r="B54" i="2"/>
  <c r="P54" i="2" s="1"/>
  <c r="B58" i="2"/>
  <c r="P58" i="2" s="1"/>
  <c r="B62" i="2"/>
  <c r="P62" i="2" s="1"/>
  <c r="B21" i="4"/>
  <c r="P21" i="4" s="1"/>
  <c r="B25" i="4"/>
  <c r="P25" i="4" s="1"/>
  <c r="G80" i="6"/>
  <c r="K46" i="5"/>
  <c r="H47" i="5"/>
  <c r="N49" i="5"/>
  <c r="K50" i="5"/>
  <c r="H51" i="5"/>
  <c r="N53" i="5"/>
  <c r="K54" i="5"/>
  <c r="H55" i="5"/>
  <c r="N57" i="5"/>
  <c r="K58" i="5"/>
  <c r="H59" i="5"/>
  <c r="N61" i="5"/>
  <c r="K62" i="5"/>
  <c r="H63" i="5"/>
  <c r="K66" i="5"/>
  <c r="H67" i="5"/>
  <c r="N71" i="5"/>
  <c r="K72" i="5"/>
  <c r="H73" i="5"/>
  <c r="N75" i="5"/>
  <c r="K76" i="5"/>
  <c r="H77" i="5"/>
  <c r="N79" i="5"/>
  <c r="K80" i="5"/>
  <c r="H81" i="5"/>
  <c r="N83" i="5"/>
  <c r="B18" i="2"/>
  <c r="P18" i="2" s="1"/>
  <c r="B22" i="2"/>
  <c r="P22" i="2" s="1"/>
  <c r="B26" i="2"/>
  <c r="P26" i="2" s="1"/>
  <c r="B72" i="2"/>
  <c r="P72" i="2" s="1"/>
  <c r="B76" i="2"/>
  <c r="P76" i="2" s="1"/>
  <c r="B80" i="2"/>
  <c r="P80" i="2" s="1"/>
  <c r="B18" i="4"/>
  <c r="P18" i="4" s="1"/>
  <c r="B12" i="6"/>
  <c r="P12" i="6" s="1"/>
  <c r="B18" i="6"/>
  <c r="P18" i="6" s="1"/>
  <c r="B22" i="6"/>
  <c r="P22" i="6" s="1"/>
  <c r="B26" i="6"/>
  <c r="P26" i="6" s="1"/>
  <c r="B47" i="6"/>
  <c r="P47" i="6" s="1"/>
  <c r="B55" i="2"/>
  <c r="P55" i="2" s="1"/>
  <c r="B59" i="2"/>
  <c r="P59" i="2" s="1"/>
  <c r="B63" i="2"/>
  <c r="P63" i="2" s="1"/>
  <c r="B22" i="4"/>
  <c r="P22" i="4" s="1"/>
  <c r="N46" i="5"/>
  <c r="K47" i="5"/>
  <c r="H48" i="5"/>
  <c r="N50" i="5"/>
  <c r="K51" i="5"/>
  <c r="H52" i="5"/>
  <c r="N54" i="5"/>
  <c r="K55" i="5"/>
  <c r="H56" i="5"/>
  <c r="N58" i="5"/>
  <c r="K59" i="5"/>
  <c r="H60" i="5"/>
  <c r="N62" i="5"/>
  <c r="K63" i="5"/>
  <c r="H64" i="5"/>
  <c r="N66" i="5"/>
  <c r="K67" i="5"/>
  <c r="H68" i="5"/>
  <c r="N72" i="5"/>
  <c r="K73" i="5"/>
  <c r="H74" i="5"/>
  <c r="N76" i="5"/>
  <c r="K77" i="5"/>
  <c r="H78" i="5"/>
  <c r="N80" i="5"/>
  <c r="K81" i="5"/>
  <c r="H82" i="5"/>
  <c r="B19" i="2"/>
  <c r="P19" i="2" s="1"/>
  <c r="B23" i="2"/>
  <c r="P23" i="2" s="1"/>
  <c r="B27" i="2"/>
  <c r="P27" i="2" s="1"/>
  <c r="B69" i="2"/>
  <c r="P69" i="2" s="1"/>
  <c r="B73" i="2"/>
  <c r="P73" i="2" s="1"/>
  <c r="B77" i="2"/>
  <c r="P77" i="2" s="1"/>
  <c r="B19" i="4"/>
  <c r="P19" i="4" s="1"/>
  <c r="B13" i="6"/>
  <c r="P13" i="6" s="1"/>
  <c r="B19" i="6"/>
  <c r="P19" i="6" s="1"/>
  <c r="B23" i="6"/>
  <c r="P23" i="6" s="1"/>
  <c r="B27" i="6"/>
  <c r="P27" i="6" s="1"/>
  <c r="B51" i="6"/>
  <c r="P51" i="6" s="1"/>
  <c r="N47" i="5"/>
  <c r="N51" i="5"/>
  <c r="N55" i="5"/>
  <c r="N59" i="5"/>
  <c r="N63" i="5"/>
  <c r="N67" i="5"/>
  <c r="N73" i="5"/>
  <c r="N77" i="5"/>
  <c r="N81" i="5"/>
  <c r="B20" i="2"/>
  <c r="P20" i="2" s="1"/>
  <c r="B24" i="2"/>
  <c r="P24" i="2" s="1"/>
  <c r="B28" i="2"/>
  <c r="P28" i="2" s="1"/>
  <c r="B70" i="2"/>
  <c r="P70" i="2" s="1"/>
  <c r="B74" i="2"/>
  <c r="P74" i="2" s="1"/>
  <c r="B78" i="2"/>
  <c r="P78" i="2" s="1"/>
  <c r="B16" i="4"/>
  <c r="P16" i="4" s="1"/>
  <c r="B27" i="4"/>
  <c r="P27" i="4" s="1"/>
  <c r="B16" i="6"/>
  <c r="P16" i="6" s="1"/>
  <c r="B20" i="6"/>
  <c r="P20" i="6" s="1"/>
  <c r="B24" i="6"/>
  <c r="P24" i="6" s="1"/>
  <c r="B28" i="6"/>
  <c r="P28" i="6" s="1"/>
  <c r="B53" i="2"/>
  <c r="P53" i="2" s="1"/>
  <c r="B57" i="2"/>
  <c r="P57" i="2" s="1"/>
  <c r="B61" i="2"/>
  <c r="P61" i="2" s="1"/>
  <c r="B65" i="2"/>
  <c r="P65" i="2" s="1"/>
  <c r="B24" i="4"/>
  <c r="P24" i="4" s="1"/>
  <c r="B49" i="6"/>
  <c r="P49" i="6" s="1"/>
  <c r="B53" i="6"/>
  <c r="M53" i="6" s="1"/>
  <c r="B43" i="6"/>
  <c r="D43" i="6" s="1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8" i="4"/>
  <c r="B67" i="4"/>
  <c r="B66" i="4"/>
  <c r="B65" i="4"/>
  <c r="B64" i="4"/>
  <c r="B63" i="4"/>
  <c r="G63" i="4" s="1"/>
  <c r="B62" i="4"/>
  <c r="B61" i="4"/>
  <c r="G61" i="4" s="1"/>
  <c r="B60" i="4"/>
  <c r="B59" i="4"/>
  <c r="G59" i="4" s="1"/>
  <c r="B58" i="4"/>
  <c r="B57" i="4"/>
  <c r="G57" i="4" s="1"/>
  <c r="B56" i="4"/>
  <c r="B55" i="4"/>
  <c r="B54" i="4"/>
  <c r="M54" i="4" s="1"/>
  <c r="B53" i="4"/>
  <c r="B52" i="4"/>
  <c r="M52" i="4" s="1"/>
  <c r="B51" i="4"/>
  <c r="B50" i="4"/>
  <c r="M50" i="4" s="1"/>
  <c r="B49" i="4"/>
  <c r="B48" i="4"/>
  <c r="M48" i="4" s="1"/>
  <c r="B47" i="4"/>
  <c r="B46" i="4"/>
  <c r="M46" i="4" s="1"/>
  <c r="B45" i="4"/>
  <c r="M26" i="4"/>
  <c r="M17" i="4"/>
  <c r="B79" i="2"/>
  <c r="M79" i="2" s="1"/>
  <c r="B43" i="2"/>
  <c r="B44" i="2"/>
  <c r="D44" i="2" s="1"/>
  <c r="B45" i="2"/>
  <c r="B46" i="2"/>
  <c r="D46" i="2" s="1"/>
  <c r="B47" i="2"/>
  <c r="B48" i="2"/>
  <c r="D48" i="2" s="1"/>
  <c r="B49" i="2"/>
  <c r="B50" i="2"/>
  <c r="D50" i="2" s="1"/>
  <c r="K49" i="5"/>
  <c r="K53" i="5"/>
  <c r="K57" i="5"/>
  <c r="K61" i="5"/>
  <c r="K65" i="5"/>
  <c r="N65" i="5"/>
  <c r="H71" i="3"/>
  <c r="K71" i="3"/>
  <c r="N71" i="3"/>
  <c r="H72" i="3"/>
  <c r="K72" i="3"/>
  <c r="N72" i="3"/>
  <c r="H73" i="3"/>
  <c r="K73" i="3"/>
  <c r="N73" i="3"/>
  <c r="H74" i="3"/>
  <c r="K74" i="3"/>
  <c r="N74" i="3"/>
  <c r="H75" i="3"/>
  <c r="K75" i="3"/>
  <c r="N75" i="3"/>
  <c r="H76" i="3"/>
  <c r="K76" i="3"/>
  <c r="N76" i="3"/>
  <c r="H77" i="3"/>
  <c r="K77" i="3"/>
  <c r="N77" i="3"/>
  <c r="H78" i="3"/>
  <c r="K78" i="3"/>
  <c r="N78" i="3"/>
  <c r="H79" i="3"/>
  <c r="K79" i="3"/>
  <c r="N79" i="3"/>
  <c r="H80" i="3"/>
  <c r="K80" i="3"/>
  <c r="N80" i="3"/>
  <c r="H81" i="3"/>
  <c r="K81" i="3"/>
  <c r="N81" i="3"/>
  <c r="H82" i="3"/>
  <c r="K82" i="3"/>
  <c r="N82" i="3"/>
  <c r="H83" i="3"/>
  <c r="K83" i="3"/>
  <c r="N83" i="3"/>
  <c r="H46" i="3"/>
  <c r="K46" i="3"/>
  <c r="N46" i="3"/>
  <c r="H47" i="3"/>
  <c r="K47" i="3"/>
  <c r="N47" i="3"/>
  <c r="H48" i="3"/>
  <c r="K48" i="3"/>
  <c r="N48" i="3"/>
  <c r="H49" i="3"/>
  <c r="K49" i="3"/>
  <c r="N49" i="3"/>
  <c r="H50" i="3"/>
  <c r="K50" i="3"/>
  <c r="N50" i="3"/>
  <c r="H51" i="3"/>
  <c r="K51" i="3"/>
  <c r="N51" i="3"/>
  <c r="H52" i="3"/>
  <c r="K52" i="3"/>
  <c r="N52" i="3"/>
  <c r="H53" i="3"/>
  <c r="K53" i="3"/>
  <c r="N53" i="3"/>
  <c r="H54" i="3"/>
  <c r="K54" i="3"/>
  <c r="N54" i="3"/>
  <c r="H55" i="3"/>
  <c r="K55" i="3"/>
  <c r="N55" i="3"/>
  <c r="H56" i="3"/>
  <c r="K56" i="3"/>
  <c r="N56" i="3"/>
  <c r="H57" i="3"/>
  <c r="K57" i="3"/>
  <c r="N57" i="3"/>
  <c r="H58" i="3"/>
  <c r="K58" i="3"/>
  <c r="N58" i="3"/>
  <c r="H59" i="3"/>
  <c r="K59" i="3"/>
  <c r="N59" i="3"/>
  <c r="H60" i="3"/>
  <c r="K60" i="3"/>
  <c r="N60" i="3"/>
  <c r="H61" i="3"/>
  <c r="K61" i="3"/>
  <c r="N61" i="3"/>
  <c r="H62" i="3"/>
  <c r="K62" i="3"/>
  <c r="N62" i="3"/>
  <c r="H63" i="3"/>
  <c r="K63" i="3"/>
  <c r="N63" i="3"/>
  <c r="H64" i="3"/>
  <c r="K64" i="3"/>
  <c r="N64" i="3"/>
  <c r="H65" i="3"/>
  <c r="K65" i="3"/>
  <c r="N65" i="3"/>
  <c r="H66" i="3"/>
  <c r="K66" i="3"/>
  <c r="N66" i="3"/>
  <c r="H67" i="3"/>
  <c r="K67" i="3"/>
  <c r="N67" i="3"/>
  <c r="H68" i="3"/>
  <c r="K68" i="3"/>
  <c r="N68" i="3"/>
  <c r="H71" i="1"/>
  <c r="K71" i="1"/>
  <c r="N71" i="1"/>
  <c r="H72" i="1"/>
  <c r="K72" i="1"/>
  <c r="N72" i="1"/>
  <c r="H73" i="1"/>
  <c r="K73" i="1"/>
  <c r="N73" i="1"/>
  <c r="H74" i="1"/>
  <c r="K74" i="1"/>
  <c r="N74" i="1"/>
  <c r="H75" i="1"/>
  <c r="K75" i="1"/>
  <c r="N75" i="1"/>
  <c r="H76" i="1"/>
  <c r="K76" i="1"/>
  <c r="N76" i="1"/>
  <c r="H77" i="1"/>
  <c r="K77" i="1"/>
  <c r="N77" i="1"/>
  <c r="H78" i="1"/>
  <c r="K78" i="1"/>
  <c r="N78" i="1"/>
  <c r="H79" i="1"/>
  <c r="K79" i="1"/>
  <c r="N79" i="1"/>
  <c r="H80" i="1"/>
  <c r="K80" i="1"/>
  <c r="N80" i="1"/>
  <c r="H81" i="1"/>
  <c r="K81" i="1"/>
  <c r="N81" i="1"/>
  <c r="H82" i="1"/>
  <c r="K82" i="1"/>
  <c r="N82" i="1"/>
  <c r="H83" i="1"/>
  <c r="K83" i="1"/>
  <c r="N83" i="1"/>
  <c r="H56" i="1"/>
  <c r="K56" i="1"/>
  <c r="N56" i="1"/>
  <c r="H57" i="1"/>
  <c r="K57" i="1"/>
  <c r="N57" i="1"/>
  <c r="H58" i="1"/>
  <c r="K58" i="1"/>
  <c r="N58" i="1"/>
  <c r="H59" i="1"/>
  <c r="K59" i="1"/>
  <c r="N59" i="1"/>
  <c r="H60" i="1"/>
  <c r="K60" i="1"/>
  <c r="N60" i="1"/>
  <c r="H61" i="1"/>
  <c r="K61" i="1"/>
  <c r="N61" i="1"/>
  <c r="H62" i="1"/>
  <c r="K62" i="1"/>
  <c r="N62" i="1"/>
  <c r="H63" i="1"/>
  <c r="K63" i="1"/>
  <c r="N63" i="1"/>
  <c r="H64" i="1"/>
  <c r="K64" i="1"/>
  <c r="N64" i="1"/>
  <c r="H65" i="1"/>
  <c r="K65" i="1"/>
  <c r="N65" i="1"/>
  <c r="H66" i="1"/>
  <c r="K66" i="1"/>
  <c r="N66" i="1"/>
  <c r="H67" i="1"/>
  <c r="K67" i="1"/>
  <c r="N67" i="1"/>
  <c r="H68" i="1"/>
  <c r="K68" i="1"/>
  <c r="N68" i="1"/>
  <c r="Q9" i="6"/>
  <c r="N9" i="6"/>
  <c r="K9" i="6"/>
  <c r="H9" i="6"/>
  <c r="E9" i="6"/>
  <c r="Q9" i="4"/>
  <c r="N9" i="4"/>
  <c r="K9" i="4"/>
  <c r="H9" i="4"/>
  <c r="E9" i="4"/>
  <c r="Q9" i="2"/>
  <c r="N9" i="2"/>
  <c r="K9" i="2"/>
  <c r="H9" i="2"/>
  <c r="E9" i="2"/>
  <c r="M9" i="5"/>
  <c r="J9" i="5"/>
  <c r="G9" i="5"/>
  <c r="E9" i="5"/>
  <c r="C9" i="5"/>
  <c r="M9" i="3"/>
  <c r="J9" i="3"/>
  <c r="G9" i="3"/>
  <c r="E9" i="3"/>
  <c r="C9" i="3"/>
  <c r="M10" i="1"/>
  <c r="J10" i="1"/>
  <c r="G10" i="1"/>
  <c r="E10" i="1"/>
  <c r="C10" i="1"/>
  <c r="D25" i="2" l="1"/>
  <c r="D26" i="4"/>
  <c r="G26" i="4"/>
  <c r="P63" i="6"/>
  <c r="J25" i="2"/>
  <c r="J26" i="4"/>
  <c r="M80" i="6"/>
  <c r="M25" i="2"/>
  <c r="J25" i="4"/>
  <c r="M23" i="4"/>
  <c r="J60" i="2"/>
  <c r="M76" i="2"/>
  <c r="G17" i="4"/>
  <c r="G70" i="2"/>
  <c r="G56" i="6"/>
  <c r="J11" i="6"/>
  <c r="M54" i="2"/>
  <c r="J70" i="6"/>
  <c r="G68" i="6"/>
  <c r="D42" i="2"/>
  <c r="M60" i="6"/>
  <c r="P68" i="6"/>
  <c r="G13" i="6"/>
  <c r="G11" i="6"/>
  <c r="J54" i="2"/>
  <c r="M70" i="6"/>
  <c r="D63" i="2"/>
  <c r="P61" i="6"/>
  <c r="M46" i="6"/>
  <c r="M21" i="2"/>
  <c r="G42" i="2"/>
  <c r="D25" i="6"/>
  <c r="D80" i="6"/>
  <c r="D61" i="6"/>
  <c r="J42" i="2"/>
  <c r="M42" i="2"/>
  <c r="D74" i="2"/>
  <c r="M22" i="4"/>
  <c r="G25" i="6"/>
  <c r="D46" i="6"/>
  <c r="G48" i="6"/>
  <c r="J80" i="6"/>
  <c r="J73" i="6"/>
  <c r="G61" i="6"/>
  <c r="P58" i="6"/>
  <c r="M65" i="2"/>
  <c r="J20" i="2"/>
  <c r="G65" i="2"/>
  <c r="M74" i="6"/>
  <c r="G51" i="2"/>
  <c r="J19" i="4"/>
  <c r="G69" i="6"/>
  <c r="M58" i="2"/>
  <c r="D19" i="4"/>
  <c r="D69" i="6"/>
  <c r="G79" i="6"/>
  <c r="D51" i="2"/>
  <c r="G58" i="2"/>
  <c r="J79" i="6"/>
  <c r="G74" i="6"/>
  <c r="M19" i="4"/>
  <c r="D79" i="6"/>
  <c r="D27" i="4"/>
  <c r="G25" i="2"/>
  <c r="D65" i="2"/>
  <c r="G76" i="2"/>
  <c r="J17" i="4"/>
  <c r="D26" i="6"/>
  <c r="J48" i="6"/>
  <c r="M63" i="6"/>
  <c r="G63" i="6"/>
  <c r="D56" i="6"/>
  <c r="M72" i="6"/>
  <c r="J64" i="2"/>
  <c r="M72" i="2"/>
  <c r="D17" i="4"/>
  <c r="M18" i="4"/>
  <c r="J46" i="6"/>
  <c r="M61" i="6"/>
  <c r="D63" i="6"/>
  <c r="M73" i="6"/>
  <c r="G72" i="6"/>
  <c r="J72" i="6"/>
  <c r="G28" i="6"/>
  <c r="D72" i="6"/>
  <c r="J19" i="2"/>
  <c r="J76" i="2"/>
  <c r="G64" i="2"/>
  <c r="G16" i="6"/>
  <c r="G46" i="6"/>
  <c r="G58" i="6"/>
  <c r="D28" i="2"/>
  <c r="G50" i="6"/>
  <c r="P44" i="6"/>
  <c r="G77" i="2"/>
  <c r="J78" i="6"/>
  <c r="J23" i="2"/>
  <c r="J57" i="2"/>
  <c r="P65" i="6"/>
  <c r="D19" i="2"/>
  <c r="D57" i="2"/>
  <c r="M78" i="2"/>
  <c r="G55" i="2"/>
  <c r="G62" i="2"/>
  <c r="G80" i="2"/>
  <c r="M23" i="6"/>
  <c r="D50" i="6"/>
  <c r="M44" i="6"/>
  <c r="J75" i="6"/>
  <c r="M62" i="6"/>
  <c r="G65" i="6"/>
  <c r="P62" i="6"/>
  <c r="M78" i="6"/>
  <c r="G75" i="6"/>
  <c r="J62" i="2"/>
  <c r="M68" i="2"/>
  <c r="J20" i="4"/>
  <c r="J19" i="6"/>
  <c r="G19" i="6"/>
  <c r="M24" i="6"/>
  <c r="J49" i="6"/>
  <c r="G44" i="6"/>
  <c r="D75" i="6"/>
  <c r="G62" i="6"/>
  <c r="D20" i="4"/>
  <c r="M20" i="4"/>
  <c r="D19" i="6"/>
  <c r="M50" i="6"/>
  <c r="D44" i="6"/>
  <c r="D62" i="6"/>
  <c r="P55" i="6"/>
  <c r="J22" i="6"/>
  <c r="M17" i="2"/>
  <c r="D62" i="2"/>
  <c r="J23" i="4"/>
  <c r="D23" i="2"/>
  <c r="D17" i="2"/>
  <c r="M28" i="2"/>
  <c r="D70" i="2"/>
  <c r="D59" i="2"/>
  <c r="D54" i="2"/>
  <c r="G63" i="2"/>
  <c r="M71" i="2"/>
  <c r="G54" i="2"/>
  <c r="D23" i="4"/>
  <c r="J18" i="4"/>
  <c r="G18" i="4"/>
  <c r="D11" i="6"/>
  <c r="M17" i="6"/>
  <c r="M12" i="6"/>
  <c r="M69" i="6"/>
  <c r="M54" i="6"/>
  <c r="D68" i="6"/>
  <c r="D59" i="6"/>
  <c r="P54" i="6"/>
  <c r="D73" i="2"/>
  <c r="J56" i="2"/>
  <c r="G23" i="4"/>
  <c r="J18" i="2"/>
  <c r="G20" i="4"/>
  <c r="G21" i="6"/>
  <c r="G55" i="6"/>
  <c r="G17" i="2"/>
  <c r="G73" i="2"/>
  <c r="J21" i="2"/>
  <c r="M27" i="2"/>
  <c r="G28" i="2"/>
  <c r="J75" i="2"/>
  <c r="D69" i="2"/>
  <c r="J58" i="2"/>
  <c r="J52" i="2"/>
  <c r="M74" i="2"/>
  <c r="G59" i="2"/>
  <c r="G71" i="2"/>
  <c r="M52" i="2"/>
  <c r="J22" i="4"/>
  <c r="D18" i="4"/>
  <c r="J28" i="6"/>
  <c r="J17" i="6"/>
  <c r="G17" i="6"/>
  <c r="G12" i="6"/>
  <c r="J74" i="6"/>
  <c r="M68" i="6"/>
  <c r="G70" i="6"/>
  <c r="P66" i="6"/>
  <c r="G54" i="6"/>
  <c r="M76" i="6"/>
  <c r="D56" i="2"/>
  <c r="M75" i="2"/>
  <c r="J21" i="6"/>
  <c r="J17" i="2"/>
  <c r="G59" i="6"/>
  <c r="D21" i="2"/>
  <c r="M22" i="2"/>
  <c r="D75" i="2"/>
  <c r="D58" i="2"/>
  <c r="D52" i="2"/>
  <c r="G74" i="2"/>
  <c r="D22" i="4"/>
  <c r="D17" i="6"/>
  <c r="D74" i="6"/>
  <c r="M66" i="6"/>
  <c r="D70" i="6"/>
  <c r="G66" i="6"/>
  <c r="D54" i="6"/>
  <c r="G21" i="2"/>
  <c r="J71" i="2"/>
  <c r="D71" i="2"/>
  <c r="M55" i="6"/>
  <c r="D55" i="6"/>
  <c r="J28" i="2"/>
  <c r="G18" i="2"/>
  <c r="J74" i="2"/>
  <c r="J51" i="2"/>
  <c r="M51" i="2"/>
  <c r="M62" i="2"/>
  <c r="J21" i="4"/>
  <c r="G24" i="4"/>
  <c r="J25" i="6"/>
  <c r="M25" i="6"/>
  <c r="M11" i="6"/>
  <c r="P69" i="6"/>
  <c r="D66" i="6"/>
  <c r="G76" i="6"/>
  <c r="M53" i="2"/>
  <c r="J16" i="4"/>
  <c r="M52" i="6"/>
  <c r="D26" i="2"/>
  <c r="G26" i="2"/>
  <c r="D76" i="2"/>
  <c r="J53" i="2"/>
  <c r="G78" i="2"/>
  <c r="G68" i="2"/>
  <c r="G56" i="2"/>
  <c r="D16" i="4"/>
  <c r="G19" i="4"/>
  <c r="G22" i="4"/>
  <c r="J26" i="6"/>
  <c r="D21" i="6"/>
  <c r="D49" i="6"/>
  <c r="G52" i="6"/>
  <c r="M57" i="6"/>
  <c r="D65" i="6"/>
  <c r="M75" i="6"/>
  <c r="D53" i="2"/>
  <c r="M16" i="4"/>
  <c r="P64" i="6"/>
  <c r="M77" i="6"/>
  <c r="G78" i="6"/>
  <c r="J52" i="6"/>
  <c r="P57" i="6"/>
  <c r="G24" i="6"/>
  <c r="D52" i="6"/>
  <c r="D64" i="6"/>
  <c r="D18" i="2"/>
  <c r="D68" i="2"/>
  <c r="D60" i="2"/>
  <c r="J55" i="2"/>
  <c r="G75" i="2"/>
  <c r="M60" i="2"/>
  <c r="G52" i="2"/>
  <c r="M25" i="4"/>
  <c r="J13" i="6"/>
  <c r="J24" i="6"/>
  <c r="M22" i="6"/>
  <c r="J51" i="6"/>
  <c r="J45" i="6"/>
  <c r="G49" i="6"/>
  <c r="J76" i="6"/>
  <c r="D57" i="6"/>
  <c r="D28" i="4"/>
  <c r="G64" i="6"/>
  <c r="J68" i="2"/>
  <c r="M49" i="6"/>
  <c r="D78" i="6"/>
  <c r="M65" i="6"/>
  <c r="G57" i="6"/>
  <c r="D22" i="2"/>
  <c r="J73" i="2"/>
  <c r="J65" i="2"/>
  <c r="D55" i="2"/>
  <c r="M55" i="2"/>
  <c r="M73" i="2"/>
  <c r="G60" i="2"/>
  <c r="D80" i="2"/>
  <c r="M24" i="4"/>
  <c r="D24" i="6"/>
  <c r="M27" i="6"/>
  <c r="M13" i="6"/>
  <c r="G18" i="6"/>
  <c r="J50" i="6"/>
  <c r="D45" i="6"/>
  <c r="M45" i="6"/>
  <c r="D76" i="6"/>
  <c r="D71" i="6"/>
  <c r="D60" i="6"/>
  <c r="P56" i="6"/>
  <c r="D20" i="2"/>
  <c r="G27" i="2"/>
  <c r="J70" i="2"/>
  <c r="D64" i="2"/>
  <c r="M70" i="2"/>
  <c r="M59" i="2"/>
  <c r="M77" i="2"/>
  <c r="M64" i="2"/>
  <c r="M56" i="2"/>
  <c r="M80" i="2"/>
  <c r="J27" i="4"/>
  <c r="M21" i="4"/>
  <c r="D28" i="6"/>
  <c r="D22" i="6"/>
  <c r="M19" i="6"/>
  <c r="M28" i="6"/>
  <c r="M16" i="6"/>
  <c r="M48" i="6"/>
  <c r="J71" i="6"/>
  <c r="M64" i="6"/>
  <c r="M56" i="6"/>
  <c r="P59" i="6"/>
  <c r="G73" i="6"/>
  <c r="M71" i="6"/>
  <c r="J53" i="6"/>
  <c r="G77" i="6"/>
  <c r="J27" i="2"/>
  <c r="M19" i="2"/>
  <c r="G22" i="2"/>
  <c r="D77" i="2"/>
  <c r="G53" i="2"/>
  <c r="G16" i="4"/>
  <c r="J24" i="4"/>
  <c r="G25" i="4"/>
  <c r="M28" i="4"/>
  <c r="J18" i="6"/>
  <c r="G23" i="6"/>
  <c r="G22" i="6"/>
  <c r="D48" i="6"/>
  <c r="G45" i="6"/>
  <c r="D77" i="6"/>
  <c r="D73" i="6"/>
  <c r="M59" i="6"/>
  <c r="P60" i="6"/>
  <c r="D58" i="6"/>
  <c r="J77" i="2"/>
  <c r="J77" i="6"/>
  <c r="D27" i="2"/>
  <c r="G19" i="2"/>
  <c r="M18" i="2"/>
  <c r="J59" i="2"/>
  <c r="M63" i="2"/>
  <c r="J80" i="2"/>
  <c r="J28" i="4"/>
  <c r="D24" i="4"/>
  <c r="G28" i="4"/>
  <c r="J16" i="6"/>
  <c r="D18" i="6"/>
  <c r="M21" i="6"/>
  <c r="M18" i="6"/>
  <c r="J47" i="6"/>
  <c r="M58" i="6"/>
  <c r="G60" i="6"/>
  <c r="G71" i="6"/>
  <c r="M79" i="6"/>
  <c r="G23" i="2"/>
  <c r="G20" i="2"/>
  <c r="D78" i="2"/>
  <c r="M57" i="2"/>
  <c r="M69" i="2"/>
  <c r="M27" i="4"/>
  <c r="J12" i="6"/>
  <c r="J27" i="6"/>
  <c r="J23" i="6"/>
  <c r="M26" i="6"/>
  <c r="G51" i="6"/>
  <c r="G24" i="2"/>
  <c r="M26" i="2"/>
  <c r="J69" i="2"/>
  <c r="J63" i="2"/>
  <c r="G57" i="2"/>
  <c r="G69" i="2"/>
  <c r="G27" i="4"/>
  <c r="D12" i="6"/>
  <c r="D27" i="6"/>
  <c r="D23" i="6"/>
  <c r="G26" i="6"/>
  <c r="J24" i="2"/>
  <c r="M24" i="2"/>
  <c r="J72" i="2"/>
  <c r="G72" i="2"/>
  <c r="D51" i="6"/>
  <c r="D47" i="6"/>
  <c r="M47" i="6"/>
  <c r="D24" i="2"/>
  <c r="D72" i="2"/>
  <c r="M61" i="2"/>
  <c r="G47" i="6"/>
  <c r="J61" i="2"/>
  <c r="G61" i="2"/>
  <c r="D16" i="6"/>
  <c r="D61" i="2"/>
  <c r="J20" i="6"/>
  <c r="M20" i="6"/>
  <c r="J26" i="2"/>
  <c r="J22" i="2"/>
  <c r="M23" i="2"/>
  <c r="M20" i="2"/>
  <c r="J78" i="2"/>
  <c r="D25" i="4"/>
  <c r="D21" i="4"/>
  <c r="G21" i="4"/>
  <c r="D13" i="6"/>
  <c r="D20" i="6"/>
  <c r="G27" i="6"/>
  <c r="G20" i="6"/>
  <c r="G53" i="6"/>
  <c r="M51" i="6"/>
  <c r="P53" i="6"/>
  <c r="D53" i="6"/>
  <c r="P43" i="6"/>
  <c r="M43" i="6"/>
  <c r="G43" i="6"/>
  <c r="J43" i="6"/>
  <c r="D56" i="4"/>
  <c r="J56" i="4"/>
  <c r="P56" i="4"/>
  <c r="D58" i="4"/>
  <c r="J58" i="4"/>
  <c r="P58" i="4"/>
  <c r="D60" i="4"/>
  <c r="J60" i="4"/>
  <c r="P60" i="4"/>
  <c r="D62" i="4"/>
  <c r="J62" i="4"/>
  <c r="P62" i="4"/>
  <c r="D64" i="4"/>
  <c r="P64" i="4"/>
  <c r="J64" i="4"/>
  <c r="D65" i="4"/>
  <c r="P65" i="4"/>
  <c r="J65" i="4"/>
  <c r="D66" i="4"/>
  <c r="P66" i="4"/>
  <c r="J66" i="4"/>
  <c r="D67" i="4"/>
  <c r="P67" i="4"/>
  <c r="J67" i="4"/>
  <c r="D68" i="4"/>
  <c r="P68" i="4"/>
  <c r="J68" i="4"/>
  <c r="D70" i="4"/>
  <c r="P70" i="4"/>
  <c r="J70" i="4"/>
  <c r="D71" i="4"/>
  <c r="P71" i="4"/>
  <c r="J71" i="4"/>
  <c r="D72" i="4"/>
  <c r="P72" i="4"/>
  <c r="J72" i="4"/>
  <c r="D73" i="4"/>
  <c r="P73" i="4"/>
  <c r="J73" i="4"/>
  <c r="D74" i="4"/>
  <c r="P74" i="4"/>
  <c r="J74" i="4"/>
  <c r="D75" i="4"/>
  <c r="P75" i="4"/>
  <c r="J75" i="4"/>
  <c r="D76" i="4"/>
  <c r="P76" i="4"/>
  <c r="J76" i="4"/>
  <c r="D77" i="4"/>
  <c r="P77" i="4"/>
  <c r="J77" i="4"/>
  <c r="D78" i="4"/>
  <c r="P78" i="4"/>
  <c r="J78" i="4"/>
  <c r="D79" i="4"/>
  <c r="P79" i="4"/>
  <c r="J79" i="4"/>
  <c r="D80" i="4"/>
  <c r="P80" i="4"/>
  <c r="J80" i="4"/>
  <c r="D81" i="4"/>
  <c r="P81" i="4"/>
  <c r="J81" i="4"/>
  <c r="D82" i="4"/>
  <c r="P82" i="4"/>
  <c r="J82" i="4"/>
  <c r="G56" i="4"/>
  <c r="G58" i="4"/>
  <c r="G60" i="4"/>
  <c r="G62" i="4"/>
  <c r="M64" i="4"/>
  <c r="M66" i="4"/>
  <c r="M68" i="4"/>
  <c r="M70" i="4"/>
  <c r="M72" i="4"/>
  <c r="M74" i="4"/>
  <c r="M76" i="4"/>
  <c r="M78" i="4"/>
  <c r="M80" i="4"/>
  <c r="M82" i="4"/>
  <c r="D57" i="4"/>
  <c r="J57" i="4"/>
  <c r="P57" i="4"/>
  <c r="D59" i="4"/>
  <c r="J59" i="4"/>
  <c r="P59" i="4"/>
  <c r="D61" i="4"/>
  <c r="J61" i="4"/>
  <c r="P61" i="4"/>
  <c r="D63" i="4"/>
  <c r="J63" i="4"/>
  <c r="P63" i="4"/>
  <c r="G64" i="4"/>
  <c r="G65" i="4"/>
  <c r="G66" i="4"/>
  <c r="G67" i="4"/>
  <c r="G68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M56" i="4"/>
  <c r="M57" i="4"/>
  <c r="M58" i="4"/>
  <c r="M59" i="4"/>
  <c r="M60" i="4"/>
  <c r="M61" i="4"/>
  <c r="M62" i="4"/>
  <c r="M63" i="4"/>
  <c r="M65" i="4"/>
  <c r="M67" i="4"/>
  <c r="M71" i="4"/>
  <c r="M73" i="4"/>
  <c r="M75" i="4"/>
  <c r="M77" i="4"/>
  <c r="M79" i="4"/>
  <c r="M81" i="4"/>
  <c r="D47" i="4"/>
  <c r="J47" i="4"/>
  <c r="P47" i="4"/>
  <c r="D49" i="4"/>
  <c r="J49" i="4"/>
  <c r="P49" i="4"/>
  <c r="D51" i="4"/>
  <c r="J51" i="4"/>
  <c r="P51" i="4"/>
  <c r="D53" i="4"/>
  <c r="J53" i="4"/>
  <c r="P53" i="4"/>
  <c r="D55" i="4"/>
  <c r="J55" i="4"/>
  <c r="P55" i="4"/>
  <c r="M47" i="4"/>
  <c r="M49" i="4"/>
  <c r="M51" i="4"/>
  <c r="M53" i="4"/>
  <c r="M55" i="4"/>
  <c r="D46" i="4"/>
  <c r="J46" i="4"/>
  <c r="P46" i="4"/>
  <c r="D48" i="4"/>
  <c r="J48" i="4"/>
  <c r="P48" i="4"/>
  <c r="D50" i="4"/>
  <c r="J50" i="4"/>
  <c r="P50" i="4"/>
  <c r="D52" i="4"/>
  <c r="J52" i="4"/>
  <c r="P52" i="4"/>
  <c r="D54" i="4"/>
  <c r="J54" i="4"/>
  <c r="P54" i="4"/>
  <c r="G46" i="4"/>
  <c r="G47" i="4"/>
  <c r="G48" i="4"/>
  <c r="G49" i="4"/>
  <c r="G50" i="4"/>
  <c r="G51" i="4"/>
  <c r="G52" i="4"/>
  <c r="G53" i="4"/>
  <c r="G54" i="4"/>
  <c r="G55" i="4"/>
  <c r="M45" i="4"/>
  <c r="G45" i="4"/>
  <c r="J45" i="4"/>
  <c r="P45" i="4"/>
  <c r="D45" i="4"/>
  <c r="P48" i="2"/>
  <c r="P44" i="2"/>
  <c r="G50" i="2"/>
  <c r="P46" i="2"/>
  <c r="J79" i="2"/>
  <c r="G79" i="2"/>
  <c r="P79" i="2"/>
  <c r="D79" i="2"/>
  <c r="M49" i="2"/>
  <c r="G49" i="2"/>
  <c r="M47" i="2"/>
  <c r="G47" i="2"/>
  <c r="M45" i="2"/>
  <c r="G45" i="2"/>
  <c r="M43" i="2"/>
  <c r="G43" i="2"/>
  <c r="J49" i="2"/>
  <c r="J47" i="2"/>
  <c r="J45" i="2"/>
  <c r="J43" i="2"/>
  <c r="P50" i="2"/>
  <c r="J50" i="2"/>
  <c r="M48" i="2"/>
  <c r="G48" i="2"/>
  <c r="M46" i="2"/>
  <c r="G46" i="2"/>
  <c r="M44" i="2"/>
  <c r="G44" i="2"/>
  <c r="M50" i="2"/>
  <c r="P49" i="2"/>
  <c r="D49" i="2"/>
  <c r="J48" i="2"/>
  <c r="P47" i="2"/>
  <c r="D47" i="2"/>
  <c r="J46" i="2"/>
  <c r="P45" i="2"/>
  <c r="D45" i="2"/>
  <c r="J44" i="2"/>
  <c r="P43" i="2"/>
  <c r="D43" i="2"/>
  <c r="A31" i="1"/>
  <c r="A30" i="6" s="1"/>
  <c r="A82" i="6" s="1"/>
  <c r="Q40" i="6"/>
  <c r="N40" i="6"/>
  <c r="L40" i="6"/>
  <c r="K40" i="6"/>
  <c r="I40" i="6"/>
  <c r="H40" i="6"/>
  <c r="E40" i="6"/>
  <c r="C40" i="6"/>
  <c r="Q42" i="4"/>
  <c r="O42" i="4"/>
  <c r="N42" i="4"/>
  <c r="K42" i="4"/>
  <c r="I42" i="4"/>
  <c r="H42" i="4"/>
  <c r="F42" i="4"/>
  <c r="E42" i="4"/>
  <c r="C42" i="4"/>
  <c r="Q39" i="2"/>
  <c r="O39" i="2"/>
  <c r="N39" i="2"/>
  <c r="L39" i="2"/>
  <c r="K39" i="2"/>
  <c r="I39" i="2"/>
  <c r="H39" i="2"/>
  <c r="F39" i="2"/>
  <c r="E39" i="2"/>
  <c r="A36" i="3"/>
  <c r="A35" i="6"/>
  <c r="A37" i="5"/>
  <c r="A40" i="6"/>
  <c r="A37" i="6"/>
  <c r="A34" i="6"/>
  <c r="M45" i="5"/>
  <c r="L45" i="5"/>
  <c r="J45" i="5"/>
  <c r="I45" i="5"/>
  <c r="G45" i="5"/>
  <c r="F45" i="5"/>
  <c r="E45" i="5"/>
  <c r="D45" i="5"/>
  <c r="C45" i="5"/>
  <c r="B45" i="5"/>
  <c r="A42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L39" i="5"/>
  <c r="I39" i="5"/>
  <c r="F39" i="5"/>
  <c r="D39" i="5"/>
  <c r="B39" i="5"/>
  <c r="A39" i="5"/>
  <c r="A36" i="5"/>
  <c r="M28" i="5"/>
  <c r="L28" i="5"/>
  <c r="J28" i="5"/>
  <c r="I28" i="5"/>
  <c r="G28" i="5"/>
  <c r="F28" i="5"/>
  <c r="E28" i="5"/>
  <c r="D28" i="5"/>
  <c r="C28" i="5"/>
  <c r="B28" i="5"/>
  <c r="M27" i="5"/>
  <c r="L27" i="5"/>
  <c r="J27" i="5"/>
  <c r="I27" i="5"/>
  <c r="G27" i="5"/>
  <c r="F27" i="5"/>
  <c r="E27" i="5"/>
  <c r="D27" i="5"/>
  <c r="C27" i="5"/>
  <c r="B27" i="5"/>
  <c r="M26" i="5"/>
  <c r="L26" i="5"/>
  <c r="J26" i="5"/>
  <c r="I26" i="5"/>
  <c r="G26" i="5"/>
  <c r="F26" i="5"/>
  <c r="E26" i="5"/>
  <c r="D26" i="5"/>
  <c r="C26" i="5"/>
  <c r="B26" i="5"/>
  <c r="M25" i="5"/>
  <c r="L25" i="5"/>
  <c r="J25" i="5"/>
  <c r="I25" i="5"/>
  <c r="G25" i="5"/>
  <c r="F25" i="5"/>
  <c r="E25" i="5"/>
  <c r="D25" i="5"/>
  <c r="C25" i="5"/>
  <c r="B25" i="5"/>
  <c r="M24" i="5"/>
  <c r="L24" i="5"/>
  <c r="J24" i="5"/>
  <c r="I24" i="5"/>
  <c r="G24" i="5"/>
  <c r="F24" i="5"/>
  <c r="E24" i="5"/>
  <c r="D24" i="5"/>
  <c r="C24" i="5"/>
  <c r="B24" i="5"/>
  <c r="M23" i="5"/>
  <c r="L23" i="5"/>
  <c r="J23" i="5"/>
  <c r="I23" i="5"/>
  <c r="G23" i="5"/>
  <c r="F23" i="5"/>
  <c r="E23" i="5"/>
  <c r="D23" i="5"/>
  <c r="C23" i="5"/>
  <c r="B23" i="5"/>
  <c r="M22" i="5"/>
  <c r="L22" i="5"/>
  <c r="J22" i="5"/>
  <c r="I22" i="5"/>
  <c r="G22" i="5"/>
  <c r="F22" i="5"/>
  <c r="E22" i="5"/>
  <c r="D22" i="5"/>
  <c r="C22" i="5"/>
  <c r="B22" i="5"/>
  <c r="M21" i="5"/>
  <c r="L21" i="5"/>
  <c r="J21" i="5"/>
  <c r="I21" i="5"/>
  <c r="G21" i="5"/>
  <c r="F21" i="5"/>
  <c r="E21" i="5"/>
  <c r="D21" i="5"/>
  <c r="C21" i="5"/>
  <c r="B21" i="5"/>
  <c r="M20" i="5"/>
  <c r="L20" i="5"/>
  <c r="J20" i="5"/>
  <c r="I20" i="5"/>
  <c r="G20" i="5"/>
  <c r="F20" i="5"/>
  <c r="E20" i="5"/>
  <c r="D20" i="5"/>
  <c r="C20" i="5"/>
  <c r="B20" i="5"/>
  <c r="M19" i="5"/>
  <c r="L19" i="5"/>
  <c r="J19" i="5"/>
  <c r="I19" i="5"/>
  <c r="G19" i="5"/>
  <c r="F19" i="5"/>
  <c r="E19" i="5"/>
  <c r="D19" i="5"/>
  <c r="C19" i="5"/>
  <c r="B19" i="5"/>
  <c r="M18" i="5"/>
  <c r="L18" i="5"/>
  <c r="J18" i="5"/>
  <c r="I18" i="5"/>
  <c r="G18" i="5"/>
  <c r="F18" i="5"/>
  <c r="E18" i="5"/>
  <c r="D18" i="5"/>
  <c r="C18" i="5"/>
  <c r="B18" i="5"/>
  <c r="M17" i="5"/>
  <c r="L17" i="5"/>
  <c r="J17" i="5"/>
  <c r="I17" i="5"/>
  <c r="G17" i="5"/>
  <c r="F17" i="5"/>
  <c r="E17" i="5"/>
  <c r="D17" i="5"/>
  <c r="C17" i="5"/>
  <c r="B17" i="5"/>
  <c r="M16" i="5"/>
  <c r="L16" i="5"/>
  <c r="J16" i="5"/>
  <c r="I16" i="5"/>
  <c r="G16" i="5"/>
  <c r="F16" i="5"/>
  <c r="E16" i="5"/>
  <c r="D16" i="5"/>
  <c r="C16" i="5"/>
  <c r="B16" i="5"/>
  <c r="N14" i="5"/>
  <c r="K14" i="5"/>
  <c r="M13" i="5"/>
  <c r="L13" i="5"/>
  <c r="J13" i="5"/>
  <c r="I13" i="5"/>
  <c r="G13" i="5"/>
  <c r="F13" i="5"/>
  <c r="E13" i="5"/>
  <c r="D13" i="5"/>
  <c r="C13" i="5"/>
  <c r="B13" i="5"/>
  <c r="M12" i="5"/>
  <c r="L12" i="5"/>
  <c r="J12" i="5"/>
  <c r="I12" i="5"/>
  <c r="G12" i="5"/>
  <c r="F12" i="5"/>
  <c r="E12" i="5"/>
  <c r="D12" i="5"/>
  <c r="C12" i="5"/>
  <c r="B12" i="5"/>
  <c r="M11" i="5"/>
  <c r="L11" i="5"/>
  <c r="J11" i="5"/>
  <c r="I11" i="5"/>
  <c r="G11" i="5"/>
  <c r="F11" i="5"/>
  <c r="E11" i="5"/>
  <c r="D11" i="5"/>
  <c r="C11" i="5"/>
  <c r="B11" i="5"/>
  <c r="M10" i="5"/>
  <c r="L10" i="5"/>
  <c r="J10" i="5"/>
  <c r="I10" i="5"/>
  <c r="G10" i="5"/>
  <c r="F10" i="5"/>
  <c r="E10" i="5"/>
  <c r="D10" i="5"/>
  <c r="C10" i="5"/>
  <c r="B10" i="5"/>
  <c r="M6" i="5"/>
  <c r="M42" i="5" s="1"/>
  <c r="L6" i="5"/>
  <c r="L42" i="5" s="1"/>
  <c r="J6" i="5"/>
  <c r="J42" i="5" s="1"/>
  <c r="I6" i="5"/>
  <c r="I42" i="5" s="1"/>
  <c r="G6" i="5"/>
  <c r="G42" i="5" s="1"/>
  <c r="F6" i="5"/>
  <c r="F42" i="5" s="1"/>
  <c r="E6" i="5"/>
  <c r="E42" i="5" s="1"/>
  <c r="D6" i="5"/>
  <c r="D42" i="5" s="1"/>
  <c r="C6" i="5"/>
  <c r="C42" i="5" s="1"/>
  <c r="B6" i="5"/>
  <c r="B42" i="5" s="1"/>
  <c r="A42" i="4"/>
  <c r="A39" i="4"/>
  <c r="A36" i="4"/>
  <c r="M45" i="3"/>
  <c r="L45" i="3"/>
  <c r="J45" i="3"/>
  <c r="I45" i="3"/>
  <c r="G45" i="3"/>
  <c r="F45" i="3"/>
  <c r="E45" i="3"/>
  <c r="D45" i="3"/>
  <c r="C45" i="3"/>
  <c r="B45" i="3"/>
  <c r="A42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L39" i="3"/>
  <c r="I39" i="3"/>
  <c r="F39" i="3"/>
  <c r="D39" i="3"/>
  <c r="B39" i="3"/>
  <c r="A39" i="3"/>
  <c r="M28" i="3"/>
  <c r="L28" i="3"/>
  <c r="J28" i="3"/>
  <c r="I28" i="3"/>
  <c r="G28" i="3"/>
  <c r="F28" i="3"/>
  <c r="E28" i="3"/>
  <c r="D28" i="3"/>
  <c r="C28" i="3"/>
  <c r="B28" i="3"/>
  <c r="M27" i="3"/>
  <c r="L27" i="3"/>
  <c r="J27" i="3"/>
  <c r="I27" i="3"/>
  <c r="G27" i="3"/>
  <c r="F27" i="3"/>
  <c r="E27" i="3"/>
  <c r="D27" i="3"/>
  <c r="C27" i="3"/>
  <c r="B27" i="3"/>
  <c r="M26" i="3"/>
  <c r="L26" i="3"/>
  <c r="J26" i="3"/>
  <c r="I26" i="3"/>
  <c r="G26" i="3"/>
  <c r="F26" i="3"/>
  <c r="E26" i="3"/>
  <c r="D26" i="3"/>
  <c r="C26" i="3"/>
  <c r="B26" i="3"/>
  <c r="M25" i="3"/>
  <c r="L25" i="3"/>
  <c r="J25" i="3"/>
  <c r="I25" i="3"/>
  <c r="G25" i="3"/>
  <c r="F25" i="3"/>
  <c r="E25" i="3"/>
  <c r="D25" i="3"/>
  <c r="C25" i="3"/>
  <c r="B25" i="3"/>
  <c r="M24" i="3"/>
  <c r="L24" i="3"/>
  <c r="J24" i="3"/>
  <c r="I24" i="3"/>
  <c r="G24" i="3"/>
  <c r="F24" i="3"/>
  <c r="E24" i="3"/>
  <c r="D24" i="3"/>
  <c r="C24" i="3"/>
  <c r="B24" i="3"/>
  <c r="M23" i="3"/>
  <c r="L23" i="3"/>
  <c r="J23" i="3"/>
  <c r="I23" i="3"/>
  <c r="G23" i="3"/>
  <c r="F23" i="3"/>
  <c r="E23" i="3"/>
  <c r="D23" i="3"/>
  <c r="C23" i="3"/>
  <c r="B23" i="3"/>
  <c r="M22" i="3"/>
  <c r="L22" i="3"/>
  <c r="J22" i="3"/>
  <c r="I22" i="3"/>
  <c r="G22" i="3"/>
  <c r="F22" i="3"/>
  <c r="E22" i="3"/>
  <c r="D22" i="3"/>
  <c r="C22" i="3"/>
  <c r="B22" i="3"/>
  <c r="M21" i="3"/>
  <c r="L21" i="3"/>
  <c r="J21" i="3"/>
  <c r="I21" i="3"/>
  <c r="G21" i="3"/>
  <c r="F21" i="3"/>
  <c r="E21" i="3"/>
  <c r="D21" i="3"/>
  <c r="C21" i="3"/>
  <c r="B21" i="3"/>
  <c r="M20" i="3"/>
  <c r="L20" i="3"/>
  <c r="J20" i="3"/>
  <c r="I20" i="3"/>
  <c r="G20" i="3"/>
  <c r="F20" i="3"/>
  <c r="E20" i="3"/>
  <c r="D20" i="3"/>
  <c r="C20" i="3"/>
  <c r="B20" i="3"/>
  <c r="M19" i="3"/>
  <c r="L19" i="3"/>
  <c r="J19" i="3"/>
  <c r="I19" i="3"/>
  <c r="G19" i="3"/>
  <c r="F19" i="3"/>
  <c r="E19" i="3"/>
  <c r="D19" i="3"/>
  <c r="C19" i="3"/>
  <c r="B19" i="3"/>
  <c r="M18" i="3"/>
  <c r="L18" i="3"/>
  <c r="J18" i="3"/>
  <c r="I18" i="3"/>
  <c r="G18" i="3"/>
  <c r="F18" i="3"/>
  <c r="E18" i="3"/>
  <c r="D18" i="3"/>
  <c r="C18" i="3"/>
  <c r="B18" i="3"/>
  <c r="M17" i="3"/>
  <c r="L17" i="3"/>
  <c r="J17" i="3"/>
  <c r="I17" i="3"/>
  <c r="G17" i="3"/>
  <c r="F17" i="3"/>
  <c r="E17" i="3"/>
  <c r="D17" i="3"/>
  <c r="C17" i="3"/>
  <c r="B17" i="3"/>
  <c r="M16" i="3"/>
  <c r="L16" i="3"/>
  <c r="J16" i="3"/>
  <c r="I16" i="3"/>
  <c r="G16" i="3"/>
  <c r="F16" i="3"/>
  <c r="E16" i="3"/>
  <c r="D16" i="3"/>
  <c r="C16" i="3"/>
  <c r="B16" i="3"/>
  <c r="N14" i="3"/>
  <c r="K14" i="3"/>
  <c r="M13" i="3"/>
  <c r="L13" i="3"/>
  <c r="J13" i="3"/>
  <c r="I13" i="3"/>
  <c r="G13" i="3"/>
  <c r="F13" i="3"/>
  <c r="E13" i="3"/>
  <c r="D13" i="3"/>
  <c r="C13" i="3"/>
  <c r="B13" i="3"/>
  <c r="M12" i="3"/>
  <c r="L12" i="3"/>
  <c r="J12" i="3"/>
  <c r="I12" i="3"/>
  <c r="G12" i="3"/>
  <c r="F12" i="3"/>
  <c r="E12" i="3"/>
  <c r="D12" i="3"/>
  <c r="C12" i="3"/>
  <c r="B12" i="3"/>
  <c r="M11" i="3"/>
  <c r="L11" i="3"/>
  <c r="J11" i="3"/>
  <c r="I11" i="3"/>
  <c r="G11" i="3"/>
  <c r="F11" i="3"/>
  <c r="E11" i="3"/>
  <c r="D11" i="3"/>
  <c r="C11" i="3"/>
  <c r="B11" i="3"/>
  <c r="M10" i="3"/>
  <c r="L10" i="3"/>
  <c r="J10" i="3"/>
  <c r="I10" i="3"/>
  <c r="G10" i="3"/>
  <c r="F10" i="3"/>
  <c r="E10" i="3"/>
  <c r="D10" i="3"/>
  <c r="C10" i="3"/>
  <c r="B10" i="3"/>
  <c r="M6" i="3"/>
  <c r="M42" i="3" s="1"/>
  <c r="L6" i="3"/>
  <c r="L42" i="3" s="1"/>
  <c r="J6" i="3"/>
  <c r="J42" i="3" s="1"/>
  <c r="I6" i="3"/>
  <c r="I42" i="3" s="1"/>
  <c r="G6" i="3"/>
  <c r="G42" i="3" s="1"/>
  <c r="F6" i="3"/>
  <c r="F42" i="3" s="1"/>
  <c r="E6" i="3"/>
  <c r="E42" i="3" s="1"/>
  <c r="D6" i="3"/>
  <c r="D42" i="3" s="1"/>
  <c r="C6" i="3"/>
  <c r="C42" i="3" s="1"/>
  <c r="B6" i="3"/>
  <c r="B42" i="3" s="1"/>
  <c r="A34" i="2"/>
  <c r="A36" i="2"/>
  <c r="A39" i="2"/>
  <c r="B7" i="1"/>
  <c r="B42" i="1" s="1"/>
  <c r="C7" i="1"/>
  <c r="C42" i="1" s="1"/>
  <c r="D7" i="1"/>
  <c r="D42" i="1" s="1"/>
  <c r="E7" i="1"/>
  <c r="E42" i="1" s="1"/>
  <c r="F7" i="1"/>
  <c r="F42" i="1" s="1"/>
  <c r="G7" i="1"/>
  <c r="G42" i="1" s="1"/>
  <c r="I7" i="1"/>
  <c r="I42" i="1" s="1"/>
  <c r="J7" i="1"/>
  <c r="J42" i="1" s="1"/>
  <c r="L7" i="1"/>
  <c r="L42" i="1" s="1"/>
  <c r="M7" i="1"/>
  <c r="M42" i="1" s="1"/>
  <c r="B11" i="1"/>
  <c r="C11" i="1"/>
  <c r="D11" i="1"/>
  <c r="E11" i="1"/>
  <c r="F11" i="1"/>
  <c r="G11" i="1"/>
  <c r="I11" i="1"/>
  <c r="J11" i="1"/>
  <c r="L11" i="1"/>
  <c r="M11" i="1"/>
  <c r="B12" i="1"/>
  <c r="C12" i="1"/>
  <c r="D12" i="1"/>
  <c r="E12" i="1"/>
  <c r="F12" i="1"/>
  <c r="G12" i="1"/>
  <c r="I12" i="1"/>
  <c r="J12" i="1"/>
  <c r="L12" i="1"/>
  <c r="M12" i="1"/>
  <c r="B13" i="1"/>
  <c r="C13" i="1"/>
  <c r="D13" i="1"/>
  <c r="E13" i="1"/>
  <c r="F13" i="1"/>
  <c r="G13" i="1"/>
  <c r="I13" i="1"/>
  <c r="J13" i="1"/>
  <c r="L13" i="1"/>
  <c r="M13" i="1"/>
  <c r="B14" i="1"/>
  <c r="C14" i="1"/>
  <c r="D14" i="1"/>
  <c r="E14" i="1"/>
  <c r="F14" i="1"/>
  <c r="G14" i="1"/>
  <c r="I14" i="1"/>
  <c r="J14" i="1"/>
  <c r="L14" i="1"/>
  <c r="M14" i="1"/>
  <c r="K15" i="1"/>
  <c r="N15" i="1"/>
  <c r="B17" i="1"/>
  <c r="C17" i="1"/>
  <c r="D17" i="1"/>
  <c r="E17" i="1"/>
  <c r="F17" i="1"/>
  <c r="G17" i="1"/>
  <c r="I17" i="1"/>
  <c r="J17" i="1"/>
  <c r="L17" i="1"/>
  <c r="M17" i="1"/>
  <c r="B18" i="1"/>
  <c r="C18" i="1"/>
  <c r="D18" i="1"/>
  <c r="E18" i="1"/>
  <c r="F18" i="1"/>
  <c r="G18" i="1"/>
  <c r="I18" i="1"/>
  <c r="J18" i="1"/>
  <c r="L18" i="1"/>
  <c r="M18" i="1"/>
  <c r="B19" i="1"/>
  <c r="C19" i="1"/>
  <c r="D19" i="1"/>
  <c r="E19" i="1"/>
  <c r="F19" i="1"/>
  <c r="G19" i="1"/>
  <c r="I19" i="1"/>
  <c r="J19" i="1"/>
  <c r="L19" i="1"/>
  <c r="M19" i="1"/>
  <c r="B20" i="1"/>
  <c r="C20" i="1"/>
  <c r="D20" i="1"/>
  <c r="E20" i="1"/>
  <c r="F20" i="1"/>
  <c r="G20" i="1"/>
  <c r="I20" i="1"/>
  <c r="J20" i="1"/>
  <c r="L20" i="1"/>
  <c r="M20" i="1"/>
  <c r="B21" i="1"/>
  <c r="C21" i="1"/>
  <c r="D21" i="1"/>
  <c r="E21" i="1"/>
  <c r="F21" i="1"/>
  <c r="G21" i="1"/>
  <c r="I21" i="1"/>
  <c r="J21" i="1"/>
  <c r="L21" i="1"/>
  <c r="M21" i="1"/>
  <c r="B22" i="1"/>
  <c r="C22" i="1"/>
  <c r="D22" i="1"/>
  <c r="E22" i="1"/>
  <c r="F22" i="1"/>
  <c r="G22" i="1"/>
  <c r="I22" i="1"/>
  <c r="J22" i="1"/>
  <c r="L22" i="1"/>
  <c r="M22" i="1"/>
  <c r="B23" i="1"/>
  <c r="C23" i="1"/>
  <c r="D23" i="1"/>
  <c r="E23" i="1"/>
  <c r="F23" i="1"/>
  <c r="G23" i="1"/>
  <c r="I23" i="1"/>
  <c r="J23" i="1"/>
  <c r="L23" i="1"/>
  <c r="M23" i="1"/>
  <c r="B24" i="1"/>
  <c r="C24" i="1"/>
  <c r="D24" i="1"/>
  <c r="E24" i="1"/>
  <c r="F24" i="1"/>
  <c r="G24" i="1"/>
  <c r="I24" i="1"/>
  <c r="J24" i="1"/>
  <c r="L24" i="1"/>
  <c r="M24" i="1"/>
  <c r="B25" i="1"/>
  <c r="C25" i="1"/>
  <c r="D25" i="1"/>
  <c r="E25" i="1"/>
  <c r="F25" i="1"/>
  <c r="G25" i="1"/>
  <c r="I25" i="1"/>
  <c r="J25" i="1"/>
  <c r="L25" i="1"/>
  <c r="M25" i="1"/>
  <c r="B26" i="1"/>
  <c r="C26" i="1"/>
  <c r="D26" i="1"/>
  <c r="E26" i="1"/>
  <c r="F26" i="1"/>
  <c r="G26" i="1"/>
  <c r="I26" i="1"/>
  <c r="J26" i="1"/>
  <c r="L26" i="1"/>
  <c r="M26" i="1"/>
  <c r="B27" i="1"/>
  <c r="C27" i="1"/>
  <c r="D27" i="1"/>
  <c r="E27" i="1"/>
  <c r="F27" i="1"/>
  <c r="G27" i="1"/>
  <c r="I27" i="1"/>
  <c r="J27" i="1"/>
  <c r="L27" i="1"/>
  <c r="M27" i="1"/>
  <c r="B28" i="1"/>
  <c r="C28" i="1"/>
  <c r="D28" i="1"/>
  <c r="E28" i="1"/>
  <c r="F28" i="1"/>
  <c r="G28" i="1"/>
  <c r="I28" i="1"/>
  <c r="J28" i="1"/>
  <c r="L28" i="1"/>
  <c r="M28" i="1"/>
  <c r="B29" i="1"/>
  <c r="C29" i="1"/>
  <c r="D29" i="1"/>
  <c r="E29" i="1"/>
  <c r="F29" i="1"/>
  <c r="G29" i="1"/>
  <c r="I29" i="1"/>
  <c r="J29" i="1"/>
  <c r="L29" i="1"/>
  <c r="M29" i="1"/>
  <c r="A37" i="1"/>
  <c r="A39" i="1"/>
  <c r="B39" i="1"/>
  <c r="D39" i="1"/>
  <c r="F39" i="1"/>
  <c r="I39" i="1"/>
  <c r="L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A42" i="1"/>
  <c r="B45" i="1"/>
  <c r="C45" i="1"/>
  <c r="D45" i="1"/>
  <c r="E45" i="1"/>
  <c r="F45" i="1"/>
  <c r="G45" i="1"/>
  <c r="I45" i="1"/>
  <c r="J45" i="1"/>
  <c r="L45" i="1"/>
  <c r="M45" i="1"/>
  <c r="B46" i="1"/>
  <c r="C46" i="1"/>
  <c r="D46" i="1"/>
  <c r="E46" i="1"/>
  <c r="F46" i="1"/>
  <c r="G46" i="1"/>
  <c r="I46" i="1"/>
  <c r="J46" i="1"/>
  <c r="L46" i="1"/>
  <c r="M46" i="1"/>
  <c r="B47" i="1"/>
  <c r="C47" i="1"/>
  <c r="D47" i="1"/>
  <c r="E47" i="1"/>
  <c r="F47" i="1"/>
  <c r="G47" i="1"/>
  <c r="I47" i="1"/>
  <c r="J47" i="1"/>
  <c r="L47" i="1"/>
  <c r="M47" i="1"/>
  <c r="B48" i="1"/>
  <c r="C48" i="1"/>
  <c r="D48" i="1"/>
  <c r="E48" i="1"/>
  <c r="F48" i="1"/>
  <c r="G48" i="1"/>
  <c r="I48" i="1"/>
  <c r="J48" i="1"/>
  <c r="L48" i="1"/>
  <c r="M48" i="1"/>
  <c r="B49" i="1"/>
  <c r="C49" i="1"/>
  <c r="D49" i="1"/>
  <c r="E49" i="1"/>
  <c r="F49" i="1"/>
  <c r="G49" i="1"/>
  <c r="I49" i="1"/>
  <c r="J49" i="1"/>
  <c r="L49" i="1"/>
  <c r="M49" i="1"/>
  <c r="B50" i="1"/>
  <c r="C50" i="1"/>
  <c r="D50" i="1"/>
  <c r="E50" i="1"/>
  <c r="F50" i="1"/>
  <c r="G50" i="1"/>
  <c r="I50" i="1"/>
  <c r="J50" i="1"/>
  <c r="L50" i="1"/>
  <c r="M50" i="1"/>
  <c r="B51" i="1"/>
  <c r="C51" i="1"/>
  <c r="D51" i="1"/>
  <c r="E51" i="1"/>
  <c r="F51" i="1"/>
  <c r="G51" i="1"/>
  <c r="I51" i="1"/>
  <c r="J51" i="1"/>
  <c r="L51" i="1"/>
  <c r="M51" i="1"/>
  <c r="B52" i="1"/>
  <c r="C52" i="1"/>
  <c r="D52" i="1"/>
  <c r="E52" i="1"/>
  <c r="F52" i="1"/>
  <c r="G52" i="1"/>
  <c r="I52" i="1"/>
  <c r="J52" i="1"/>
  <c r="L52" i="1"/>
  <c r="M52" i="1"/>
  <c r="B53" i="1"/>
  <c r="C53" i="1"/>
  <c r="D53" i="1"/>
  <c r="E53" i="1"/>
  <c r="F53" i="1"/>
  <c r="G53" i="1"/>
  <c r="I53" i="1"/>
  <c r="J53" i="1"/>
  <c r="L53" i="1"/>
  <c r="M53" i="1"/>
  <c r="B54" i="1"/>
  <c r="C54" i="1"/>
  <c r="D54" i="1"/>
  <c r="E54" i="1"/>
  <c r="F54" i="1"/>
  <c r="G54" i="1"/>
  <c r="I54" i="1"/>
  <c r="J54" i="1"/>
  <c r="L54" i="1"/>
  <c r="M54" i="1"/>
  <c r="B55" i="1"/>
  <c r="C55" i="1"/>
  <c r="D55" i="1"/>
  <c r="E55" i="1"/>
  <c r="F55" i="1"/>
  <c r="G55" i="1"/>
  <c r="I55" i="1"/>
  <c r="J55" i="1"/>
  <c r="L55" i="1"/>
  <c r="M55" i="1"/>
  <c r="K69" i="1"/>
  <c r="N69" i="1"/>
  <c r="H11" i="5" l="1"/>
  <c r="H45" i="1"/>
  <c r="N21" i="5"/>
  <c r="N19" i="5"/>
  <c r="N25" i="5"/>
  <c r="D9" i="3"/>
  <c r="O9" i="4"/>
  <c r="D9" i="5"/>
  <c r="B10" i="6"/>
  <c r="P10" i="6" s="1"/>
  <c r="O9" i="6"/>
  <c r="N11" i="5"/>
  <c r="K12" i="5"/>
  <c r="H13" i="5"/>
  <c r="K16" i="5"/>
  <c r="N11" i="3"/>
  <c r="N21" i="3"/>
  <c r="H22" i="1"/>
  <c r="L9" i="3"/>
  <c r="I9" i="3"/>
  <c r="F9" i="3"/>
  <c r="K16" i="3"/>
  <c r="K24" i="3"/>
  <c r="N45" i="3"/>
  <c r="B9" i="5"/>
  <c r="L9" i="5"/>
  <c r="N13" i="5"/>
  <c r="H17" i="5"/>
  <c r="H19" i="5"/>
  <c r="K20" i="5"/>
  <c r="H21" i="5"/>
  <c r="N23" i="5"/>
  <c r="K24" i="5"/>
  <c r="H25" i="5"/>
  <c r="H27" i="5"/>
  <c r="K28" i="5"/>
  <c r="K19" i="1"/>
  <c r="H11" i="1"/>
  <c r="H20" i="1"/>
  <c r="H13" i="1"/>
  <c r="N20" i="1"/>
  <c r="B9" i="3"/>
  <c r="N27" i="5"/>
  <c r="K54" i="1"/>
  <c r="H47" i="1"/>
  <c r="H50" i="1"/>
  <c r="K49" i="1"/>
  <c r="H46" i="1"/>
  <c r="F9" i="2"/>
  <c r="H10" i="5"/>
  <c r="N18" i="1"/>
  <c r="N26" i="1"/>
  <c r="N22" i="1"/>
  <c r="H55" i="1"/>
  <c r="H27" i="1"/>
  <c r="K26" i="1"/>
  <c r="N25" i="1"/>
  <c r="K22" i="1"/>
  <c r="H19" i="1"/>
  <c r="K18" i="1"/>
  <c r="H14" i="1"/>
  <c r="H23" i="1"/>
  <c r="N21" i="1"/>
  <c r="B10" i="4"/>
  <c r="D10" i="4" s="1"/>
  <c r="H48" i="1"/>
  <c r="N12" i="1"/>
  <c r="N52" i="1"/>
  <c r="B13" i="2"/>
  <c r="P13" i="2" s="1"/>
  <c r="K29" i="1"/>
  <c r="N28" i="1"/>
  <c r="H26" i="1"/>
  <c r="K25" i="1"/>
  <c r="N24" i="1"/>
  <c r="K21" i="1"/>
  <c r="H19" i="3"/>
  <c r="H27" i="3"/>
  <c r="H45" i="3"/>
  <c r="N17" i="5"/>
  <c r="K18" i="5"/>
  <c r="K22" i="5"/>
  <c r="H23" i="5"/>
  <c r="K26" i="5"/>
  <c r="H53" i="1"/>
  <c r="K52" i="1"/>
  <c r="N51" i="1"/>
  <c r="H49" i="1"/>
  <c r="K48" i="1"/>
  <c r="N17" i="1"/>
  <c r="N48" i="1"/>
  <c r="N6" i="5"/>
  <c r="N42" i="5" s="1"/>
  <c r="N29" i="1"/>
  <c r="L9" i="4"/>
  <c r="B13" i="4"/>
  <c r="J13" i="4" s="1"/>
  <c r="L9" i="6"/>
  <c r="H52" i="1"/>
  <c r="K17" i="1"/>
  <c r="H29" i="1"/>
  <c r="K28" i="1"/>
  <c r="H25" i="1"/>
  <c r="K24" i="1"/>
  <c r="K12" i="1"/>
  <c r="N11" i="1"/>
  <c r="F9" i="4"/>
  <c r="B11" i="4"/>
  <c r="D11" i="4" s="1"/>
  <c r="F9" i="6"/>
  <c r="K51" i="1"/>
  <c r="F9" i="5"/>
  <c r="H51" i="1"/>
  <c r="N49" i="1"/>
  <c r="H21" i="1"/>
  <c r="K20" i="1"/>
  <c r="N19" i="1"/>
  <c r="H17" i="1"/>
  <c r="I9" i="5"/>
  <c r="H18" i="1"/>
  <c r="H54" i="1"/>
  <c r="H28" i="1"/>
  <c r="H24" i="1"/>
  <c r="H12" i="1"/>
  <c r="K11" i="1"/>
  <c r="I9" i="4"/>
  <c r="B12" i="4"/>
  <c r="D12" i="4" s="1"/>
  <c r="I9" i="6"/>
  <c r="B10" i="1"/>
  <c r="N45" i="5"/>
  <c r="K23" i="1"/>
  <c r="K7" i="1"/>
  <c r="K42" i="1" s="1"/>
  <c r="N7" i="1"/>
  <c r="N42" i="1" s="1"/>
  <c r="N53" i="1"/>
  <c r="N50" i="1"/>
  <c r="I10" i="1"/>
  <c r="K10" i="3"/>
  <c r="H13" i="3"/>
  <c r="N17" i="3"/>
  <c r="K20" i="3"/>
  <c r="H23" i="3"/>
  <c r="N25" i="3"/>
  <c r="K28" i="3"/>
  <c r="K45" i="3"/>
  <c r="H6" i="5"/>
  <c r="H42" i="5" s="1"/>
  <c r="K11" i="5"/>
  <c r="H12" i="5"/>
  <c r="N12" i="5"/>
  <c r="K13" i="5"/>
  <c r="H16" i="5"/>
  <c r="N16" i="5"/>
  <c r="K17" i="5"/>
  <c r="H18" i="5"/>
  <c r="N18" i="5"/>
  <c r="K19" i="5"/>
  <c r="H20" i="5"/>
  <c r="N20" i="5"/>
  <c r="K21" i="5"/>
  <c r="H22" i="5"/>
  <c r="N22" i="5"/>
  <c r="K23" i="5"/>
  <c r="H24" i="5"/>
  <c r="N24" i="5"/>
  <c r="K25" i="5"/>
  <c r="H26" i="5"/>
  <c r="N26" i="5"/>
  <c r="K27" i="5"/>
  <c r="H28" i="5"/>
  <c r="N28" i="5"/>
  <c r="N10" i="5"/>
  <c r="K6" i="5"/>
  <c r="K42" i="5" s="1"/>
  <c r="K10" i="5"/>
  <c r="B11" i="2"/>
  <c r="J11" i="2" s="1"/>
  <c r="I9" i="2"/>
  <c r="H45" i="5"/>
  <c r="C9" i="6"/>
  <c r="A85" i="1"/>
  <c r="A30" i="3"/>
  <c r="A85" i="3" s="1"/>
  <c r="A30" i="5"/>
  <c r="A85" i="5" s="1"/>
  <c r="K53" i="1"/>
  <c r="N47" i="1"/>
  <c r="K47" i="1"/>
  <c r="K45" i="1"/>
  <c r="N27" i="1"/>
  <c r="K13" i="1"/>
  <c r="F10" i="1"/>
  <c r="D10" i="1"/>
  <c r="H11" i="3"/>
  <c r="K12" i="3"/>
  <c r="N13" i="3"/>
  <c r="H17" i="3"/>
  <c r="K18" i="3"/>
  <c r="N19" i="3"/>
  <c r="H21" i="3"/>
  <c r="K22" i="3"/>
  <c r="N23" i="3"/>
  <c r="H25" i="3"/>
  <c r="K26" i="3"/>
  <c r="N27" i="3"/>
  <c r="K45" i="5"/>
  <c r="H7" i="1"/>
  <c r="H42" i="1" s="1"/>
  <c r="K6" i="3"/>
  <c r="K42" i="3" s="1"/>
  <c r="H6" i="3"/>
  <c r="H42" i="3" s="1"/>
  <c r="C9" i="4"/>
  <c r="A32" i="4"/>
  <c r="A84" i="4" s="1"/>
  <c r="A30" i="2"/>
  <c r="A82" i="2" s="1"/>
  <c r="K27" i="1"/>
  <c r="N23" i="1"/>
  <c r="K14" i="1"/>
  <c r="L10" i="1"/>
  <c r="B16" i="2"/>
  <c r="G16" i="2" s="1"/>
  <c r="B12" i="2"/>
  <c r="J12" i="2" s="1"/>
  <c r="O9" i="2"/>
  <c r="C9" i="2"/>
  <c r="N55" i="1"/>
  <c r="N54" i="1"/>
  <c r="K50" i="1"/>
  <c r="N46" i="1"/>
  <c r="K46" i="1"/>
  <c r="N45" i="1"/>
  <c r="N6" i="3"/>
  <c r="N42" i="3" s="1"/>
  <c r="H10" i="3"/>
  <c r="N10" i="3"/>
  <c r="K11" i="3"/>
  <c r="H12" i="3"/>
  <c r="N12" i="3"/>
  <c r="K13" i="3"/>
  <c r="H16" i="3"/>
  <c r="N16" i="3"/>
  <c r="K17" i="3"/>
  <c r="H18" i="3"/>
  <c r="N18" i="3"/>
  <c r="K19" i="3"/>
  <c r="H20" i="3"/>
  <c r="N20" i="3"/>
  <c r="K21" i="3"/>
  <c r="H22" i="3"/>
  <c r="N22" i="3"/>
  <c r="K23" i="3"/>
  <c r="H24" i="3"/>
  <c r="N24" i="3"/>
  <c r="K25" i="3"/>
  <c r="H26" i="3"/>
  <c r="N26" i="3"/>
  <c r="K27" i="3"/>
  <c r="H28" i="3"/>
  <c r="N28" i="3"/>
  <c r="L9" i="2"/>
  <c r="N14" i="1"/>
  <c r="K55" i="1"/>
  <c r="N13" i="1"/>
  <c r="B10" i="2"/>
  <c r="P10" i="2" s="1"/>
  <c r="O40" i="6"/>
  <c r="C39" i="2"/>
  <c r="B6" i="2"/>
  <c r="L42" i="4"/>
  <c r="F40" i="6"/>
  <c r="K9" i="5" l="1"/>
  <c r="N9" i="5"/>
  <c r="K9" i="3"/>
  <c r="J10" i="6"/>
  <c r="M13" i="4"/>
  <c r="D10" i="6"/>
  <c r="M10" i="6"/>
  <c r="G10" i="6"/>
  <c r="N9" i="3"/>
  <c r="H9" i="5"/>
  <c r="H9" i="3"/>
  <c r="J11" i="4"/>
  <c r="G13" i="4"/>
  <c r="G12" i="4"/>
  <c r="J12" i="4"/>
  <c r="M12" i="4"/>
  <c r="P12" i="4"/>
  <c r="D13" i="2"/>
  <c r="J13" i="2"/>
  <c r="M11" i="2"/>
  <c r="H10" i="1"/>
  <c r="P11" i="4"/>
  <c r="M13" i="2"/>
  <c r="M11" i="4"/>
  <c r="G11" i="4"/>
  <c r="D13" i="4"/>
  <c r="M10" i="4"/>
  <c r="G10" i="4"/>
  <c r="J10" i="4"/>
  <c r="P10" i="4"/>
  <c r="P13" i="4"/>
  <c r="B9" i="6"/>
  <c r="B6" i="6" s="1"/>
  <c r="D11" i="2"/>
  <c r="B9" i="4"/>
  <c r="G9" i="4" s="1"/>
  <c r="P11" i="2"/>
  <c r="G13" i="2"/>
  <c r="K10" i="1"/>
  <c r="G11" i="2"/>
  <c r="B9" i="2"/>
  <c r="P9" i="2" s="1"/>
  <c r="P16" i="2"/>
  <c r="D12" i="2"/>
  <c r="N10" i="1"/>
  <c r="M12" i="2"/>
  <c r="D16" i="2"/>
  <c r="J16" i="2"/>
  <c r="G12" i="2"/>
  <c r="P12" i="2"/>
  <c r="M16" i="2"/>
  <c r="M10" i="2"/>
  <c r="G10" i="2"/>
  <c r="D10" i="2"/>
  <c r="J10" i="2"/>
  <c r="P6" i="2"/>
  <c r="P39" i="2" s="1"/>
  <c r="B39" i="2"/>
  <c r="D6" i="2"/>
  <c r="D39" i="2" s="1"/>
  <c r="J6" i="2"/>
  <c r="J39" i="2" s="1"/>
  <c r="M6" i="2"/>
  <c r="M39" i="2" s="1"/>
  <c r="G6" i="2"/>
  <c r="G39" i="2" s="1"/>
  <c r="J9" i="4" l="1"/>
  <c r="P9" i="4"/>
  <c r="M9" i="4"/>
  <c r="B6" i="4"/>
  <c r="D9" i="6"/>
  <c r="J9" i="6"/>
  <c r="D9" i="2"/>
  <c r="G9" i="6"/>
  <c r="P9" i="6"/>
  <c r="M9" i="6"/>
  <c r="D9" i="4"/>
  <c r="M9" i="2"/>
  <c r="G9" i="2"/>
  <c r="J9" i="2"/>
  <c r="D6" i="6"/>
  <c r="D40" i="6" s="1"/>
  <c r="M6" i="6"/>
  <c r="M40" i="6" s="1"/>
  <c r="B40" i="6"/>
  <c r="J6" i="6"/>
  <c r="J40" i="6" s="1"/>
  <c r="P6" i="6"/>
  <c r="P40" i="6" s="1"/>
  <c r="G6" i="6"/>
  <c r="G40" i="6" s="1"/>
  <c r="M6" i="4" l="1"/>
  <c r="M42" i="4" s="1"/>
  <c r="D6" i="4"/>
  <c r="D42" i="4" s="1"/>
  <c r="P6" i="4"/>
  <c r="P42" i="4" s="1"/>
  <c r="B42" i="4"/>
  <c r="J6" i="4"/>
  <c r="J42" i="4" s="1"/>
  <c r="G6" i="4"/>
  <c r="G42" i="4" s="1"/>
</calcChain>
</file>

<file path=xl/sharedStrings.xml><?xml version="1.0" encoding="utf-8"?>
<sst xmlns="http://schemas.openxmlformats.org/spreadsheetml/2006/main" count="525" uniqueCount="92">
  <si>
    <t>TSI: Tasa de Subempleo Invisible</t>
  </si>
  <si>
    <t>TSV: Tasa de Subempleo Visible</t>
  </si>
  <si>
    <t>TDA: Tasa de Desempleo Abierto</t>
  </si>
  <si>
    <t>AEP: Años de Estudio Promedio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</si>
  <si>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</si>
  <si>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</si>
  <si>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</si>
  <si>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</si>
  <si>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</si>
  <si>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</si>
  <si>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</si>
  <si>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</si>
  <si>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</si>
  <si>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</si>
  <si>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</si>
  <si>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</si>
  <si>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</si>
  <si>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</si>
  <si>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</si>
  <si>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De 12 a 14 años</t>
  </si>
  <si>
    <t>De 10 a 11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</si>
  <si>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</si>
  <si>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</si>
  <si>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</si>
  <si>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</si>
  <si>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</si>
  <si>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</si>
  <si>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</si>
  <si>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</si>
  <si>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</si>
  <si>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AEP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</si>
  <si>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</si>
  <si>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</si>
  <si>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</si>
  <si>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</si>
  <si>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</si>
  <si>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</si>
  <si>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</si>
  <si>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</si>
  <si>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</si>
  <si>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</si>
  <si>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</si>
  <si>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</si>
  <si>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</si>
  <si>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</si>
  <si>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</si>
  <si>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</si>
  <si>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Hombres</t>
  </si>
  <si>
    <t>Mujeres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</si>
  <si>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</si>
  <si>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</si>
  <si>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</si>
  <si>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</si>
  <si>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</si>
  <si>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</si>
  <si>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Cuadro No. 5  Población con problemas de empleo y Años de Estudio Promedio (AEP), según dominio, rama de actividad  y ocupación</t>
  </si>
  <si>
    <t>Cuadro No. 6.  Población con problemas de empleo y Años de Estudio Promedio (AEP),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</si>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</sst>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* #,##0.0_-;\-* #,##0.0_-;_-* &quot;-&quot;?_-;_-@_-"/>
    <numFmt numFmtId="168" formatCode="_-[$€]* #,##0.00_-;\-[$€]* #,##0.00_-;_-[$€]* &quot;-&quot;??_-;_-@_-"/>
    <numFmt numFmtId="169" formatCode="0.0"/>
  </numFmts>
  <fonts count="13" x14ac:knownFonts="1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168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" fillId="0" borderId="0"/>
    <xf numFmtId="0" fontId="12" fillId="0" borderId="0"/>
  </cellStyleXfs>
  <cellXfs count="121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7" fontId="8" fillId="0" borderId="0" xfId="0" applyNumberFormat="1" applyFont="1" applyFill="1"/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9" fillId="0" borderId="0" xfId="2" applyNumberFormat="1" applyFont="1"/>
    <xf numFmtId="166" fontId="9" fillId="0" borderId="0" xfId="2" applyNumberFormat="1" applyFont="1"/>
    <xf numFmtId="0" fontId="9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9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5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0" fontId="4" fillId="0" borderId="1" xfId="0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165" fontId="4" fillId="0" borderId="1" xfId="2" applyNumberFormat="1" applyFont="1" applyFill="1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165" fontId="1" fillId="0" borderId="1" xfId="2" applyNumberFormat="1" applyFont="1" applyFill="1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9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169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0" fillId="0" borderId="0" xfId="2" applyNumberFormat="1" applyFont="1" applyFill="1"/>
    <xf numFmtId="165" fontId="0" fillId="0" borderId="0" xfId="2" applyNumberFormat="1" applyFont="1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9" fillId="0" borderId="0" xfId="2" applyNumberFormat="1" applyFont="1" applyFill="1"/>
    <xf numFmtId="165" fontId="9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1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</cellXfs>
  <cellStyles count="10">
    <cellStyle name="Euro" xfId="1"/>
    <cellStyle name="Millares 2" xfId="2"/>
    <cellStyle name="Millares 4" xfId="3"/>
    <cellStyle name="Millares 5" xfId="4"/>
    <cellStyle name="Millares 7" xfId="5"/>
    <cellStyle name="Millares 8" xfId="6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523875</xdr:colOff>
      <xdr:row>12</xdr:row>
      <xdr:rowOff>114300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6696075" cy="18288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PERSONAS CON PROBLEMAS DE EMPLEO</a:t>
          </a:r>
        </a:p>
      </xdr:txBody>
    </xdr:sp>
    <xdr:clientData/>
  </xdr:twoCellAnchor>
  <xdr:twoCellAnchor editAs="oneCell">
    <xdr:from>
      <xdr:col>1</xdr:col>
      <xdr:colOff>342900</xdr:colOff>
      <xdr:row>13</xdr:row>
      <xdr:rowOff>38100</xdr:rowOff>
    </xdr:from>
    <xdr:to>
      <xdr:col>7</xdr:col>
      <xdr:colOff>542386</xdr:colOff>
      <xdr:row>20</xdr:row>
      <xdr:rowOff>142737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0" y="1895475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10.Problemas%20de%20Emple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Emp"/>
    </sheetNames>
    <sheetDataSet>
      <sheetData sheetId="0">
        <row r="8">
          <cell r="C8">
            <v>4093474.222108868</v>
          </cell>
          <cell r="D8">
            <v>7.6309678682954827</v>
          </cell>
          <cell r="E8">
            <v>3819978.2322415821</v>
          </cell>
          <cell r="F8">
            <v>7.5330511607226285</v>
          </cell>
          <cell r="G8">
            <v>273495.98986728955</v>
          </cell>
          <cell r="H8">
            <v>8.9138318746698832</v>
          </cell>
          <cell r="I8">
            <v>451544.85167946923</v>
          </cell>
          <cell r="J8">
            <v>7.4683744141201878</v>
          </cell>
          <cell r="K8">
            <v>1688225.3746392606</v>
          </cell>
          <cell r="L8">
            <v>6.9292624769596847</v>
          </cell>
          <cell r="M8">
            <v>2486400.0838296288</v>
          </cell>
          <cell r="N8">
            <v>7.1053362624495469</v>
          </cell>
          <cell r="O8">
            <v>2385943.5906725135</v>
          </cell>
          <cell r="P8">
            <v>7.04315316351836</v>
          </cell>
          <cell r="Q8">
            <v>100456.49315710196</v>
          </cell>
          <cell r="R8">
            <v>8.4655080592231347</v>
          </cell>
          <cell r="S8">
            <v>236516.57436980875</v>
          </cell>
          <cell r="T8">
            <v>7.0419457763743392</v>
          </cell>
          <cell r="U8">
            <v>1170480.5176761651</v>
          </cell>
          <cell r="V8">
            <v>6.3440493693624997</v>
          </cell>
          <cell r="W8">
            <v>1607074.1382791854</v>
          </cell>
          <cell r="X8">
            <v>8.4174476240313414</v>
          </cell>
          <cell r="Y8">
            <v>1434034.6415689525</v>
          </cell>
          <cell r="Z8">
            <v>8.3220779193294785</v>
          </cell>
          <cell r="AA8">
            <v>173039.49671018805</v>
          </cell>
          <cell r="AB8">
            <v>9.1766021363004935</v>
          </cell>
          <cell r="AC8">
            <v>215028.27730965958</v>
          </cell>
          <cell r="AD8">
            <v>7.9228421297884095</v>
          </cell>
          <cell r="AE8">
            <v>517744.85696294892</v>
          </cell>
          <cell r="AF8">
            <v>8.1617545867822603</v>
          </cell>
        </row>
        <row r="9">
          <cell r="C9">
            <v>577445.92539244145</v>
          </cell>
          <cell r="D9">
            <v>10.158746407338887</v>
          </cell>
          <cell r="E9">
            <v>520798.3728161208</v>
          </cell>
          <cell r="F9">
            <v>10.037200752768179</v>
          </cell>
          <cell r="G9">
            <v>56647.552576324124</v>
          </cell>
          <cell r="H9">
            <v>11.247843137254909</v>
          </cell>
          <cell r="I9">
            <v>60939.365604913</v>
          </cell>
          <cell r="J9">
            <v>9.2965594614809302</v>
          </cell>
          <cell r="K9">
            <v>212882.68502011037</v>
          </cell>
          <cell r="L9">
            <v>8.7455076856462419</v>
          </cell>
          <cell r="M9">
            <v>298916.0186391219</v>
          </cell>
          <cell r="N9">
            <v>9.8483991747535686</v>
          </cell>
          <cell r="O9">
            <v>274829.31286642811</v>
          </cell>
          <cell r="P9">
            <v>9.8233433233433249</v>
          </cell>
          <cell r="Q9">
            <v>24086.705772692887</v>
          </cell>
          <cell r="R9">
            <v>10.128372093023254</v>
          </cell>
          <cell r="S9">
            <v>22159.769310877455</v>
          </cell>
          <cell r="T9">
            <v>9.1270833333333368</v>
          </cell>
          <cell r="U9">
            <v>126236.23525415867</v>
          </cell>
          <cell r="V9">
            <v>8.3244379455309794</v>
          </cell>
          <cell r="W9">
            <v>278529.90675332403</v>
          </cell>
          <cell r="X9">
            <v>10.488628979857044</v>
          </cell>
          <cell r="Y9">
            <v>245969.05994969193</v>
          </cell>
          <cell r="Z9">
            <v>10.274245639937261</v>
          </cell>
          <cell r="AA9">
            <v>32560.846803631208</v>
          </cell>
          <cell r="AB9">
            <v>12.063728813559317</v>
          </cell>
          <cell r="AC9">
            <v>38779.596294035582</v>
          </cell>
          <cell r="AD9">
            <v>9.391481913652278</v>
          </cell>
          <cell r="AE9">
            <v>86646.449765950674</v>
          </cell>
          <cell r="AF9">
            <v>9.357048048845245</v>
          </cell>
        </row>
        <row r="10">
          <cell r="C10">
            <v>369000.68908205663</v>
          </cell>
          <cell r="D10">
            <v>9.3573128644531778</v>
          </cell>
          <cell r="E10">
            <v>341936.12426178221</v>
          </cell>
          <cell r="F10">
            <v>9.3275229947899891</v>
          </cell>
          <cell r="G10">
            <v>27064.564820274754</v>
          </cell>
          <cell r="H10">
            <v>9.7251787132644978</v>
          </cell>
          <cell r="I10">
            <v>32481.709928945853</v>
          </cell>
          <cell r="J10">
            <v>8.4364238410596055</v>
          </cell>
          <cell r="K10">
            <v>143194.61308741115</v>
          </cell>
          <cell r="L10">
            <v>8.1442098727103414</v>
          </cell>
          <cell r="M10">
            <v>196477.31380472958</v>
          </cell>
          <cell r="N10">
            <v>9.1890019000782406</v>
          </cell>
          <cell r="O10">
            <v>183251.86187926316</v>
          </cell>
          <cell r="P10">
            <v>9.2180532246463649</v>
          </cell>
          <cell r="Q10">
            <v>13225.451925466541</v>
          </cell>
          <cell r="R10">
            <v>8.7884297520661168</v>
          </cell>
          <cell r="S10">
            <v>16759.292679951192</v>
          </cell>
          <cell r="T10">
            <v>8.2531969309462916</v>
          </cell>
          <cell r="U10">
            <v>75162.888382811536</v>
          </cell>
          <cell r="V10">
            <v>7.6481426448736931</v>
          </cell>
          <cell r="W10">
            <v>172523.37527732528</v>
          </cell>
          <cell r="X10">
            <v>9.5489247995928253</v>
          </cell>
          <cell r="Y10">
            <v>158684.26238251734</v>
          </cell>
          <cell r="Z10">
            <v>9.4542678695350428</v>
          </cell>
          <cell r="AA10">
            <v>13839.112894808186</v>
          </cell>
          <cell r="AB10">
            <v>10.591743119266058</v>
          </cell>
          <cell r="AC10">
            <v>15722.41724899462</v>
          </cell>
          <cell r="AD10">
            <v>8.6332417582417573</v>
          </cell>
          <cell r="AE10">
            <v>68031.724704599968</v>
          </cell>
          <cell r="AF10">
            <v>8.6867078323041955</v>
          </cell>
        </row>
        <row r="11">
          <cell r="C11">
            <v>1287060.1556542234</v>
          </cell>
          <cell r="D11">
            <v>8.2803443084407053</v>
          </cell>
          <cell r="E11">
            <v>1187805.1432843828</v>
          </cell>
          <cell r="F11">
            <v>8.2341357690613624</v>
          </cell>
          <cell r="G11">
            <v>99255.012369831064</v>
          </cell>
          <cell r="H11">
            <v>8.8137535672500036</v>
          </cell>
          <cell r="I11">
            <v>139993.47122623198</v>
          </cell>
          <cell r="J11">
            <v>8.3290661061875468</v>
          </cell>
          <cell r="K11">
            <v>548092.80699893029</v>
          </cell>
          <cell r="L11">
            <v>7.6938252703599037</v>
          </cell>
          <cell r="M11">
            <v>706531.38265591441</v>
          </cell>
          <cell r="N11">
            <v>7.8031861086903032</v>
          </cell>
          <cell r="O11">
            <v>661803.75057283975</v>
          </cell>
          <cell r="P11">
            <v>7.7945834673475787</v>
          </cell>
          <cell r="Q11">
            <v>44727.632083074015</v>
          </cell>
          <cell r="R11">
            <v>7.9265864146344835</v>
          </cell>
          <cell r="S11">
            <v>67036.240232198092</v>
          </cell>
          <cell r="T11">
            <v>7.9735326851624739</v>
          </cell>
          <cell r="U11">
            <v>328293.72609283484</v>
          </cell>
          <cell r="V11">
            <v>7.2013241862990958</v>
          </cell>
          <cell r="W11">
            <v>580528.77299828862</v>
          </cell>
          <cell r="X11">
            <v>8.8574286311567061</v>
          </cell>
          <cell r="Y11">
            <v>526001.39271153102</v>
          </cell>
          <cell r="Z11">
            <v>8.7846738375550402</v>
          </cell>
          <cell r="AA11">
            <v>54527.38028675707</v>
          </cell>
          <cell r="AB11">
            <v>9.5322390696913004</v>
          </cell>
          <cell r="AC11">
            <v>72957.230994034137</v>
          </cell>
          <cell r="AD11">
            <v>8.6642335358357396</v>
          </cell>
          <cell r="AE11">
            <v>219799.08090609463</v>
          </cell>
          <cell r="AF11">
            <v>8.408254385729439</v>
          </cell>
        </row>
        <row r="12">
          <cell r="C12">
            <v>1859967.4519798229</v>
          </cell>
          <cell r="D12">
            <v>5.8562586360280884</v>
          </cell>
          <cell r="E12">
            <v>1769438.5918789473</v>
          </cell>
          <cell r="F12">
            <v>5.7805979694619998</v>
          </cell>
          <cell r="G12">
            <v>90528.860100859631</v>
          </cell>
          <cell r="H12">
            <v>7.2107334525939164</v>
          </cell>
          <cell r="I12">
            <v>218130.30491937726</v>
          </cell>
          <cell r="J12">
            <v>6.1420739348370876</v>
          </cell>
          <cell r="K12">
            <v>784055.26953267504</v>
          </cell>
          <cell r="L12">
            <v>5.5155885180606932</v>
          </cell>
          <cell r="M12">
            <v>1284475.3687295767</v>
          </cell>
          <cell r="N12">
            <v>5.585722984942433</v>
          </cell>
          <cell r="O12">
            <v>1266058.665353704</v>
          </cell>
          <cell r="P12">
            <v>5.5571436610207687</v>
          </cell>
          <cell r="Q12">
            <v>18416.703375868372</v>
          </cell>
          <cell r="R12">
            <v>7.3191126279863479</v>
          </cell>
          <cell r="S12">
            <v>130561.27214678172</v>
          </cell>
          <cell r="T12">
            <v>5.928533190578154</v>
          </cell>
          <cell r="U12">
            <v>640787.66794639407</v>
          </cell>
          <cell r="V12">
            <v>5.2226964885322449</v>
          </cell>
          <cell r="W12">
            <v>575492.0832501438</v>
          </cell>
          <cell r="X12">
            <v>6.4414177093935203</v>
          </cell>
          <cell r="Y12">
            <v>503379.9265251602</v>
          </cell>
          <cell r="Z12">
            <v>6.3285497447219559</v>
          </cell>
          <cell r="AA12">
            <v>72112.156724991059</v>
          </cell>
          <cell r="AB12">
            <v>7.1819827976460004</v>
          </cell>
          <cell r="AC12">
            <v>87569.032772595092</v>
          </cell>
          <cell r="AD12">
            <v>6.4433534743202401</v>
          </cell>
          <cell r="AE12">
            <v>143267.60158630126</v>
          </cell>
          <cell r="AF12">
            <v>6.7202715355805216</v>
          </cell>
        </row>
        <row r="14">
          <cell r="C14">
            <v>30229.509253808072</v>
          </cell>
          <cell r="D14">
            <v>3.6372855803620805</v>
          </cell>
          <cell r="E14">
            <v>28753.365472650301</v>
          </cell>
          <cell r="F14">
            <v>3.5998206304017275</v>
          </cell>
          <cell r="G14">
            <v>1476.1437811577662</v>
          </cell>
          <cell r="H14">
            <v>4.5238518881662735</v>
          </cell>
          <cell r="I14">
            <v>956.71186368147346</v>
          </cell>
          <cell r="J14">
            <v>4.375</v>
          </cell>
          <cell r="K14">
            <v>597.94491480092086</v>
          </cell>
          <cell r="L14">
            <v>2.5</v>
          </cell>
          <cell r="M14">
            <v>21531.72391714299</v>
          </cell>
          <cell r="N14">
            <v>3.5619127090428657</v>
          </cell>
          <cell r="O14">
            <v>20952.497508186603</v>
          </cell>
          <cell r="P14">
            <v>3.5779029735850414</v>
          </cell>
          <cell r="Q14">
            <v>579.22640895638494</v>
          </cell>
          <cell r="R14">
            <v>3</v>
          </cell>
          <cell r="S14">
            <v>298.97245740046043</v>
          </cell>
          <cell r="T14">
            <v>5</v>
          </cell>
          <cell r="U14">
            <v>298.97245740046043</v>
          </cell>
          <cell r="V14">
            <v>2</v>
          </cell>
          <cell r="W14">
            <v>8697.7853366650579</v>
          </cell>
          <cell r="X14">
            <v>3.8320843601885715</v>
          </cell>
          <cell r="Y14">
            <v>7800.8679644636759</v>
          </cell>
          <cell r="Z14">
            <v>3.6592888138733586</v>
          </cell>
          <cell r="AA14">
            <v>896.91737220138134</v>
          </cell>
          <cell r="AB14">
            <v>6</v>
          </cell>
          <cell r="AC14">
            <v>657.73940628101298</v>
          </cell>
          <cell r="AD14">
            <v>4.0909090909090908</v>
          </cell>
          <cell r="AE14">
            <v>298.97245740046043</v>
          </cell>
          <cell r="AF14">
            <v>3</v>
          </cell>
        </row>
        <row r="15">
          <cell r="C15">
            <v>118913.06559626677</v>
          </cell>
          <cell r="D15">
            <v>5.7285823030750169</v>
          </cell>
          <cell r="E15">
            <v>104280.39089405011</v>
          </cell>
          <cell r="F15">
            <v>5.7314499355319812</v>
          </cell>
          <cell r="G15">
            <v>14632.67470221648</v>
          </cell>
          <cell r="H15">
            <v>5.7083713069756188</v>
          </cell>
          <cell r="I15">
            <v>9552.5451400552265</v>
          </cell>
          <cell r="J15">
            <v>5.6386890547822901</v>
          </cell>
          <cell r="K15">
            <v>15734.879819710502</v>
          </cell>
          <cell r="L15">
            <v>5.2544696818421075</v>
          </cell>
          <cell r="M15">
            <v>86498.418721518421</v>
          </cell>
          <cell r="N15">
            <v>5.6136813306164743</v>
          </cell>
          <cell r="O15">
            <v>79511.886186718912</v>
          </cell>
          <cell r="P15">
            <v>5.6090063872640643</v>
          </cell>
          <cell r="Q15">
            <v>6986.5325347993648</v>
          </cell>
          <cell r="R15">
            <v>5.6636145512202871</v>
          </cell>
          <cell r="S15">
            <v>8287.2342369672933</v>
          </cell>
          <cell r="T15">
            <v>5.5353512812160304</v>
          </cell>
          <cell r="U15">
            <v>14120.42854974801</v>
          </cell>
          <cell r="V15">
            <v>5.2344389653957677</v>
          </cell>
          <cell r="W15">
            <v>32414.646874748036</v>
          </cell>
          <cell r="X15">
            <v>6.0324404114601737</v>
          </cell>
          <cell r="Y15">
            <v>24768.504707330929</v>
          </cell>
          <cell r="Z15">
            <v>6.1142125561834328</v>
          </cell>
          <cell r="AA15">
            <v>7646.1421674171024</v>
          </cell>
          <cell r="AB15">
            <v>5.753116084992083</v>
          </cell>
          <cell r="AC15">
            <v>1265.3109030879286</v>
          </cell>
          <cell r="AD15">
            <v>6.524904788919855</v>
          </cell>
          <cell r="AE15">
            <v>1614.4512699624863</v>
          </cell>
          <cell r="AF15">
            <v>5.4074074074074074</v>
          </cell>
        </row>
        <row r="16">
          <cell r="C16">
            <v>386096.03991862905</v>
          </cell>
          <cell r="D16">
            <v>7.1665508514126914</v>
          </cell>
          <cell r="E16">
            <v>331224.25207096693</v>
          </cell>
          <cell r="F16">
            <v>7.0578346949806559</v>
          </cell>
          <cell r="G16">
            <v>54871.787847661653</v>
          </cell>
          <cell r="H16">
            <v>7.8049881106935928</v>
          </cell>
          <cell r="I16">
            <v>47284.85066781861</v>
          </cell>
          <cell r="J16">
            <v>6.9641411468392214</v>
          </cell>
          <cell r="K16">
            <v>119370.36744329952</v>
          </cell>
          <cell r="L16">
            <v>6.6321551362198869</v>
          </cell>
          <cell r="M16">
            <v>261043.34678296925</v>
          </cell>
          <cell r="N16">
            <v>6.7727670418554906</v>
          </cell>
          <cell r="O16">
            <v>235219.43611659002</v>
          </cell>
          <cell r="P16">
            <v>6.6611692129456115</v>
          </cell>
          <cell r="Q16">
            <v>25823.910666379226</v>
          </cell>
          <cell r="R16">
            <v>7.757385449823583</v>
          </cell>
          <cell r="S16">
            <v>31948.395574462087</v>
          </cell>
          <cell r="T16">
            <v>6.7524166268571957</v>
          </cell>
          <cell r="U16">
            <v>96616.321611600812</v>
          </cell>
          <cell r="V16">
            <v>6.4310590280297708</v>
          </cell>
          <cell r="W16">
            <v>125052.69313565971</v>
          </cell>
          <cell r="X16">
            <v>7.9723316550187695</v>
          </cell>
          <cell r="Y16">
            <v>96004.815954376827</v>
          </cell>
          <cell r="Z16">
            <v>8.0107584941186722</v>
          </cell>
          <cell r="AA16">
            <v>29047.87718128254</v>
          </cell>
          <cell r="AB16">
            <v>7.8471964042509557</v>
          </cell>
          <cell r="AC16">
            <v>15336.455093356635</v>
          </cell>
          <cell r="AD16">
            <v>7.4092106344723554</v>
          </cell>
          <cell r="AE16">
            <v>22754.04583169847</v>
          </cell>
          <cell r="AF16">
            <v>7.4595799506524685</v>
          </cell>
        </row>
        <row r="17">
          <cell r="C17">
            <v>689431.70678064355</v>
          </cell>
          <cell r="D17">
            <v>8.8076023089540012</v>
          </cell>
          <cell r="E17">
            <v>599242.72541358578</v>
          </cell>
          <cell r="F17">
            <v>8.6191070713960727</v>
          </cell>
          <cell r="G17">
            <v>90188.981367071188</v>
          </cell>
          <cell r="H17">
            <v>10.045171446086801</v>
          </cell>
          <cell r="I17">
            <v>84609.722508111518</v>
          </cell>
          <cell r="J17">
            <v>9.0320828113398814</v>
          </cell>
          <cell r="K17">
            <v>300590.22331138316</v>
          </cell>
          <cell r="L17">
            <v>8.2087584297962621</v>
          </cell>
          <cell r="M17">
            <v>419374.86516201706</v>
          </cell>
          <cell r="N17">
            <v>8.1422746120421152</v>
          </cell>
          <cell r="O17">
            <v>390521.37730894919</v>
          </cell>
          <cell r="P17">
            <v>8.0030635866966584</v>
          </cell>
          <cell r="Q17">
            <v>28853.487853067683</v>
          </cell>
          <cell r="R17">
            <v>10.007061388713426</v>
          </cell>
          <cell r="S17">
            <v>46107.271346899332</v>
          </cell>
          <cell r="T17">
            <v>8.6499902632666998</v>
          </cell>
          <cell r="U17">
            <v>210996.96335659336</v>
          </cell>
          <cell r="V17">
            <v>7.4815669484660319</v>
          </cell>
          <cell r="W17">
            <v>270056.84161865024</v>
          </cell>
          <cell r="X17">
            <v>9.8271240723148452</v>
          </cell>
          <cell r="Y17">
            <v>208721.34810464692</v>
          </cell>
          <cell r="Z17">
            <v>9.7573689364542968</v>
          </cell>
          <cell r="AA17">
            <v>61335.493514003203</v>
          </cell>
          <cell r="AB17">
            <v>10.062942643259099</v>
          </cell>
          <cell r="AC17">
            <v>38502.451161212019</v>
          </cell>
          <cell r="AD17">
            <v>9.4827352301624472</v>
          </cell>
          <cell r="AE17">
            <v>89593.25995478993</v>
          </cell>
          <cell r="AF17">
            <v>9.8921195966273689</v>
          </cell>
        </row>
        <row r="18">
          <cell r="C18">
            <v>485810.87828420306</v>
          </cell>
          <cell r="D18">
            <v>9.1708275319706392</v>
          </cell>
          <cell r="E18">
            <v>445252.11852526345</v>
          </cell>
          <cell r="F18">
            <v>9.0582771916631177</v>
          </cell>
          <cell r="G18">
            <v>40558.759758939435</v>
          </cell>
          <cell r="H18">
            <v>10.347400590728439</v>
          </cell>
          <cell r="I18">
            <v>56836.983258020824</v>
          </cell>
          <cell r="J18">
            <v>8.7493803496313305</v>
          </cell>
          <cell r="K18">
            <v>231238.59752648021</v>
          </cell>
          <cell r="L18">
            <v>8.2983681063612291</v>
          </cell>
          <cell r="M18">
            <v>302632.97096479946</v>
          </cell>
          <cell r="N18">
            <v>8.4198636272158645</v>
          </cell>
          <cell r="O18">
            <v>289799.07046558656</v>
          </cell>
          <cell r="P18">
            <v>8.3288741581374026</v>
          </cell>
          <cell r="Q18">
            <v>12833.900499212968</v>
          </cell>
          <cell r="R18">
            <v>10.346818687680042</v>
          </cell>
          <cell r="S18">
            <v>30822.258366489845</v>
          </cell>
          <cell r="T18">
            <v>7.8418926679572056</v>
          </cell>
          <cell r="U18">
            <v>163415.43613247946</v>
          </cell>
          <cell r="V18">
            <v>7.5142228650507779</v>
          </cell>
          <cell r="W18">
            <v>183177.90731940253</v>
          </cell>
          <cell r="X18">
            <v>10.358811283517211</v>
          </cell>
          <cell r="Y18">
            <v>155453.0480596761</v>
          </cell>
          <cell r="Z18">
            <v>10.360840828085291</v>
          </cell>
          <cell r="AA18">
            <v>27724.859259726534</v>
          </cell>
          <cell r="AB18">
            <v>10.34766995497492</v>
          </cell>
          <cell r="AC18">
            <v>26014.724891531154</v>
          </cell>
          <cell r="AD18">
            <v>9.7502186687840773</v>
          </cell>
          <cell r="AE18">
            <v>67823.161394000941</v>
          </cell>
          <cell r="AF18">
            <v>10.089051565092243</v>
          </cell>
        </row>
        <row r="19">
          <cell r="C19">
            <v>433325.87240620196</v>
          </cell>
          <cell r="D19">
            <v>8.3684832948505132</v>
          </cell>
          <cell r="E19">
            <v>415503.90837790939</v>
          </cell>
          <cell r="F19">
            <v>8.2930103684005854</v>
          </cell>
          <cell r="G19">
            <v>17821.964028292456</v>
          </cell>
          <cell r="H19">
            <v>10.07312591525362</v>
          </cell>
          <cell r="I19">
            <v>51397.520547233376</v>
          </cell>
          <cell r="J19">
            <v>6.8515930784717147</v>
          </cell>
          <cell r="K19">
            <v>205258.50155506926</v>
          </cell>
          <cell r="L19">
            <v>7.51159592172207</v>
          </cell>
          <cell r="M19">
            <v>242282.5735246056</v>
          </cell>
          <cell r="N19">
            <v>7.9087567095077196</v>
          </cell>
          <cell r="O19">
            <v>237420.4436400065</v>
          </cell>
          <cell r="P19">
            <v>7.905372734421201</v>
          </cell>
          <cell r="Q19">
            <v>4862.1298845990796</v>
          </cell>
          <cell r="R19">
            <v>8.0711057074174519</v>
          </cell>
          <cell r="S19">
            <v>22706.06006585704</v>
          </cell>
          <cell r="T19">
            <v>6.3904081148269851</v>
          </cell>
          <cell r="U19">
            <v>125720.07460096235</v>
          </cell>
          <cell r="V19">
            <v>6.9593784910184455</v>
          </cell>
          <cell r="W19">
            <v>191043.29888159482</v>
          </cell>
          <cell r="X19">
            <v>8.9306388973659931</v>
          </cell>
          <cell r="Y19">
            <v>178083.46473790149</v>
          </cell>
          <cell r="Z19">
            <v>8.7918970440385387</v>
          </cell>
          <cell r="AA19">
            <v>12959.834143693377</v>
          </cell>
          <cell r="AB19">
            <v>10.794682915649554</v>
          </cell>
          <cell r="AC19">
            <v>28691.460481376442</v>
          </cell>
          <cell r="AD19">
            <v>7.2181753167312346</v>
          </cell>
          <cell r="AE19">
            <v>79538.426954107432</v>
          </cell>
          <cell r="AF19">
            <v>8.31428010790769</v>
          </cell>
        </row>
        <row r="20">
          <cell r="C20">
            <v>404574.8530608947</v>
          </cell>
          <cell r="D20">
            <v>7.61186918745664</v>
          </cell>
          <cell r="E20">
            <v>389942.81787458528</v>
          </cell>
          <cell r="F20">
            <v>7.5805809892753926</v>
          </cell>
          <cell r="G20">
            <v>14632.035186309146</v>
          </cell>
          <cell r="H20">
            <v>8.3962715850304122</v>
          </cell>
          <cell r="I20">
            <v>45235.293248665366</v>
          </cell>
          <cell r="J20">
            <v>7.2836474735422723</v>
          </cell>
          <cell r="K20">
            <v>192127.93468761264</v>
          </cell>
          <cell r="L20">
            <v>6.6726483405317687</v>
          </cell>
          <cell r="M20">
            <v>224371.4557924151</v>
          </cell>
          <cell r="N20">
            <v>6.9945139134120229</v>
          </cell>
          <cell r="O20">
            <v>220959.51624486918</v>
          </cell>
          <cell r="P20">
            <v>6.9849150975547998</v>
          </cell>
          <cell r="Q20">
            <v>3411.9395475460046</v>
          </cell>
          <cell r="R20">
            <v>7.5430863878250012</v>
          </cell>
          <cell r="S20">
            <v>17973.399303475187</v>
          </cell>
          <cell r="T20">
            <v>7.3216135341774438</v>
          </cell>
          <cell r="U20">
            <v>123565.80162234673</v>
          </cell>
          <cell r="V20">
            <v>5.9290466999431164</v>
          </cell>
          <cell r="W20">
            <v>180203.39726847885</v>
          </cell>
          <cell r="X20">
            <v>8.3170147891864872</v>
          </cell>
          <cell r="Y20">
            <v>168983.30162971572</v>
          </cell>
          <cell r="Z20">
            <v>8.2938521152606199</v>
          </cell>
          <cell r="AA20">
            <v>11220.095638763136</v>
          </cell>
          <cell r="AB20">
            <v>8.6642881784733117</v>
          </cell>
          <cell r="AC20">
            <v>27261.893945190262</v>
          </cell>
          <cell r="AD20">
            <v>7.2621148997934331</v>
          </cell>
          <cell r="AE20">
            <v>68562.13306526604</v>
          </cell>
          <cell r="AF20">
            <v>7.9076159809409745</v>
          </cell>
        </row>
        <row r="21">
          <cell r="C21">
            <v>363569.9692177861</v>
          </cell>
          <cell r="D21">
            <v>6.7903918761814079</v>
          </cell>
          <cell r="E21">
            <v>349946.47268233664</v>
          </cell>
          <cell r="F21">
            <v>6.80032970911292</v>
          </cell>
          <cell r="G21">
            <v>13623.496535449183</v>
          </cell>
          <cell r="H21">
            <v>6.5508773597160586</v>
          </cell>
          <cell r="I21">
            <v>41758.274385161116</v>
          </cell>
          <cell r="J21">
            <v>6.7481903440170736</v>
          </cell>
          <cell r="K21">
            <v>164071.82626390431</v>
          </cell>
          <cell r="L21">
            <v>5.8586011178072672</v>
          </cell>
          <cell r="M21">
            <v>206273.73896778043</v>
          </cell>
          <cell r="N21">
            <v>6.2394927804408695</v>
          </cell>
          <cell r="O21">
            <v>200777.44001844336</v>
          </cell>
          <cell r="P21">
            <v>6.2449065454828858</v>
          </cell>
          <cell r="Q21">
            <v>5496.2989493370733</v>
          </cell>
          <cell r="R21">
            <v>6.0544530268854437</v>
          </cell>
          <cell r="S21">
            <v>16490.187358625681</v>
          </cell>
          <cell r="T21">
            <v>5.6277140836589767</v>
          </cell>
          <cell r="U21">
            <v>107822.94813996194</v>
          </cell>
          <cell r="V21">
            <v>5.322122469024011</v>
          </cell>
          <cell r="W21">
            <v>157296.23025000564</v>
          </cell>
          <cell r="X21">
            <v>7.4795700180410751</v>
          </cell>
          <cell r="Y21">
            <v>149169.03266389357</v>
          </cell>
          <cell r="Z21">
            <v>7.51403959290875</v>
          </cell>
          <cell r="AA21">
            <v>8127.1975861121009</v>
          </cell>
          <cell r="AB21">
            <v>6.8770856540702532</v>
          </cell>
          <cell r="AC21">
            <v>25268.087026535504</v>
          </cell>
          <cell r="AD21">
            <v>7.474728781248472</v>
          </cell>
          <cell r="AE21">
            <v>56248.878123941948</v>
          </cell>
          <cell r="AF21">
            <v>6.8164513296172338</v>
          </cell>
        </row>
        <row r="22">
          <cell r="C22">
            <v>297939.20471192099</v>
          </cell>
          <cell r="D22">
            <v>7.5597964907341799</v>
          </cell>
          <cell r="E22">
            <v>291011.18730815488</v>
          </cell>
          <cell r="F22">
            <v>7.5437850761751593</v>
          </cell>
          <cell r="G22">
            <v>6928.0174037660854</v>
          </cell>
          <cell r="H22">
            <v>8.3091462640525311</v>
          </cell>
          <cell r="I22">
            <v>35085.491453186005</v>
          </cell>
          <cell r="J22">
            <v>7.199039747368678</v>
          </cell>
          <cell r="K22">
            <v>123292.57843625083</v>
          </cell>
          <cell r="L22">
            <v>6.0447813832634312</v>
          </cell>
          <cell r="M22">
            <v>177034.16358442037</v>
          </cell>
          <cell r="N22">
            <v>7.1375590451290201</v>
          </cell>
          <cell r="O22">
            <v>174506.63760189296</v>
          </cell>
          <cell r="P22">
            <v>7.1605751959222843</v>
          </cell>
          <cell r="Q22">
            <v>2527.5259825274484</v>
          </cell>
          <cell r="R22">
            <v>5.3496038040124674</v>
          </cell>
          <cell r="S22">
            <v>17724.09154083825</v>
          </cell>
          <cell r="T22">
            <v>6.1385861073529329</v>
          </cell>
          <cell r="U22">
            <v>79964.35311737482</v>
          </cell>
          <cell r="V22">
            <v>5.4372443076725645</v>
          </cell>
          <cell r="W22">
            <v>120905.04112750133</v>
          </cell>
          <cell r="X22">
            <v>8.1626222670645188</v>
          </cell>
          <cell r="Y22">
            <v>116504.54970626267</v>
          </cell>
          <cell r="Z22">
            <v>8.1021650692384188</v>
          </cell>
          <cell r="AA22">
            <v>4400.4914212386375</v>
          </cell>
          <cell r="AB22">
            <v>9.9542616526196053</v>
          </cell>
          <cell r="AC22">
            <v>17361.399912347777</v>
          </cell>
          <cell r="AD22">
            <v>8.2403039033037633</v>
          </cell>
          <cell r="AE22">
            <v>43328.225318875375</v>
          </cell>
          <cell r="AF22">
            <v>7.1415656757415693</v>
          </cell>
        </row>
        <row r="23">
          <cell r="C23">
            <v>244759.69686705127</v>
          </cell>
          <cell r="D23">
            <v>7.0830968618390449</v>
          </cell>
          <cell r="E23">
            <v>239237.84483191092</v>
          </cell>
          <cell r="F23">
            <v>7.1271915565506037</v>
          </cell>
          <cell r="G23">
            <v>5521.8520351403849</v>
          </cell>
          <cell r="H23">
            <v>4.508772560920038</v>
          </cell>
          <cell r="I23">
            <v>25451.26037412633</v>
          </cell>
          <cell r="J23">
            <v>6.8081543025136924</v>
          </cell>
          <cell r="K23">
            <v>106456.7617141893</v>
          </cell>
          <cell r="L23">
            <v>5.9724534027400313</v>
          </cell>
          <cell r="M23">
            <v>139406.00127456101</v>
          </cell>
          <cell r="N23">
            <v>6.543938540132527</v>
          </cell>
          <cell r="O23">
            <v>136721.87432940866</v>
          </cell>
          <cell r="P23">
            <v>6.5653402765130178</v>
          </cell>
          <cell r="Q23">
            <v>2684.1269451523522</v>
          </cell>
          <cell r="R23">
            <v>5.2295305552426736</v>
          </cell>
          <cell r="S23">
            <v>12149.852736437802</v>
          </cell>
          <cell r="T23">
            <v>7.2060166396454344</v>
          </cell>
          <cell r="U23">
            <v>74908.687914347815</v>
          </cell>
          <cell r="V23">
            <v>5.404647948522169</v>
          </cell>
          <cell r="W23">
            <v>105353.69559249087</v>
          </cell>
          <cell r="X23">
            <v>7.7850332264492677</v>
          </cell>
          <cell r="Y23">
            <v>102515.97050250281</v>
          </cell>
          <cell r="Z23">
            <v>7.8600757248371176</v>
          </cell>
          <cell r="AA23">
            <v>2837.7250899880319</v>
          </cell>
          <cell r="AB23">
            <v>3.6691647773323206</v>
          </cell>
          <cell r="AC23">
            <v>13301.40763768852</v>
          </cell>
          <cell r="AD23">
            <v>6.46149816047883</v>
          </cell>
          <cell r="AE23">
            <v>31548.073799841091</v>
          </cell>
          <cell r="AF23">
            <v>7.1660704570428573</v>
          </cell>
        </row>
        <row r="24">
          <cell r="C24">
            <v>197985.30538701068</v>
          </cell>
          <cell r="D24">
            <v>6.7453777424978876</v>
          </cell>
          <cell r="E24">
            <v>191087.17180200748</v>
          </cell>
          <cell r="F24">
            <v>6.6875742189642997</v>
          </cell>
          <cell r="G24">
            <v>6898.1335850032583</v>
          </cell>
          <cell r="H24">
            <v>8.144418322199968</v>
          </cell>
          <cell r="I24">
            <v>22970.60377126401</v>
          </cell>
          <cell r="J24">
            <v>6.8754199906574751</v>
          </cell>
          <cell r="K24">
            <v>81486.008481378216</v>
          </cell>
          <cell r="L24">
            <v>5.5322441776728191</v>
          </cell>
          <cell r="M24">
            <v>126285.93599629663</v>
          </cell>
          <cell r="N24">
            <v>6.5163555252724716</v>
          </cell>
          <cell r="O24">
            <v>122509.40302684631</v>
          </cell>
          <cell r="P24">
            <v>6.3955882282150016</v>
          </cell>
          <cell r="Q24">
            <v>3776.5329694502166</v>
          </cell>
          <cell r="R24">
            <v>9.7212933878353738</v>
          </cell>
          <cell r="S24">
            <v>12508.350339330656</v>
          </cell>
          <cell r="T24">
            <v>6.7692451904225512</v>
          </cell>
          <cell r="U24">
            <v>62918.563235583351</v>
          </cell>
          <cell r="V24">
            <v>5.3358494970222239</v>
          </cell>
          <cell r="W24">
            <v>71699.369390714332</v>
          </cell>
          <cell r="X24">
            <v>7.1370213838084213</v>
          </cell>
          <cell r="Y24">
            <v>68577.768775161225</v>
          </cell>
          <cell r="Z24">
            <v>7.1916588573119142</v>
          </cell>
          <cell r="AA24">
            <v>3121.6006155530413</v>
          </cell>
          <cell r="AB24">
            <v>5.9889788739582874</v>
          </cell>
          <cell r="AC24">
            <v>10462.253431933354</v>
          </cell>
          <cell r="AD24">
            <v>7.0000553101655454</v>
          </cell>
          <cell r="AE24">
            <v>18567.445245794657</v>
          </cell>
          <cell r="AF24">
            <v>6.1697144425862893</v>
          </cell>
        </row>
        <row r="25">
          <cell r="C25">
            <v>166293.20396453748</v>
          </cell>
          <cell r="D25">
            <v>5.8155844104947532</v>
          </cell>
          <cell r="E25">
            <v>162968.32059471007</v>
          </cell>
          <cell r="F25">
            <v>5.7623064776549082</v>
          </cell>
          <cell r="G25">
            <v>3324.8833698274125</v>
          </cell>
          <cell r="H25">
            <v>8.4526154622910354</v>
          </cell>
          <cell r="I25">
            <v>18133.761520914915</v>
          </cell>
          <cell r="J25">
            <v>5.2667246220193915</v>
          </cell>
          <cell r="K25">
            <v>62493.549677852869</v>
          </cell>
          <cell r="L25">
            <v>4.7173453075157399</v>
          </cell>
          <cell r="M25">
            <v>99483.702644200064</v>
          </cell>
          <cell r="N25">
            <v>5.6040494283470474</v>
          </cell>
          <cell r="O25">
            <v>98344.143721943197</v>
          </cell>
          <cell r="P25">
            <v>5.5841315042057031</v>
          </cell>
          <cell r="Q25">
            <v>1139.5589222568574</v>
          </cell>
          <cell r="R25">
            <v>6.9382263637663888</v>
          </cell>
          <cell r="S25">
            <v>11462.191700694075</v>
          </cell>
          <cell r="T25">
            <v>5.9395949166276072</v>
          </cell>
          <cell r="U25">
            <v>45347.389816475268</v>
          </cell>
          <cell r="V25">
            <v>4.1791171684019712</v>
          </cell>
          <cell r="W25">
            <v>66809.501320336843</v>
          </cell>
          <cell r="X25">
            <v>6.1247824464138239</v>
          </cell>
          <cell r="Y25">
            <v>64624.176872766271</v>
          </cell>
          <cell r="Z25">
            <v>6.026100082014973</v>
          </cell>
          <cell r="AA25">
            <v>2185.3244475705551</v>
          </cell>
          <cell r="AB25">
            <v>9.647491735589691</v>
          </cell>
          <cell r="AC25">
            <v>6671.5698202208314</v>
          </cell>
          <cell r="AD25">
            <v>4.1819936473206667</v>
          </cell>
          <cell r="AE25">
            <v>17146.159861377735</v>
          </cell>
          <cell r="AF25">
            <v>5.8676810466257558</v>
          </cell>
        </row>
        <row r="26">
          <cell r="C26">
            <v>254885.3581535535</v>
          </cell>
          <cell r="D26">
            <v>5.1952085565042569</v>
          </cell>
          <cell r="E26">
            <v>251868.09788709856</v>
          </cell>
          <cell r="F26">
            <v>5.1842881635820497</v>
          </cell>
          <cell r="G26">
            <v>3017.2602664550309</v>
          </cell>
          <cell r="H26">
            <v>6.1462067915896217</v>
          </cell>
          <cell r="I26">
            <v>11315.121077546655</v>
          </cell>
          <cell r="J26">
            <v>4.749873778953563</v>
          </cell>
          <cell r="K26">
            <v>85506.200807232934</v>
          </cell>
          <cell r="L26">
            <v>4.2053839929267101</v>
          </cell>
          <cell r="M26">
            <v>165491.80961879515</v>
          </cell>
          <cell r="N26">
            <v>5.1409819944392057</v>
          </cell>
          <cell r="O26">
            <v>164010.48762497798</v>
          </cell>
          <cell r="P26">
            <v>5.1023628934568679</v>
          </cell>
          <cell r="Q26">
            <v>1481.3219938171724</v>
          </cell>
          <cell r="R26">
            <v>8.3342381550741109</v>
          </cell>
          <cell r="S26">
            <v>7081.5974786487932</v>
          </cell>
          <cell r="T26">
            <v>4.3167375774023267</v>
          </cell>
          <cell r="U26">
            <v>64784.577121342423</v>
          </cell>
          <cell r="V26">
            <v>3.9847245262687072</v>
          </cell>
          <cell r="W26">
            <v>89393.548534758826</v>
          </cell>
          <cell r="X26">
            <v>5.294118220766534</v>
          </cell>
          <cell r="Y26">
            <v>87857.610262120957</v>
          </cell>
          <cell r="Z26">
            <v>5.333466057034955</v>
          </cell>
          <cell r="AA26">
            <v>1535.9382726378583</v>
          </cell>
          <cell r="AB26">
            <v>1.5</v>
          </cell>
          <cell r="AC26">
            <v>4233.5235988978557</v>
          </cell>
          <cell r="AD26">
            <v>5.509332959414933</v>
          </cell>
          <cell r="AE26">
            <v>20721.623685890256</v>
          </cell>
          <cell r="AF26">
            <v>4.7739848699207235</v>
          </cell>
        </row>
        <row r="28">
          <cell r="C28">
            <v>1275007.2614010097</v>
          </cell>
          <cell r="D28">
            <v>5.3879058851931605</v>
          </cell>
          <cell r="E28">
            <v>1262453.1581507085</v>
          </cell>
          <cell r="F28">
            <v>5.3727072935244129</v>
          </cell>
          <cell r="G28">
            <v>12554.103250298323</v>
          </cell>
          <cell r="H28">
            <v>6.6709734699502787</v>
          </cell>
          <cell r="I28">
            <v>153774.74821299256</v>
          </cell>
          <cell r="J28">
            <v>5.8609901828907311</v>
          </cell>
          <cell r="K28">
            <v>553637.27061491983</v>
          </cell>
          <cell r="L28">
            <v>5.0129092703979818</v>
          </cell>
          <cell r="M28">
            <v>1127933.1074175544</v>
          </cell>
          <cell r="N28">
            <v>5.3737273435582651</v>
          </cell>
          <cell r="O28">
            <v>1119572.2101534223</v>
          </cell>
          <cell r="P28">
            <v>5.3540181221595526</v>
          </cell>
          <cell r="Q28">
            <v>8360.8972641299933</v>
          </cell>
          <cell r="R28">
            <v>7.6228679776744332</v>
          </cell>
          <cell r="S28">
            <v>129226.88682716755</v>
          </cell>
          <cell r="T28">
            <v>5.7825143110364028</v>
          </cell>
          <cell r="U28">
            <v>539333.49970955949</v>
          </cell>
          <cell r="V28">
            <v>4.9876341002848896</v>
          </cell>
          <cell r="W28">
            <v>147074.15398342407</v>
          </cell>
          <cell r="X28">
            <v>5.4986887472028636</v>
          </cell>
          <cell r="Y28">
            <v>142880.94799725575</v>
          </cell>
          <cell r="Z28">
            <v>5.5227624803933963</v>
          </cell>
          <cell r="AA28">
            <v>4193.2059861683192</v>
          </cell>
          <cell r="AB28">
            <v>4.8408458848698643</v>
          </cell>
          <cell r="AC28">
            <v>24547.861385824926</v>
          </cell>
          <cell r="AD28">
            <v>6.2768971273905496</v>
          </cell>
          <cell r="AE28">
            <v>14303.770905362315</v>
          </cell>
          <cell r="AF28">
            <v>5.9565480702332136</v>
          </cell>
        </row>
        <row r="29">
          <cell r="C29">
            <v>13149.928568863283</v>
          </cell>
          <cell r="D29">
            <v>5.8516249719739335</v>
          </cell>
          <cell r="E29">
            <v>13149.928568863283</v>
          </cell>
          <cell r="F29">
            <v>5.8516249719739335</v>
          </cell>
          <cell r="G29">
            <v>0</v>
          </cell>
          <cell r="H29">
            <v>0</v>
          </cell>
          <cell r="I29">
            <v>1853.6292358828546</v>
          </cell>
          <cell r="J29">
            <v>4.4615384615384617</v>
          </cell>
          <cell r="K29">
            <v>4544.3813524869984</v>
          </cell>
          <cell r="L29">
            <v>6.8684210526315788</v>
          </cell>
          <cell r="M29">
            <v>11655.066281860976</v>
          </cell>
          <cell r="N29">
            <v>6.0042051297667687</v>
          </cell>
          <cell r="O29">
            <v>11655.066281860976</v>
          </cell>
          <cell r="P29">
            <v>6.0042051297667687</v>
          </cell>
          <cell r="Q29">
            <v>0</v>
          </cell>
          <cell r="R29">
            <v>0</v>
          </cell>
          <cell r="S29">
            <v>956.71186368147346</v>
          </cell>
          <cell r="T29">
            <v>4.6363636363636367</v>
          </cell>
          <cell r="U29">
            <v>4544.3813524869984</v>
          </cell>
          <cell r="V29">
            <v>6.8684210526315788</v>
          </cell>
          <cell r="W29">
            <v>1494.8622870023021</v>
          </cell>
          <cell r="X29">
            <v>4.5</v>
          </cell>
          <cell r="Y29">
            <v>1494.8622870023021</v>
          </cell>
          <cell r="Z29">
            <v>4.5</v>
          </cell>
          <cell r="AA29">
            <v>0</v>
          </cell>
          <cell r="AB29">
            <v>0</v>
          </cell>
          <cell r="AC29">
            <v>896.91737220138134</v>
          </cell>
          <cell r="AD29">
            <v>4.333333333333333</v>
          </cell>
          <cell r="AE29">
            <v>0</v>
          </cell>
          <cell r="AF29">
            <v>0</v>
          </cell>
        </row>
        <row r="30">
          <cell r="C30">
            <v>536699.0646508896</v>
          </cell>
          <cell r="D30">
            <v>7.79112947549193</v>
          </cell>
          <cell r="E30">
            <v>518733.00300000265</v>
          </cell>
          <cell r="F30">
            <v>7.7398342954082864</v>
          </cell>
          <cell r="G30">
            <v>17966.061650889296</v>
          </cell>
          <cell r="H30">
            <v>9.1796849612433924</v>
          </cell>
          <cell r="I30">
            <v>59037.593169455329</v>
          </cell>
          <cell r="J30">
            <v>7.6026811967431946</v>
          </cell>
          <cell r="K30">
            <v>238427.9264281482</v>
          </cell>
          <cell r="L30">
            <v>7.8980131843784322</v>
          </cell>
          <cell r="M30">
            <v>245859.75966138224</v>
          </cell>
          <cell r="N30">
            <v>8.0725133145550956</v>
          </cell>
          <cell r="O30">
            <v>235489.13989728465</v>
          </cell>
          <cell r="P30">
            <v>8.0340863730957714</v>
          </cell>
          <cell r="Q30">
            <v>10370.619764097617</v>
          </cell>
          <cell r="R30">
            <v>8.9165587931546586</v>
          </cell>
          <cell r="S30">
            <v>18587.579135178639</v>
          </cell>
          <cell r="T30">
            <v>7.5493112631437951</v>
          </cell>
          <cell r="U30">
            <v>123303.11544058593</v>
          </cell>
          <cell r="V30">
            <v>7.4637025239294026</v>
          </cell>
          <cell r="W30">
            <v>290839.30498950707</v>
          </cell>
          <cell r="X30">
            <v>7.5434647716028653</v>
          </cell>
          <cell r="Y30">
            <v>283243.86310271546</v>
          </cell>
          <cell r="Z30">
            <v>7.4848134241344573</v>
          </cell>
          <cell r="AA30">
            <v>7595.4418867916847</v>
          </cell>
          <cell r="AB30">
            <v>9.5316199874462129</v>
          </cell>
          <cell r="AC30">
            <v>40450.014034276785</v>
          </cell>
          <cell r="AD30">
            <v>7.6283192948498622</v>
          </cell>
          <cell r="AE30">
            <v>115124.8109875635</v>
          </cell>
          <cell r="AF30">
            <v>8.3576753369176426</v>
          </cell>
        </row>
        <row r="31">
          <cell r="C31">
            <v>5332.6068629214615</v>
          </cell>
          <cell r="D31">
            <v>10.189264825208038</v>
          </cell>
          <cell r="E31">
            <v>4890.5346258576046</v>
          </cell>
          <cell r="F31">
            <v>10.206373123395894</v>
          </cell>
          <cell r="G31">
            <v>442.07223706385702</v>
          </cell>
          <cell r="H31">
            <v>10</v>
          </cell>
          <cell r="I31">
            <v>0</v>
          </cell>
          <cell r="J31">
            <v>0</v>
          </cell>
          <cell r="K31">
            <v>1799.5002351398318</v>
          </cell>
          <cell r="L31">
            <v>9.7779772622956784</v>
          </cell>
          <cell r="M31">
            <v>4674.8674566404488</v>
          </cell>
          <cell r="N31">
            <v>10.791472069900596</v>
          </cell>
          <cell r="O31">
            <v>4232.795219576592</v>
          </cell>
          <cell r="P31">
            <v>10.874133245403794</v>
          </cell>
          <cell r="Q31">
            <v>442.07223706385702</v>
          </cell>
          <cell r="R31">
            <v>10</v>
          </cell>
          <cell r="S31">
            <v>0</v>
          </cell>
          <cell r="T31">
            <v>0</v>
          </cell>
          <cell r="U31">
            <v>1799.5002351398318</v>
          </cell>
          <cell r="V31">
            <v>9.7779772622956784</v>
          </cell>
          <cell r="W31">
            <v>657.73940628101298</v>
          </cell>
          <cell r="X31">
            <v>5.9090909090909092</v>
          </cell>
          <cell r="Y31">
            <v>657.73940628101298</v>
          </cell>
          <cell r="Z31">
            <v>5.9090909090909092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</row>
        <row r="32">
          <cell r="C32">
            <v>23632.009805843019</v>
          </cell>
          <cell r="D32">
            <v>7.3996790014553273</v>
          </cell>
          <cell r="E32">
            <v>22493.088959174078</v>
          </cell>
          <cell r="F32">
            <v>7.2997367165371614</v>
          </cell>
          <cell r="G32">
            <v>1138.9208466689438</v>
          </cell>
          <cell r="H32">
            <v>9.7050924580656801</v>
          </cell>
          <cell r="I32">
            <v>1586.8805348495825</v>
          </cell>
          <cell r="J32">
            <v>6.5740044168167806</v>
          </cell>
          <cell r="K32">
            <v>10736.01067024326</v>
          </cell>
          <cell r="L32">
            <v>6.7879857747377255</v>
          </cell>
          <cell r="M32">
            <v>19043.206529984374</v>
          </cell>
          <cell r="N32">
            <v>7.7266589359619067</v>
          </cell>
          <cell r="O32">
            <v>17904.285683315433</v>
          </cell>
          <cell r="P32">
            <v>7.6141849763271328</v>
          </cell>
          <cell r="Q32">
            <v>1138.9208466689438</v>
          </cell>
          <cell r="R32">
            <v>9.7050924580656801</v>
          </cell>
          <cell r="S32">
            <v>1016.5063551615656</v>
          </cell>
          <cell r="T32">
            <v>5.6470588235294121</v>
          </cell>
          <cell r="U32">
            <v>9701.065926270956</v>
          </cell>
          <cell r="V32">
            <v>7.0536705944010318</v>
          </cell>
          <cell r="W32">
            <v>4588.8032758586469</v>
          </cell>
          <cell r="X32">
            <v>6.2898978188423023</v>
          </cell>
          <cell r="Y32">
            <v>4588.8032758586469</v>
          </cell>
          <cell r="Z32">
            <v>6.2898978188423023</v>
          </cell>
          <cell r="AA32">
            <v>0</v>
          </cell>
          <cell r="AB32">
            <v>0</v>
          </cell>
          <cell r="AC32">
            <v>570.37417968801719</v>
          </cell>
          <cell r="AD32">
            <v>8.2259832756441682</v>
          </cell>
          <cell r="AE32">
            <v>1034.9447439723021</v>
          </cell>
          <cell r="AF32">
            <v>4.7732259212490211</v>
          </cell>
        </row>
        <row r="33">
          <cell r="C33">
            <v>234608.95953853635</v>
          </cell>
          <cell r="D33">
            <v>6.770862621285592</v>
          </cell>
          <cell r="E33">
            <v>216795.98114214055</v>
          </cell>
          <cell r="F33">
            <v>6.7828012659110808</v>
          </cell>
          <cell r="G33">
            <v>17812.978396395894</v>
          </cell>
          <cell r="H33">
            <v>6.6295498363522327</v>
          </cell>
          <cell r="I33">
            <v>19846.79262699651</v>
          </cell>
          <cell r="J33">
            <v>7.1283095073700293</v>
          </cell>
          <cell r="K33">
            <v>137258.78825662858</v>
          </cell>
          <cell r="L33">
            <v>6.011671194345114</v>
          </cell>
          <cell r="M33">
            <v>232545.80209062566</v>
          </cell>
          <cell r="N33">
            <v>6.7273991926798864</v>
          </cell>
          <cell r="O33">
            <v>215170.76379918793</v>
          </cell>
          <cell r="P33">
            <v>6.7586174890901756</v>
          </cell>
          <cell r="Q33">
            <v>17375.038291437842</v>
          </cell>
          <cell r="R33">
            <v>6.3504815358914994</v>
          </cell>
          <cell r="S33">
            <v>19846.79262699651</v>
          </cell>
          <cell r="T33">
            <v>7.1283095073700293</v>
          </cell>
          <cell r="U33">
            <v>137258.78825662858</v>
          </cell>
          <cell r="V33">
            <v>6.011671194345114</v>
          </cell>
          <cell r="W33">
            <v>2063.1574479106871</v>
          </cell>
          <cell r="X33">
            <v>12.012625046387861</v>
          </cell>
          <cell r="Y33">
            <v>1625.2173429526347</v>
          </cell>
          <cell r="Z33">
            <v>10.36574102485914</v>
          </cell>
          <cell r="AA33">
            <v>437.94010495805225</v>
          </cell>
          <cell r="AB33">
            <v>17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</row>
        <row r="34">
          <cell r="C34">
            <v>722165.81602641416</v>
          </cell>
          <cell r="D34">
            <v>8.3259763480457547</v>
          </cell>
          <cell r="E34">
            <v>699557.76927618496</v>
          </cell>
          <cell r="F34">
            <v>8.2861666366634541</v>
          </cell>
          <cell r="G34">
            <v>22608.046750231017</v>
          </cell>
          <cell r="H34">
            <v>9.5048878321751431</v>
          </cell>
          <cell r="I34">
            <v>69320.301384988954</v>
          </cell>
          <cell r="J34">
            <v>8.6816706489199671</v>
          </cell>
          <cell r="K34">
            <v>299230.05228820018</v>
          </cell>
          <cell r="L34">
            <v>7.8933942329064672</v>
          </cell>
          <cell r="M34">
            <v>324707.29959643981</v>
          </cell>
          <cell r="N34">
            <v>8.355623862807386</v>
          </cell>
          <cell r="O34">
            <v>314496.51395218942</v>
          </cell>
          <cell r="P34">
            <v>8.3559339567857922</v>
          </cell>
          <cell r="Q34">
            <v>10210.785644250427</v>
          </cell>
          <cell r="R34">
            <v>8.3461809878172879</v>
          </cell>
          <cell r="S34">
            <v>24048.251816345368</v>
          </cell>
          <cell r="T34">
            <v>9.2329855672266632</v>
          </cell>
          <cell r="U34">
            <v>148974.76854528722</v>
          </cell>
          <cell r="V34">
            <v>7.7352116076621567</v>
          </cell>
          <cell r="W34">
            <v>397458.51643000229</v>
          </cell>
          <cell r="X34">
            <v>8.3010789477106233</v>
          </cell>
          <cell r="Y34">
            <v>385061.25532402145</v>
          </cell>
          <cell r="Z34">
            <v>8.2274803577707321</v>
          </cell>
          <cell r="AA34">
            <v>12397.261105980582</v>
          </cell>
          <cell r="AB34">
            <v>10.431292921284633</v>
          </cell>
          <cell r="AC34">
            <v>45272.049568643582</v>
          </cell>
          <cell r="AD34">
            <v>8.3913989618630271</v>
          </cell>
          <cell r="AE34">
            <v>150255.28374291319</v>
          </cell>
          <cell r="AF34">
            <v>8.0548083323951989</v>
          </cell>
        </row>
        <row r="35">
          <cell r="C35">
            <v>123191.46765552138</v>
          </cell>
          <cell r="D35">
            <v>7.5138358798638016</v>
          </cell>
          <cell r="E35">
            <v>119749.46205116168</v>
          </cell>
          <cell r="F35">
            <v>7.504113254664162</v>
          </cell>
          <cell r="G35">
            <v>3442.0056043597374</v>
          </cell>
          <cell r="H35">
            <v>7.8403025036642058</v>
          </cell>
          <cell r="I35">
            <v>10096.411866398688</v>
          </cell>
          <cell r="J35">
            <v>7.2219630860391986</v>
          </cell>
          <cell r="K35">
            <v>62355.809788234139</v>
          </cell>
          <cell r="L35">
            <v>7.1239206983649517</v>
          </cell>
          <cell r="M35">
            <v>116055.50139972367</v>
          </cell>
          <cell r="N35">
            <v>7.2410220616360874</v>
          </cell>
          <cell r="O35">
            <v>112613.49579536394</v>
          </cell>
          <cell r="P35">
            <v>7.2221467627056244</v>
          </cell>
          <cell r="Q35">
            <v>3442.0056043597374</v>
          </cell>
          <cell r="R35">
            <v>7.8403025036642058</v>
          </cell>
          <cell r="S35">
            <v>9877.4418139196623</v>
          </cell>
          <cell r="T35">
            <v>7.2498979586287655</v>
          </cell>
          <cell r="U35">
            <v>59834.68128956046</v>
          </cell>
          <cell r="V35">
            <v>6.9573603108242477</v>
          </cell>
          <cell r="W35">
            <v>7135.9662557977581</v>
          </cell>
          <cell r="X35">
            <v>12.399874979841849</v>
          </cell>
          <cell r="Y35">
            <v>7135.9662557977581</v>
          </cell>
          <cell r="Z35">
            <v>12.399874979841849</v>
          </cell>
          <cell r="AA35">
            <v>0</v>
          </cell>
          <cell r="AB35">
            <v>0</v>
          </cell>
          <cell r="AC35">
            <v>218.97005247902612</v>
          </cell>
          <cell r="AD35">
            <v>6</v>
          </cell>
          <cell r="AE35">
            <v>2521.1284986736891</v>
          </cell>
          <cell r="AF35">
            <v>11.412753455453185</v>
          </cell>
        </row>
        <row r="36">
          <cell r="C36">
            <v>192730.09147933021</v>
          </cell>
          <cell r="D36">
            <v>7.8621607493419994</v>
          </cell>
          <cell r="E36">
            <v>182206.68434719651</v>
          </cell>
          <cell r="F36">
            <v>7.7877508245706517</v>
          </cell>
          <cell r="G36">
            <v>10523.407132133598</v>
          </cell>
          <cell r="H36">
            <v>9.0593048676285282</v>
          </cell>
          <cell r="I36">
            <v>26494.953243782547</v>
          </cell>
          <cell r="J36">
            <v>8.0558846343683381</v>
          </cell>
          <cell r="K36">
            <v>67564.268723775851</v>
          </cell>
          <cell r="L36">
            <v>7.9951574132544225</v>
          </cell>
          <cell r="M36">
            <v>44105.378712336998</v>
          </cell>
          <cell r="N36">
            <v>8.1526367316286024</v>
          </cell>
          <cell r="O36">
            <v>43340.870347160118</v>
          </cell>
          <cell r="P36">
            <v>8.0926216114225031</v>
          </cell>
          <cell r="Q36">
            <v>764.50836517688276</v>
          </cell>
          <cell r="R36">
            <v>11.391064991592717</v>
          </cell>
          <cell r="S36">
            <v>5442.7862019723216</v>
          </cell>
          <cell r="T36">
            <v>9.3963949499454795</v>
          </cell>
          <cell r="U36">
            <v>18150.266233446069</v>
          </cell>
          <cell r="V36">
            <v>7.3980237942446028</v>
          </cell>
          <cell r="W36">
            <v>148624.71276699309</v>
          </cell>
          <cell r="X36">
            <v>7.7735972644063542</v>
          </cell>
          <cell r="Y36">
            <v>138865.81400003642</v>
          </cell>
          <cell r="Z36">
            <v>7.6895347593533261</v>
          </cell>
          <cell r="AA36">
            <v>9758.8987669567141</v>
          </cell>
          <cell r="AB36">
            <v>8.8766356789294427</v>
          </cell>
          <cell r="AC36">
            <v>21052.167041810222</v>
          </cell>
          <cell r="AD36">
            <v>7.6852356612118342</v>
          </cell>
          <cell r="AE36">
            <v>49414.002490329789</v>
          </cell>
          <cell r="AF36">
            <v>8.2071668043170316</v>
          </cell>
        </row>
        <row r="37">
          <cell r="C37">
            <v>28498.184195575563</v>
          </cell>
          <cell r="D37">
            <v>12.482350576859412</v>
          </cell>
          <cell r="E37">
            <v>27156.768077883036</v>
          </cell>
          <cell r="F37">
            <v>12.378792190847054</v>
          </cell>
          <cell r="G37">
            <v>1341.4161176925268</v>
          </cell>
          <cell r="H37">
            <v>14.578874566965643</v>
          </cell>
          <cell r="I37">
            <v>368.39353088654747</v>
          </cell>
          <cell r="J37">
            <v>12</v>
          </cell>
          <cell r="K37">
            <v>12432.375767180825</v>
          </cell>
          <cell r="L37">
            <v>11.156245193923086</v>
          </cell>
          <cell r="M37">
            <v>21683.357566761824</v>
          </cell>
          <cell r="N37">
            <v>12.274188759098399</v>
          </cell>
          <cell r="O37">
            <v>21429.428889792864</v>
          </cell>
          <cell r="P37">
            <v>12.218190113395858</v>
          </cell>
          <cell r="Q37">
            <v>253.92867696895757</v>
          </cell>
          <cell r="R37">
            <v>17</v>
          </cell>
          <cell r="S37">
            <v>368.39353088654747</v>
          </cell>
          <cell r="T37">
            <v>12</v>
          </cell>
          <cell r="U37">
            <v>8781.4332729289963</v>
          </cell>
          <cell r="V37">
            <v>10.472749754626996</v>
          </cell>
          <cell r="W37">
            <v>6814.8266288137411</v>
          </cell>
          <cell r="X37">
            <v>13.14467808306112</v>
          </cell>
          <cell r="Y37">
            <v>5727.3391880901718</v>
          </cell>
          <cell r="Z37">
            <v>12.979701388865214</v>
          </cell>
          <cell r="AA37">
            <v>1087.4874407235691</v>
          </cell>
          <cell r="AB37">
            <v>14.013540977846443</v>
          </cell>
          <cell r="AC37">
            <v>0</v>
          </cell>
          <cell r="AD37">
            <v>0</v>
          </cell>
          <cell r="AE37">
            <v>3650.9424942518322</v>
          </cell>
          <cell r="AF37">
            <v>12.800223317922514</v>
          </cell>
        </row>
        <row r="38">
          <cell r="C38">
            <v>40766.807437401869</v>
          </cell>
          <cell r="D38">
            <v>13.309886455324621</v>
          </cell>
          <cell r="E38">
            <v>38305.668723219424</v>
          </cell>
          <cell r="F38">
            <v>13.494305903960385</v>
          </cell>
          <cell r="G38">
            <v>2461.1387141824457</v>
          </cell>
          <cell r="H38">
            <v>10.530540430944777</v>
          </cell>
          <cell r="I38">
            <v>682.35117964413405</v>
          </cell>
          <cell r="J38">
            <v>10.641810431377067</v>
          </cell>
          <cell r="K38">
            <v>12243.152373070996</v>
          </cell>
          <cell r="L38">
            <v>12.65374437103722</v>
          </cell>
          <cell r="M38">
            <v>19353.581701540392</v>
          </cell>
          <cell r="N38">
            <v>12.560132152306096</v>
          </cell>
          <cell r="O38">
            <v>18333.772463116959</v>
          </cell>
          <cell r="P38">
            <v>12.851004168770634</v>
          </cell>
          <cell r="Q38">
            <v>1019.8092384234358</v>
          </cell>
          <cell r="R38">
            <v>7.6773033541683091</v>
          </cell>
          <cell r="S38">
            <v>463.38112716510796</v>
          </cell>
          <cell r="T38">
            <v>10</v>
          </cell>
          <cell r="U38">
            <v>5415.8264651300178</v>
          </cell>
          <cell r="V38">
            <v>12.074271834208687</v>
          </cell>
          <cell r="W38">
            <v>21413.22573586151</v>
          </cell>
          <cell r="X38">
            <v>13.945005568559141</v>
          </cell>
          <cell r="Y38">
            <v>19971.896260102501</v>
          </cell>
          <cell r="Z38">
            <v>14.045727687795498</v>
          </cell>
          <cell r="AA38">
            <v>1441.3294757590099</v>
          </cell>
          <cell r="AB38">
            <v>12.549341530378776</v>
          </cell>
          <cell r="AC38">
            <v>218.97005247902612</v>
          </cell>
          <cell r="AD38">
            <v>12</v>
          </cell>
          <cell r="AE38">
            <v>6827.3259079409763</v>
          </cell>
          <cell r="AF38">
            <v>13.04786573103376</v>
          </cell>
        </row>
        <row r="39">
          <cell r="C39">
            <v>8188.4870085488028</v>
          </cell>
          <cell r="D39">
            <v>9.5817450893455369</v>
          </cell>
          <cell r="E39">
            <v>8188.4870085488028</v>
          </cell>
          <cell r="F39">
            <v>9.5817450893455369</v>
          </cell>
          <cell r="G39">
            <v>0</v>
          </cell>
          <cell r="H39">
            <v>0</v>
          </cell>
          <cell r="I39">
            <v>1538.6970622851047</v>
          </cell>
          <cell r="J39">
            <v>7.9403619180844682</v>
          </cell>
          <cell r="K39">
            <v>2651.6648316701753</v>
          </cell>
          <cell r="L39">
            <v>8.4615582241429443</v>
          </cell>
          <cell r="M39">
            <v>4738.735525382489</v>
          </cell>
          <cell r="N39">
            <v>9.2266444017424494</v>
          </cell>
          <cell r="O39">
            <v>4738.735525382489</v>
          </cell>
          <cell r="P39">
            <v>9.2266444017424494</v>
          </cell>
          <cell r="Q39">
            <v>0</v>
          </cell>
          <cell r="R39">
            <v>0</v>
          </cell>
          <cell r="S39">
            <v>772.30187860851333</v>
          </cell>
          <cell r="T39">
            <v>11</v>
          </cell>
          <cell r="U39">
            <v>2072.4384227137903</v>
          </cell>
          <cell r="V39">
            <v>8.4615582241429443</v>
          </cell>
          <cell r="W39">
            <v>3449.7514831663143</v>
          </cell>
          <cell r="X39">
            <v>10.167954301921617</v>
          </cell>
          <cell r="Y39">
            <v>3449.7514831663143</v>
          </cell>
          <cell r="Z39">
            <v>10.167954301921617</v>
          </cell>
          <cell r="AA39">
            <v>0</v>
          </cell>
          <cell r="AB39">
            <v>0</v>
          </cell>
          <cell r="AC39">
            <v>766.39518367659139</v>
          </cell>
          <cell r="AD39">
            <v>4.8571428571428577</v>
          </cell>
          <cell r="AE39">
            <v>579.22640895638494</v>
          </cell>
          <cell r="AF39">
            <v>0</v>
          </cell>
        </row>
        <row r="40">
          <cell r="C40">
            <v>27864.776651088279</v>
          </cell>
          <cell r="D40">
            <v>14.276234348738409</v>
          </cell>
          <cell r="E40">
            <v>25533.789822299692</v>
          </cell>
          <cell r="F40">
            <v>14.309109031020521</v>
          </cell>
          <cell r="G40">
            <v>2330.9868287885938</v>
          </cell>
          <cell r="H40">
            <v>13.919704061640934</v>
          </cell>
          <cell r="I40">
            <v>3104.6714913021019</v>
          </cell>
          <cell r="J40">
            <v>13.156157618111845</v>
          </cell>
          <cell r="K40">
            <v>4236.7168777021716</v>
          </cell>
          <cell r="L40">
            <v>11.763524267664314</v>
          </cell>
          <cell r="M40">
            <v>13327.847282951849</v>
          </cell>
          <cell r="N40">
            <v>13.47024656119415</v>
          </cell>
          <cell r="O40">
            <v>12889.907177993795</v>
          </cell>
          <cell r="P40">
            <v>13.659835389076491</v>
          </cell>
          <cell r="Q40">
            <v>437.94010495805225</v>
          </cell>
          <cell r="R40">
            <v>8</v>
          </cell>
          <cell r="S40">
            <v>472.89872944798367</v>
          </cell>
          <cell r="T40">
            <v>15.610886186554378</v>
          </cell>
          <cell r="U40">
            <v>2758.9021472287636</v>
          </cell>
          <cell r="V40">
            <v>10.043486749815264</v>
          </cell>
          <cell r="W40">
            <v>14536.929368136431</v>
          </cell>
          <cell r="X40">
            <v>15.001106738561468</v>
          </cell>
          <cell r="Y40">
            <v>12643.882644305886</v>
          </cell>
          <cell r="Z40">
            <v>14.957976788788072</v>
          </cell>
          <cell r="AA40">
            <v>1893.0467238305419</v>
          </cell>
          <cell r="AB40">
            <v>15.289176766905078</v>
          </cell>
          <cell r="AC40">
            <v>2631.7727618541185</v>
          </cell>
          <cell r="AD40">
            <v>12.715071655835102</v>
          </cell>
          <cell r="AE40">
            <v>1477.814730473408</v>
          </cell>
          <cell r="AF40">
            <v>14.679078065590765</v>
          </cell>
        </row>
        <row r="41">
          <cell r="C41">
            <v>81101.990757328822</v>
          </cell>
          <cell r="D41">
            <v>8.5960785896798679</v>
          </cell>
          <cell r="E41">
            <v>77459.465803002167</v>
          </cell>
          <cell r="F41">
            <v>8.4869004336079819</v>
          </cell>
          <cell r="G41">
            <v>3642.5249543266373</v>
          </cell>
          <cell r="H41">
            <v>11.369219284228228</v>
          </cell>
          <cell r="I41">
            <v>11065.283986615988</v>
          </cell>
          <cell r="J41">
            <v>8.163894144658185</v>
          </cell>
          <cell r="K41">
            <v>39322.215223598811</v>
          </cell>
          <cell r="L41">
            <v>7.2436281600282273</v>
          </cell>
          <cell r="M41">
            <v>58157.436844694217</v>
          </cell>
          <cell r="N41">
            <v>8.3466326243588149</v>
          </cell>
          <cell r="O41">
            <v>56967.376478132675</v>
          </cell>
          <cell r="P41">
            <v>8.3539728559857682</v>
          </cell>
          <cell r="Q41">
            <v>1190.0603665615449</v>
          </cell>
          <cell r="R41">
            <v>7.8206989306140517</v>
          </cell>
          <cell r="S41">
            <v>3267.3270548253745</v>
          </cell>
          <cell r="T41">
            <v>8.9451659991760017</v>
          </cell>
          <cell r="U41">
            <v>32377.878951253955</v>
          </cell>
          <cell r="V41">
            <v>6.898914309848065</v>
          </cell>
          <cell r="W41">
            <v>22944.553912634419</v>
          </cell>
          <cell r="X41">
            <v>9.2028957459302152</v>
          </cell>
          <cell r="Y41">
            <v>20492.089324869328</v>
          </cell>
          <cell r="Z41">
            <v>8.8398951338415106</v>
          </cell>
          <cell r="AA41">
            <v>2452.4645877650928</v>
          </cell>
          <cell r="AB41">
            <v>12.6</v>
          </cell>
          <cell r="AC41">
            <v>7797.9569317906107</v>
          </cell>
          <cell r="AD41">
            <v>7.8365429307738195</v>
          </cell>
          <cell r="AE41">
            <v>6944.3362723448981</v>
          </cell>
          <cell r="AF41">
            <v>8.7242819645596708</v>
          </cell>
        </row>
        <row r="42">
          <cell r="C42">
            <v>92617.84502499392</v>
          </cell>
          <cell r="D42">
            <v>11.227826988316407</v>
          </cell>
          <cell r="E42">
            <v>85415.020616806098</v>
          </cell>
          <cell r="F42">
            <v>11.166734195935579</v>
          </cell>
          <cell r="G42">
            <v>7202.8244081878329</v>
          </cell>
          <cell r="H42">
            <v>11.932072635614118</v>
          </cell>
          <cell r="I42">
            <v>8288.5056986489672</v>
          </cell>
          <cell r="J42">
            <v>9.7094214731989528</v>
          </cell>
          <cell r="K42">
            <v>30616.228341357113</v>
          </cell>
          <cell r="L42">
            <v>10.528467250436778</v>
          </cell>
          <cell r="M42">
            <v>47072.903104009827</v>
          </cell>
          <cell r="N42">
            <v>11.050164686479794</v>
          </cell>
          <cell r="O42">
            <v>43505.960626347041</v>
          </cell>
          <cell r="P42">
            <v>11.076367721137546</v>
          </cell>
          <cell r="Q42">
            <v>3566.9424776627957</v>
          </cell>
          <cell r="R42">
            <v>10.735392255603857</v>
          </cell>
          <cell r="S42">
            <v>1727.2391794638695</v>
          </cell>
          <cell r="T42">
            <v>11.792288784815597</v>
          </cell>
          <cell r="U42">
            <v>17135.419847453704</v>
          </cell>
          <cell r="V42">
            <v>10.30029511412363</v>
          </cell>
          <cell r="W42">
            <v>45544.941920983707</v>
          </cell>
          <cell r="X42">
            <v>11.416026373054725</v>
          </cell>
          <cell r="Y42">
            <v>41909.0599904587</v>
          </cell>
          <cell r="Z42">
            <v>11.263100287603807</v>
          </cell>
          <cell r="AA42">
            <v>3635.8819305250368</v>
          </cell>
          <cell r="AB42">
            <v>13.106062924959916</v>
          </cell>
          <cell r="AC42">
            <v>6561.2665191850983</v>
          </cell>
          <cell r="AD42">
            <v>9.1611111712580922</v>
          </cell>
          <cell r="AE42">
            <v>13480.808493903422</v>
          </cell>
          <cell r="AF42">
            <v>10.852878893868535</v>
          </cell>
        </row>
        <row r="43">
          <cell r="C43">
            <v>116507.52447240258</v>
          </cell>
          <cell r="D43">
            <v>13.901203701698378</v>
          </cell>
          <cell r="E43">
            <v>112477.77175852998</v>
          </cell>
          <cell r="F43">
            <v>13.932695110170767</v>
          </cell>
          <cell r="G43">
            <v>4029.7527138725982</v>
          </cell>
          <cell r="H43">
            <v>12.940717483240308</v>
          </cell>
          <cell r="I43">
            <v>16961.541965214008</v>
          </cell>
          <cell r="J43">
            <v>13.43638304029257</v>
          </cell>
          <cell r="K43">
            <v>23930.958217254582</v>
          </cell>
          <cell r="L43">
            <v>12.141749762953017</v>
          </cell>
          <cell r="M43">
            <v>41258.873614031152</v>
          </cell>
          <cell r="N43">
            <v>13.624358526413944</v>
          </cell>
          <cell r="O43">
            <v>40120.229341140221</v>
          </cell>
          <cell r="P43">
            <v>13.709755618288449</v>
          </cell>
          <cell r="Q43">
            <v>1138.644272890936</v>
          </cell>
          <cell r="R43">
            <v>10.615384615384615</v>
          </cell>
          <cell r="S43">
            <v>3238.7487316029706</v>
          </cell>
          <cell r="T43">
            <v>13.838921737736602</v>
          </cell>
          <cell r="U43">
            <v>11791.218817354884</v>
          </cell>
          <cell r="V43">
            <v>11.409278443944249</v>
          </cell>
          <cell r="W43">
            <v>75248.650858371184</v>
          </cell>
          <cell r="X43">
            <v>14.055405721894774</v>
          </cell>
          <cell r="Y43">
            <v>72357.542417389486</v>
          </cell>
          <cell r="Z43">
            <v>14.057702176638593</v>
          </cell>
          <cell r="AA43">
            <v>2891.1084409816617</v>
          </cell>
          <cell r="AB43">
            <v>13.990272049217449</v>
          </cell>
          <cell r="AC43">
            <v>13722.793233611037</v>
          </cell>
          <cell r="AD43">
            <v>13.341378934818275</v>
          </cell>
          <cell r="AE43">
            <v>12139.739399899698</v>
          </cell>
          <cell r="AF43">
            <v>12.853192514346873</v>
          </cell>
        </row>
        <row r="44">
          <cell r="C44">
            <v>78010.435166251846</v>
          </cell>
          <cell r="D44">
            <v>12.283590894943933</v>
          </cell>
          <cell r="E44">
            <v>75184.047853218246</v>
          </cell>
          <cell r="F44">
            <v>12.209205841086812</v>
          </cell>
          <cell r="G44">
            <v>2826.3873130335537</v>
          </cell>
          <cell r="H44">
            <v>14.207655393882057</v>
          </cell>
          <cell r="I44">
            <v>7762.7729198359621</v>
          </cell>
          <cell r="J44">
            <v>11.04200718855369</v>
          </cell>
          <cell r="K44">
            <v>21984.442266606424</v>
          </cell>
          <cell r="L44">
            <v>9.6087794364739345</v>
          </cell>
          <cell r="M44">
            <v>18382.895279201293</v>
          </cell>
          <cell r="N44">
            <v>13.90037034008521</v>
          </cell>
          <cell r="O44">
            <v>17944.955174243241</v>
          </cell>
          <cell r="P44">
            <v>13.821278443932492</v>
          </cell>
          <cell r="Q44">
            <v>437.94010495805225</v>
          </cell>
          <cell r="R44">
            <v>17</v>
          </cell>
          <cell r="S44">
            <v>2263.8238623366092</v>
          </cell>
          <cell r="T44">
            <v>14.238530869211328</v>
          </cell>
          <cell r="U44">
            <v>2519.7924859475288</v>
          </cell>
          <cell r="V44">
            <v>8.8350474051686749</v>
          </cell>
          <cell r="W44">
            <v>59627.539887050334</v>
          </cell>
          <cell r="X44">
            <v>11.795762290894166</v>
          </cell>
          <cell r="Y44">
            <v>57239.092678974841</v>
          </cell>
          <cell r="Z44">
            <v>11.714650703676755</v>
          </cell>
          <cell r="AA44">
            <v>2388.4472080755017</v>
          </cell>
          <cell r="AB44">
            <v>13.69565760479645</v>
          </cell>
          <cell r="AC44">
            <v>5498.9490574993533</v>
          </cell>
          <cell r="AD44">
            <v>9.61101196328862</v>
          </cell>
          <cell r="AE44">
            <v>19464.649780658896</v>
          </cell>
          <cell r="AF44">
            <v>9.6932213251881123</v>
          </cell>
        </row>
        <row r="45">
          <cell r="C45">
            <v>20627.947353695585</v>
          </cell>
          <cell r="D45">
            <v>9.3339375830650955</v>
          </cell>
          <cell r="E45">
            <v>19073.451440861278</v>
          </cell>
          <cell r="F45">
            <v>9.1042954185444636</v>
          </cell>
          <cell r="G45">
            <v>1554.4959128343039</v>
          </cell>
          <cell r="H45">
            <v>12.014209406941708</v>
          </cell>
          <cell r="I45">
            <v>3179.1633190765465</v>
          </cell>
          <cell r="J45">
            <v>8.2383049114394371</v>
          </cell>
          <cell r="K45">
            <v>7568.648742717045</v>
          </cell>
          <cell r="L45">
            <v>7.726042955485382</v>
          </cell>
          <cell r="M45">
            <v>11718.431909168859</v>
          </cell>
          <cell r="N45">
            <v>8.8083221415283948</v>
          </cell>
          <cell r="O45">
            <v>10375.543227142018</v>
          </cell>
          <cell r="P45">
            <v>8.3046462104703593</v>
          </cell>
          <cell r="Q45">
            <v>1342.8886820268392</v>
          </cell>
          <cell r="R45">
            <v>12.489176926002232</v>
          </cell>
          <cell r="S45">
            <v>1670.0743786949381</v>
          </cell>
          <cell r="T45">
            <v>9.0011358778288475</v>
          </cell>
          <cell r="U45">
            <v>3965.4846257167956</v>
          </cell>
          <cell r="V45">
            <v>7.340795521162903</v>
          </cell>
          <cell r="W45">
            <v>8909.5154445267162</v>
          </cell>
          <cell r="X45">
            <v>10.020513823536065</v>
          </cell>
          <cell r="Y45">
            <v>8697.9082137192527</v>
          </cell>
          <cell r="Z45">
            <v>10.046439476160735</v>
          </cell>
          <cell r="AA45">
            <v>211.60723080746467</v>
          </cell>
          <cell r="AB45">
            <v>9</v>
          </cell>
          <cell r="AC45">
            <v>1509.0889403816084</v>
          </cell>
          <cell r="AD45">
            <v>7.3940972453757627</v>
          </cell>
          <cell r="AE45">
            <v>3603.1641170002508</v>
          </cell>
          <cell r="AF45">
            <v>8.198315327585199</v>
          </cell>
        </row>
        <row r="46">
          <cell r="C46">
            <v>183205.41185829986</v>
          </cell>
          <cell r="D46">
            <v>6.9474448396829445</v>
          </cell>
          <cell r="E46">
            <v>180758.20600572127</v>
          </cell>
          <cell r="F46">
            <v>6.9233183889085756</v>
          </cell>
          <cell r="G46">
            <v>2447.2058525786301</v>
          </cell>
          <cell r="H46">
            <v>8.5896520972976393</v>
          </cell>
          <cell r="I46">
            <v>47812.145791277937</v>
          </cell>
          <cell r="J46">
            <v>6.5082712416637927</v>
          </cell>
          <cell r="K46">
            <v>55161.548988862589</v>
          </cell>
          <cell r="L46">
            <v>6.9121721259817788</v>
          </cell>
          <cell r="M46">
            <v>67710.659337722638</v>
          </cell>
          <cell r="N46">
            <v>7.0162677207307107</v>
          </cell>
          <cell r="O46">
            <v>66418.92748786314</v>
          </cell>
          <cell r="P46">
            <v>6.9700904266807919</v>
          </cell>
          <cell r="Q46">
            <v>1291.7318498594723</v>
          </cell>
          <cell r="R46">
            <v>9.3048335263789621</v>
          </cell>
          <cell r="S46">
            <v>12383.093215587474</v>
          </cell>
          <cell r="T46">
            <v>7.1908793757443625</v>
          </cell>
          <cell r="U46">
            <v>27651.737166175484</v>
          </cell>
          <cell r="V46">
            <v>6.7938501226448613</v>
          </cell>
          <cell r="W46">
            <v>115494.7525205774</v>
          </cell>
          <cell r="X46">
            <v>6.9041041577175388</v>
          </cell>
          <cell r="Y46">
            <v>114339.27851785824</v>
          </cell>
          <cell r="Z46">
            <v>6.8941213172194793</v>
          </cell>
          <cell r="AA46">
            <v>1155.4740027191574</v>
          </cell>
          <cell r="AB46">
            <v>7.7901337799678343</v>
          </cell>
          <cell r="AC46">
            <v>35429.05257569049</v>
          </cell>
          <cell r="AD46">
            <v>6.2551915827986546</v>
          </cell>
          <cell r="AE46">
            <v>27509.81182268721</v>
          </cell>
          <cell r="AF46">
            <v>7.0366004822944124</v>
          </cell>
        </row>
        <row r="47">
          <cell r="C47">
            <v>137257.84441554378</v>
          </cell>
          <cell r="D47">
            <v>6.2685233763065202</v>
          </cell>
          <cell r="E47">
            <v>127897.6638922616</v>
          </cell>
          <cell r="F47">
            <v>6.2396134320080261</v>
          </cell>
          <cell r="G47">
            <v>9360.1805232821825</v>
          </cell>
          <cell r="H47">
            <v>6.6247793947951426</v>
          </cell>
          <cell r="I47">
            <v>8516.0857823643564</v>
          </cell>
          <cell r="J47">
            <v>5.9708452833718519</v>
          </cell>
          <cell r="K47">
            <v>102523.41465136279</v>
          </cell>
          <cell r="L47">
            <v>6.3030867546925275</v>
          </cell>
          <cell r="M47">
            <v>17703.595999822708</v>
          </cell>
          <cell r="N47">
            <v>5.2825653937572534</v>
          </cell>
          <cell r="O47">
            <v>17703.595999822708</v>
          </cell>
          <cell r="P47">
            <v>5.2825653937572534</v>
          </cell>
          <cell r="Q47">
            <v>0</v>
          </cell>
          <cell r="R47">
            <v>0</v>
          </cell>
          <cell r="S47">
            <v>886.3360407660341</v>
          </cell>
          <cell r="T47">
            <v>6.6388106705054311</v>
          </cell>
          <cell r="U47">
            <v>13110.318485346786</v>
          </cell>
          <cell r="V47">
            <v>4.918347661530988</v>
          </cell>
          <cell r="W47">
            <v>119554.24841572109</v>
          </cell>
          <cell r="X47">
            <v>6.3906343217316692</v>
          </cell>
          <cell r="Y47">
            <v>110194.06789243888</v>
          </cell>
          <cell r="Z47">
            <v>6.369063567438304</v>
          </cell>
          <cell r="AA47">
            <v>9360.1805232821825</v>
          </cell>
          <cell r="AB47">
            <v>6.6247793947951426</v>
          </cell>
          <cell r="AC47">
            <v>7629.7497415983216</v>
          </cell>
          <cell r="AD47">
            <v>5.8837085072686</v>
          </cell>
          <cell r="AE47">
            <v>89413.096166015952</v>
          </cell>
          <cell r="AF47">
            <v>6.4558758567098646</v>
          </cell>
        </row>
        <row r="48">
          <cell r="C48">
            <v>881.35621308795726</v>
          </cell>
          <cell r="D48">
            <v>15.22022490004424</v>
          </cell>
          <cell r="E48">
            <v>552.90113436941806</v>
          </cell>
          <cell r="F48">
            <v>14.162936111472714</v>
          </cell>
          <cell r="G48">
            <v>328.4550787185392</v>
          </cell>
          <cell r="H48">
            <v>17</v>
          </cell>
          <cell r="I48">
            <v>253.92867696895757</v>
          </cell>
          <cell r="J48">
            <v>12</v>
          </cell>
          <cell r="K48">
            <v>0</v>
          </cell>
          <cell r="L48">
            <v>0</v>
          </cell>
          <cell r="M48">
            <v>298.97245740046043</v>
          </cell>
          <cell r="N48">
            <v>16</v>
          </cell>
          <cell r="O48">
            <v>298.97245740046043</v>
          </cell>
          <cell r="P48">
            <v>16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582.38375568749677</v>
          </cell>
          <cell r="X48">
            <v>14.819919645001104</v>
          </cell>
          <cell r="Y48">
            <v>253.92867696895757</v>
          </cell>
          <cell r="Z48">
            <v>12</v>
          </cell>
          <cell r="AA48">
            <v>328.4550787185392</v>
          </cell>
          <cell r="AB48">
            <v>17</v>
          </cell>
          <cell r="AC48">
            <v>253.92867696895757</v>
          </cell>
          <cell r="AD48">
            <v>12</v>
          </cell>
          <cell r="AE48">
            <v>0</v>
          </cell>
          <cell r="AF48">
            <v>0</v>
          </cell>
        </row>
        <row r="49">
          <cell r="C49">
            <v>1945.379983098961</v>
          </cell>
          <cell r="D49">
            <v>11.110621221501825</v>
          </cell>
          <cell r="E49">
            <v>1945.379983098961</v>
          </cell>
          <cell r="F49">
            <v>11.110621221501825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741.04469446431744</v>
          </cell>
          <cell r="N49">
            <v>4.789658196190528</v>
          </cell>
          <cell r="O49">
            <v>741.04469446431744</v>
          </cell>
          <cell r="P49">
            <v>4.789658196190528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1204.3352886346436</v>
          </cell>
          <cell r="X49">
            <v>15</v>
          </cell>
          <cell r="Y49">
            <v>1204.3352886346436</v>
          </cell>
          <cell r="Z49">
            <v>15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</row>
        <row r="50">
          <cell r="C50">
            <v>149483.02558175151</v>
          </cell>
          <cell r="D50">
            <v>8.7841159967803275</v>
          </cell>
          <cell r="E50">
            <v>0</v>
          </cell>
          <cell r="F50">
            <v>0</v>
          </cell>
          <cell r="G50">
            <v>149483.02558175151</v>
          </cell>
          <cell r="H50">
            <v>8.7841159967803275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37671.759365606442</v>
          </cell>
          <cell r="N50">
            <v>8.86357372134621</v>
          </cell>
          <cell r="O50">
            <v>0</v>
          </cell>
          <cell r="P50">
            <v>0</v>
          </cell>
          <cell r="Q50">
            <v>37671.759365606442</v>
          </cell>
          <cell r="R50">
            <v>8.86357372134621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111811.26621614493</v>
          </cell>
          <cell r="X50">
            <v>8.756178392261095</v>
          </cell>
          <cell r="Y50">
            <v>0</v>
          </cell>
          <cell r="Z50">
            <v>0</v>
          </cell>
          <cell r="AA50">
            <v>111811.26621614493</v>
          </cell>
          <cell r="AB50">
            <v>8.756178392261095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</row>
        <row r="53">
          <cell r="C53">
            <v>96159.164643820855</v>
          </cell>
          <cell r="D53">
            <v>13.393974803177628</v>
          </cell>
          <cell r="E53">
            <v>93659.941745855656</v>
          </cell>
          <cell r="F53">
            <v>13.395206396642509</v>
          </cell>
          <cell r="G53">
            <v>2499.2228979651932</v>
          </cell>
          <cell r="H53">
            <v>13.348777673422132</v>
          </cell>
          <cell r="I53">
            <v>4279.752913509712</v>
          </cell>
          <cell r="J53">
            <v>12.795645467142961</v>
          </cell>
          <cell r="K53">
            <v>21623.578375564</v>
          </cell>
          <cell r="L53">
            <v>12.145264475252782</v>
          </cell>
          <cell r="M53">
            <v>48948.032491478545</v>
          </cell>
          <cell r="N53">
            <v>13.524214187497401</v>
          </cell>
          <cell r="O53">
            <v>48181.637307801953</v>
          </cell>
          <cell r="P53">
            <v>13.523458197499865</v>
          </cell>
          <cell r="Q53">
            <v>766.39518367659139</v>
          </cell>
          <cell r="R53">
            <v>13.571428571428571</v>
          </cell>
          <cell r="S53">
            <v>1707.1963954625862</v>
          </cell>
          <cell r="T53">
            <v>12.904760437242194</v>
          </cell>
          <cell r="U53">
            <v>7642.1054785180304</v>
          </cell>
          <cell r="V53">
            <v>10.606505223897475</v>
          </cell>
          <cell r="W53">
            <v>47211.132152342165</v>
          </cell>
          <cell r="X53">
            <v>13.255034825785732</v>
          </cell>
          <cell r="Y53">
            <v>45478.304438053558</v>
          </cell>
          <cell r="Z53">
            <v>13.255221779195601</v>
          </cell>
          <cell r="AA53">
            <v>1732.8277142886013</v>
          </cell>
          <cell r="AB53">
            <v>13.250303615980446</v>
          </cell>
          <cell r="AC53">
            <v>2572.5565180471253</v>
          </cell>
          <cell r="AD53">
            <v>12.723234741727362</v>
          </cell>
          <cell r="AE53">
            <v>13981.472897045973</v>
          </cell>
          <cell r="AF53">
            <v>13.038086139506966</v>
          </cell>
        </row>
        <row r="54">
          <cell r="C54">
            <v>146470.40893659336</v>
          </cell>
          <cell r="D54">
            <v>15.705671499945444</v>
          </cell>
          <cell r="E54">
            <v>143058.52313601517</v>
          </cell>
          <cell r="F54">
            <v>15.691053416542124</v>
          </cell>
          <cell r="G54">
            <v>3411.885800578229</v>
          </cell>
          <cell r="H54">
            <v>16.314419022230652</v>
          </cell>
          <cell r="I54">
            <v>16035.027418744487</v>
          </cell>
          <cell r="J54">
            <v>14.077954224663888</v>
          </cell>
          <cell r="K54">
            <v>21253.567600906626</v>
          </cell>
          <cell r="L54">
            <v>14.238301274028732</v>
          </cell>
          <cell r="M54">
            <v>64150.264110703349</v>
          </cell>
          <cell r="N54">
            <v>15.707644133365822</v>
          </cell>
          <cell r="O54">
            <v>63712.324005745293</v>
          </cell>
          <cell r="P54">
            <v>15.733299827885926</v>
          </cell>
          <cell r="Q54">
            <v>437.94010495805225</v>
          </cell>
          <cell r="R54">
            <v>12</v>
          </cell>
          <cell r="S54">
            <v>4407.7545408563747</v>
          </cell>
          <cell r="T54">
            <v>15.132295361865742</v>
          </cell>
          <cell r="U54">
            <v>9565.223028657123</v>
          </cell>
          <cell r="V54">
            <v>13.08502478127031</v>
          </cell>
          <cell r="W54">
            <v>82320.144825890049</v>
          </cell>
          <cell r="X54">
            <v>15.704134091756558</v>
          </cell>
          <cell r="Y54">
            <v>79346.199130269859</v>
          </cell>
          <cell r="Z54">
            <v>15.657119982156365</v>
          </cell>
          <cell r="AA54">
            <v>2973.9456956201766</v>
          </cell>
          <cell r="AB54">
            <v>16.949755814765687</v>
          </cell>
          <cell r="AC54">
            <v>11627.27287788811</v>
          </cell>
          <cell r="AD54">
            <v>13.678266612278785</v>
          </cell>
          <cell r="AE54">
            <v>11688.344572249503</v>
          </cell>
          <cell r="AF54">
            <v>15.140333508943986</v>
          </cell>
        </row>
        <row r="55">
          <cell r="C55">
            <v>221029.84924650739</v>
          </cell>
          <cell r="D55">
            <v>11.06130162875783</v>
          </cell>
          <cell r="E55">
            <v>209694.57741401045</v>
          </cell>
          <cell r="F55">
            <v>11.007011640929935</v>
          </cell>
          <cell r="G55">
            <v>11335.271832496946</v>
          </cell>
          <cell r="H55">
            <v>12.080798058472091</v>
          </cell>
          <cell r="I55">
            <v>21033.591495480014</v>
          </cell>
          <cell r="J55">
            <v>10.253212793681342</v>
          </cell>
          <cell r="K55">
            <v>74451.34287078763</v>
          </cell>
          <cell r="L55">
            <v>10.360602830823737</v>
          </cell>
          <cell r="M55">
            <v>124360.49425153033</v>
          </cell>
          <cell r="N55">
            <v>10.586031427644262</v>
          </cell>
          <cell r="O55">
            <v>119009.56058874984</v>
          </cell>
          <cell r="P55">
            <v>10.578226319426918</v>
          </cell>
          <cell r="Q55">
            <v>5350.9336627804851</v>
          </cell>
          <cell r="R55">
            <v>10.755395745583277</v>
          </cell>
          <cell r="S55">
            <v>9289.6185476216415</v>
          </cell>
          <cell r="T55">
            <v>9.7598891082395447</v>
          </cell>
          <cell r="U55">
            <v>45105.563746018204</v>
          </cell>
          <cell r="V55">
            <v>9.8162805564329734</v>
          </cell>
          <cell r="W55">
            <v>96669.354994977504</v>
          </cell>
          <cell r="X55">
            <v>11.666096666751178</v>
          </cell>
          <cell r="Y55">
            <v>90685.016825261031</v>
          </cell>
          <cell r="Z55">
            <v>11.561223570127721</v>
          </cell>
          <cell r="AA55">
            <v>5984.3381697164596</v>
          </cell>
          <cell r="AB55">
            <v>13.343655922797748</v>
          </cell>
          <cell r="AC55">
            <v>11743.972947858367</v>
          </cell>
          <cell r="AD55">
            <v>10.643437539481443</v>
          </cell>
          <cell r="AE55">
            <v>29345.779124769371</v>
          </cell>
          <cell r="AF55">
            <v>11.188083804218783</v>
          </cell>
        </row>
        <row r="56">
          <cell r="C56">
            <v>118097.40010225332</v>
          </cell>
          <cell r="D56">
            <v>11.65055216375422</v>
          </cell>
          <cell r="E56">
            <v>103628.23928074248</v>
          </cell>
          <cell r="F56">
            <v>11.677915349703191</v>
          </cell>
          <cell r="G56">
            <v>14469.160821510884</v>
          </cell>
          <cell r="H56">
            <v>11.451295653986985</v>
          </cell>
          <cell r="I56">
            <v>5774.2051543259749</v>
          </cell>
          <cell r="J56">
            <v>11.775754044766183</v>
          </cell>
          <cell r="K56">
            <v>39979.612110634451</v>
          </cell>
          <cell r="L56">
            <v>10.845217022969576</v>
          </cell>
          <cell r="M56">
            <v>62390.519230957783</v>
          </cell>
          <cell r="N56">
            <v>10.703688411433587</v>
          </cell>
          <cell r="O56">
            <v>55529.777479399134</v>
          </cell>
          <cell r="P56">
            <v>10.767488733104674</v>
          </cell>
          <cell r="Q56">
            <v>6860.7417515586485</v>
          </cell>
          <cell r="R56">
            <v>10.168068648374861</v>
          </cell>
          <cell r="S56">
            <v>3887.790413863172</v>
          </cell>
          <cell r="T56">
            <v>10.867706270283669</v>
          </cell>
          <cell r="U56">
            <v>23003.567868310409</v>
          </cell>
          <cell r="V56">
            <v>9.7655435182279682</v>
          </cell>
          <cell r="W56">
            <v>55706.880871295492</v>
          </cell>
          <cell r="X56">
            <v>12.698423663203014</v>
          </cell>
          <cell r="Y56">
            <v>48098.461801343256</v>
          </cell>
          <cell r="Z56">
            <v>12.720637117128922</v>
          </cell>
          <cell r="AA56">
            <v>7608.4190699522278</v>
          </cell>
          <cell r="AB56">
            <v>12.55799594026775</v>
          </cell>
          <cell r="AC56">
            <v>1886.4147404628034</v>
          </cell>
          <cell r="AD56">
            <v>13.647187381900091</v>
          </cell>
          <cell r="AE56">
            <v>16976.044242324064</v>
          </cell>
          <cell r="AF56">
            <v>12.308239997427851</v>
          </cell>
        </row>
        <row r="57">
          <cell r="C57">
            <v>867408.50590829924</v>
          </cell>
          <cell r="D57">
            <v>7.7272141246371584</v>
          </cell>
          <cell r="E57">
            <v>839621.76103455387</v>
          </cell>
          <cell r="F57">
            <v>7.6616300596720475</v>
          </cell>
          <cell r="G57">
            <v>27786.744873745396</v>
          </cell>
          <cell r="H57">
            <v>9.6052771445482215</v>
          </cell>
          <cell r="I57">
            <v>91503.287883617784</v>
          </cell>
          <cell r="J57">
            <v>8.5008552257294809</v>
          </cell>
          <cell r="K57">
            <v>374194.51365344616</v>
          </cell>
          <cell r="L57">
            <v>7.4719723696023665</v>
          </cell>
          <cell r="M57">
            <v>323078.31296834914</v>
          </cell>
          <cell r="N57">
            <v>7.4256205461113272</v>
          </cell>
          <cell r="O57">
            <v>317192.15601489664</v>
          </cell>
          <cell r="P57">
            <v>7.4316631211550943</v>
          </cell>
          <cell r="Q57">
            <v>5886.1569534523396</v>
          </cell>
          <cell r="R57">
            <v>7.0960179768011642</v>
          </cell>
          <cell r="S57">
            <v>21796.427316156572</v>
          </cell>
          <cell r="T57">
            <v>9.5912700703405154</v>
          </cell>
          <cell r="U57">
            <v>160528.68259873858</v>
          </cell>
          <cell r="V57">
            <v>6.9465565599968642</v>
          </cell>
          <cell r="W57">
            <v>544330.19293998089</v>
          </cell>
          <cell r="X57">
            <v>7.9072360099175967</v>
          </cell>
          <cell r="Y57">
            <v>522429.60501969099</v>
          </cell>
          <cell r="Z57">
            <v>7.8025036295067798</v>
          </cell>
          <cell r="AA57">
            <v>21900.587920293063</v>
          </cell>
          <cell r="AB57">
            <v>10.230350012571712</v>
          </cell>
          <cell r="AC57">
            <v>69706.860567460899</v>
          </cell>
          <cell r="AD57">
            <v>8.1574281699743558</v>
          </cell>
          <cell r="AE57">
            <v>213665.83105470665</v>
          </cell>
          <cell r="AF57">
            <v>7.8600040596745178</v>
          </cell>
        </row>
        <row r="58">
          <cell r="C58">
            <v>648155.86983296776</v>
          </cell>
          <cell r="D58">
            <v>4.9529293917340205</v>
          </cell>
          <cell r="E58">
            <v>647827.41475424916</v>
          </cell>
          <cell r="F58">
            <v>4.9483673760977229</v>
          </cell>
          <cell r="G58">
            <v>328.4550787185392</v>
          </cell>
          <cell r="H58">
            <v>12</v>
          </cell>
          <cell r="I58">
            <v>69304.512272439519</v>
          </cell>
          <cell r="J58">
            <v>5.2333570488528203</v>
          </cell>
          <cell r="K58">
            <v>312658.89105536917</v>
          </cell>
          <cell r="L58">
            <v>4.8257977152540938</v>
          </cell>
          <cell r="M58">
            <v>557196.48453296185</v>
          </cell>
          <cell r="N58">
            <v>4.9528996242380421</v>
          </cell>
          <cell r="O58">
            <v>556868.02945424337</v>
          </cell>
          <cell r="P58">
            <v>4.9476007868669454</v>
          </cell>
          <cell r="Q58">
            <v>328.4550787185392</v>
          </cell>
          <cell r="R58">
            <v>12</v>
          </cell>
          <cell r="S58">
            <v>55412.937085046178</v>
          </cell>
          <cell r="T58">
            <v>5.2464906205670596</v>
          </cell>
          <cell r="U58">
            <v>307184.45495197165</v>
          </cell>
          <cell r="V58">
            <v>4.7718832251709369</v>
          </cell>
          <cell r="W58">
            <v>90959.385300020062</v>
          </cell>
          <cell r="X58">
            <v>4.9531138407186326</v>
          </cell>
          <cell r="Y58">
            <v>90959.385300020062</v>
          </cell>
          <cell r="Z58">
            <v>4.9531138407186326</v>
          </cell>
          <cell r="AA58">
            <v>0</v>
          </cell>
          <cell r="AB58">
            <v>0</v>
          </cell>
          <cell r="AC58">
            <v>13891.575187393366</v>
          </cell>
          <cell r="AD58">
            <v>5.1814716378323018</v>
          </cell>
          <cell r="AE58">
            <v>5474.4361033975874</v>
          </cell>
          <cell r="AF58">
            <v>7.3736341561946199</v>
          </cell>
        </row>
        <row r="59">
          <cell r="C59">
            <v>573179.89115803433</v>
          </cell>
          <cell r="D59">
            <v>7.0371354473704244</v>
          </cell>
          <cell r="E59">
            <v>552664.48555015784</v>
          </cell>
          <cell r="F59">
            <v>7.0216240240018211</v>
          </cell>
          <cell r="G59">
            <v>20515.405607879478</v>
          </cell>
          <cell r="H59">
            <v>7.4383545139544562</v>
          </cell>
          <cell r="I59">
            <v>79775.475778289445</v>
          </cell>
          <cell r="J59">
            <v>7.3227568372169891</v>
          </cell>
          <cell r="K59">
            <v>230101.74126326849</v>
          </cell>
          <cell r="L59">
            <v>7.0594912326213954</v>
          </cell>
          <cell r="M59">
            <v>346309.35449701949</v>
          </cell>
          <cell r="N59">
            <v>7.2482740929923715</v>
          </cell>
          <cell r="O59">
            <v>329582.99323702487</v>
          </cell>
          <cell r="P59">
            <v>7.2348379167575159</v>
          </cell>
          <cell r="Q59">
            <v>16726.361259994235</v>
          </cell>
          <cell r="R59">
            <v>7.5110826079017619</v>
          </cell>
          <cell r="S59">
            <v>38952.822760236719</v>
          </cell>
          <cell r="T59">
            <v>7.0369772116350937</v>
          </cell>
          <cell r="U59">
            <v>165163.44636307022</v>
          </cell>
          <cell r="V59">
            <v>7.0294168073764682</v>
          </cell>
          <cell r="W59">
            <v>226870.5366610217</v>
          </cell>
          <cell r="X59">
            <v>6.694161912824673</v>
          </cell>
          <cell r="Y59">
            <v>223081.49231313646</v>
          </cell>
          <cell r="Z59">
            <v>6.6858543640656976</v>
          </cell>
          <cell r="AA59">
            <v>3789.0443478852417</v>
          </cell>
          <cell r="AB59">
            <v>7.1306790699819711</v>
          </cell>
          <cell r="AC59">
            <v>40822.653018052581</v>
          </cell>
          <cell r="AD59">
            <v>7.6094513925288272</v>
          </cell>
          <cell r="AE59">
            <v>64938.294900198787</v>
          </cell>
          <cell r="AF59">
            <v>7.1375753290817174</v>
          </cell>
        </row>
        <row r="60">
          <cell r="C60">
            <v>203853.18674532659</v>
          </cell>
          <cell r="D60">
            <v>7.7233794263912801</v>
          </cell>
          <cell r="E60">
            <v>197402.06699291419</v>
          </cell>
          <cell r="F60">
            <v>7.6761749343096319</v>
          </cell>
          <cell r="G60">
            <v>6451.1197524124173</v>
          </cell>
          <cell r="H60">
            <v>9.1120321144912761</v>
          </cell>
          <cell r="I60">
            <v>12424.742880586768</v>
          </cell>
          <cell r="J60">
            <v>7.5208388782812925</v>
          </cell>
          <cell r="K60">
            <v>124369.28912555974</v>
          </cell>
          <cell r="L60">
            <v>7.8242407724258936</v>
          </cell>
          <cell r="M60">
            <v>154892.13013407952</v>
          </cell>
          <cell r="N60">
            <v>7.3615666267091644</v>
          </cell>
          <cell r="O60">
            <v>150345.51008348385</v>
          </cell>
          <cell r="P60">
            <v>7.309440003505566</v>
          </cell>
          <cell r="Q60">
            <v>4546.620050595704</v>
          </cell>
          <cell r="R60">
            <v>9.0191056231569942</v>
          </cell>
          <cell r="S60">
            <v>10860.396769805668</v>
          </cell>
          <cell r="T60">
            <v>7.6272888493146027</v>
          </cell>
          <cell r="U60">
            <v>87094.399119447684</v>
          </cell>
          <cell r="V60">
            <v>7.2521871426294329</v>
          </cell>
          <cell r="W60">
            <v>48961.056611247317</v>
          </cell>
          <cell r="X60">
            <v>8.8687203765864275</v>
          </cell>
          <cell r="Y60">
            <v>47056.556909430605</v>
          </cell>
          <cell r="Z60">
            <v>8.8491223410915154</v>
          </cell>
          <cell r="AA60">
            <v>1904.4997018167132</v>
          </cell>
          <cell r="AB60">
            <v>9.333875913326704</v>
          </cell>
          <cell r="AC60">
            <v>1564.3461107810981</v>
          </cell>
          <cell r="AD60">
            <v>6.8021594860560839</v>
          </cell>
          <cell r="AE60">
            <v>37274.890006112</v>
          </cell>
          <cell r="AF60">
            <v>9.1567918174875569</v>
          </cell>
        </row>
        <row r="61">
          <cell r="C61">
            <v>1065701.0107998918</v>
          </cell>
          <cell r="D61">
            <v>5.9927077621384797</v>
          </cell>
          <cell r="E61">
            <v>1028748.0772426329</v>
          </cell>
          <cell r="F61">
            <v>5.9672939377962972</v>
          </cell>
          <cell r="G61">
            <v>36952.933557256591</v>
          </cell>
          <cell r="H61">
            <v>6.6360461746496933</v>
          </cell>
          <cell r="I61">
            <v>151414.25588247448</v>
          </cell>
          <cell r="J61">
            <v>6.2622542111820616</v>
          </cell>
          <cell r="K61">
            <v>489056.4576849399</v>
          </cell>
          <cell r="L61">
            <v>5.7963645094958673</v>
          </cell>
          <cell r="M61">
            <v>764990.79451270518</v>
          </cell>
          <cell r="N61">
            <v>5.8760447290130111</v>
          </cell>
          <cell r="O61">
            <v>743372.42882992246</v>
          </cell>
          <cell r="P61">
            <v>5.8324012769690841</v>
          </cell>
          <cell r="Q61">
            <v>21618.36568278596</v>
          </cell>
          <cell r="R61">
            <v>7.256253381392435</v>
          </cell>
          <cell r="S61">
            <v>90201.630540758968</v>
          </cell>
          <cell r="T61">
            <v>6.2543526926889133</v>
          </cell>
          <cell r="U61">
            <v>364656.69362279662</v>
          </cell>
          <cell r="V61">
            <v>5.6238220055056081</v>
          </cell>
          <cell r="W61">
            <v>300710.21628722223</v>
          </cell>
          <cell r="X61">
            <v>6.2811994860009461</v>
          </cell>
          <cell r="Y61">
            <v>285375.64841275156</v>
          </cell>
          <cell r="Z61">
            <v>6.309886642168876</v>
          </cell>
          <cell r="AA61">
            <v>15334.567874470633</v>
          </cell>
          <cell r="AB61">
            <v>5.7992376572971072</v>
          </cell>
          <cell r="AC61">
            <v>61212.625341714716</v>
          </cell>
          <cell r="AD61">
            <v>6.2735616197319057</v>
          </cell>
          <cell r="AE61">
            <v>124399.76406214322</v>
          </cell>
          <cell r="AF61">
            <v>6.2627224584136751</v>
          </cell>
        </row>
        <row r="62">
          <cell r="C62">
            <v>2222.4503027787246</v>
          </cell>
          <cell r="D62">
            <v>12.755290937064217</v>
          </cell>
          <cell r="E62">
            <v>1959.6862398038929</v>
          </cell>
          <cell r="F62">
            <v>13.512716190437667</v>
          </cell>
          <cell r="G62">
            <v>262.76406297483135</v>
          </cell>
          <cell r="H62">
            <v>9</v>
          </cell>
          <cell r="I62">
            <v>0</v>
          </cell>
          <cell r="J62">
            <v>0</v>
          </cell>
          <cell r="K62">
            <v>317.410846211197</v>
          </cell>
          <cell r="L62">
            <v>12</v>
          </cell>
          <cell r="M62">
            <v>1893.9952240601851</v>
          </cell>
          <cell r="N62">
            <v>11.628289822088645</v>
          </cell>
          <cell r="O62">
            <v>1631.2311610853537</v>
          </cell>
          <cell r="P62">
            <v>12.337111770647109</v>
          </cell>
          <cell r="Q62">
            <v>262.76406297483135</v>
          </cell>
          <cell r="R62">
            <v>9</v>
          </cell>
          <cell r="S62">
            <v>0</v>
          </cell>
          <cell r="T62">
            <v>0</v>
          </cell>
          <cell r="U62">
            <v>317.410846211197</v>
          </cell>
          <cell r="V62">
            <v>12</v>
          </cell>
          <cell r="W62">
            <v>328.4550787185392</v>
          </cell>
          <cell r="X62">
            <v>17</v>
          </cell>
          <cell r="Y62">
            <v>328.4550787185392</v>
          </cell>
          <cell r="Z62">
            <v>17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</row>
        <row r="63">
          <cell r="C63">
            <v>1713.4588501029293</v>
          </cell>
          <cell r="D63">
            <v>8.3553914683201871</v>
          </cell>
          <cell r="E63">
            <v>1713.4588501029293</v>
          </cell>
          <cell r="F63">
            <v>8.3553914683201871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218.97005247902612</v>
          </cell>
          <cell r="L63">
            <v>6</v>
          </cell>
          <cell r="M63">
            <v>517.94250987948658</v>
          </cell>
          <cell r="N63">
            <v>4.8455380599286029</v>
          </cell>
          <cell r="O63">
            <v>517.94250987948658</v>
          </cell>
          <cell r="P63">
            <v>4.8455380599286029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218.97005247902612</v>
          </cell>
          <cell r="V63">
            <v>6</v>
          </cell>
          <cell r="W63">
            <v>1195.5163402234427</v>
          </cell>
          <cell r="X63">
            <v>9.8759915826704781</v>
          </cell>
          <cell r="Y63">
            <v>1195.5163402234427</v>
          </cell>
          <cell r="Z63">
            <v>9.8759915826704781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</row>
        <row r="64">
          <cell r="C64">
            <v>149483.02558175151</v>
          </cell>
          <cell r="D64">
            <v>8.7841159967803275</v>
          </cell>
          <cell r="E64">
            <v>0</v>
          </cell>
          <cell r="F64">
            <v>0</v>
          </cell>
          <cell r="G64">
            <v>149483.02558175151</v>
          </cell>
          <cell r="H64">
            <v>8.7841159967803275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37671.759365606442</v>
          </cell>
          <cell r="N64">
            <v>8.86357372134621</v>
          </cell>
          <cell r="O64">
            <v>0</v>
          </cell>
          <cell r="P64">
            <v>0</v>
          </cell>
          <cell r="Q64">
            <v>37671.759365606442</v>
          </cell>
          <cell r="R64">
            <v>8.86357372134621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111811.26621614493</v>
          </cell>
          <cell r="X64">
            <v>8.756178392261095</v>
          </cell>
          <cell r="Y64">
            <v>0</v>
          </cell>
          <cell r="Z64">
            <v>0</v>
          </cell>
          <cell r="AA64">
            <v>111811.26621614493</v>
          </cell>
          <cell r="AB64">
            <v>8.756178392261095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</row>
        <row r="75">
          <cell r="C75">
            <v>273495.98986728955</v>
          </cell>
          <cell r="D75">
            <v>8.9138318746698832</v>
          </cell>
          <cell r="E75">
            <v>451544.85167946923</v>
          </cell>
          <cell r="F75">
            <v>7.4683744141201878</v>
          </cell>
          <cell r="G75">
            <v>1688225.3746392606</v>
          </cell>
          <cell r="H75">
            <v>6.9292624769596847</v>
          </cell>
          <cell r="I75">
            <v>61289.947704677237</v>
          </cell>
          <cell r="J75">
            <v>6.7677912679658574</v>
          </cell>
          <cell r="K75">
            <v>124058.49013819365</v>
          </cell>
          <cell r="L75">
            <v>8.0742868850372229</v>
          </cell>
          <cell r="M75">
            <v>100456.49315710196</v>
          </cell>
          <cell r="N75">
            <v>8.4655080592231347</v>
          </cell>
          <cell r="O75">
            <v>236516.57436980875</v>
          </cell>
          <cell r="P75">
            <v>7.0419457763743392</v>
          </cell>
          <cell r="Q75">
            <v>1170480.5176761651</v>
          </cell>
          <cell r="R75">
            <v>6.3440493693624997</v>
          </cell>
          <cell r="S75">
            <v>13987.6739511495</v>
          </cell>
          <cell r="T75">
            <v>7.4408257977182259</v>
          </cell>
          <cell r="U75">
            <v>27131.604390138695</v>
          </cell>
          <cell r="V75">
            <v>7.6890002120639185</v>
          </cell>
          <cell r="W75">
            <v>173039.49671018805</v>
          </cell>
          <cell r="X75">
            <v>9.1766021363004935</v>
          </cell>
          <cell r="Y75">
            <v>215028.27730965958</v>
          </cell>
          <cell r="Z75">
            <v>7.9228421297884095</v>
          </cell>
          <cell r="AA75">
            <v>517744.85696294892</v>
          </cell>
          <cell r="AB75">
            <v>8.1617545867822603</v>
          </cell>
          <cell r="AC75">
            <v>47302.27375352777</v>
          </cell>
          <cell r="AD75">
            <v>6.5563240431222241</v>
          </cell>
          <cell r="AE75">
            <v>96926.885748054599</v>
          </cell>
          <cell r="AF75">
            <v>8.1834943353751601</v>
          </cell>
        </row>
        <row r="76">
          <cell r="C76">
            <v>56647.552576324124</v>
          </cell>
          <cell r="D76">
            <v>11.247843137254909</v>
          </cell>
          <cell r="E76">
            <v>60939.365604913</v>
          </cell>
          <cell r="F76">
            <v>9.2965594614809302</v>
          </cell>
          <cell r="G76">
            <v>212882.68502011037</v>
          </cell>
          <cell r="H76">
            <v>8.7455076856462419</v>
          </cell>
          <cell r="I76">
            <v>6481.5135533791727</v>
          </cell>
          <cell r="J76">
            <v>10.195945945945946</v>
          </cell>
          <cell r="K76">
            <v>19641.613707368651</v>
          </cell>
          <cell r="L76">
            <v>9.9588571428571395</v>
          </cell>
          <cell r="M76">
            <v>24086.705772692887</v>
          </cell>
          <cell r="N76">
            <v>10.128372093023254</v>
          </cell>
          <cell r="O76">
            <v>22159.769310877455</v>
          </cell>
          <cell r="P76">
            <v>9.1270833333333368</v>
          </cell>
          <cell r="Q76">
            <v>126236.23525415867</v>
          </cell>
          <cell r="R76">
            <v>8.3244379455309794</v>
          </cell>
          <cell r="S76">
            <v>2189.7005247902612</v>
          </cell>
          <cell r="T76">
            <v>9.4000000000000021</v>
          </cell>
          <cell r="U76">
            <v>4029.0489656140799</v>
          </cell>
          <cell r="V76">
            <v>8.8735632183908049</v>
          </cell>
          <cell r="W76">
            <v>32560.846803631208</v>
          </cell>
          <cell r="X76">
            <v>12.063728813559317</v>
          </cell>
          <cell r="Y76">
            <v>38779.596294035582</v>
          </cell>
          <cell r="Z76">
            <v>9.391481913652278</v>
          </cell>
          <cell r="AA76">
            <v>86646.449765950674</v>
          </cell>
          <cell r="AB76">
            <v>9.357048048845245</v>
          </cell>
          <cell r="AC76">
            <v>4291.8130285889119</v>
          </cell>
          <cell r="AD76">
            <v>10.602040816326531</v>
          </cell>
          <cell r="AE76">
            <v>15612.564741754562</v>
          </cell>
          <cell r="AF76">
            <v>10.228245363766046</v>
          </cell>
        </row>
        <row r="77">
          <cell r="C77">
            <v>27064.564820274754</v>
          </cell>
          <cell r="D77">
            <v>9.7251787132644978</v>
          </cell>
          <cell r="E77">
            <v>32481.709928945853</v>
          </cell>
          <cell r="F77">
            <v>8.4364238410596055</v>
          </cell>
          <cell r="G77">
            <v>143194.61308741115</v>
          </cell>
          <cell r="H77">
            <v>8.1442098727103414</v>
          </cell>
          <cell r="I77">
            <v>2052.5901388324073</v>
          </cell>
          <cell r="J77">
            <v>9.9278350515463902</v>
          </cell>
          <cell r="K77">
            <v>7808.3068167954461</v>
          </cell>
          <cell r="L77">
            <v>8.7467948717948723</v>
          </cell>
          <cell r="M77">
            <v>13225.451925466541</v>
          </cell>
          <cell r="N77">
            <v>8.7884297520661168</v>
          </cell>
          <cell r="O77">
            <v>16759.292679951192</v>
          </cell>
          <cell r="P77">
            <v>8.2531969309462916</v>
          </cell>
          <cell r="Q77">
            <v>75162.888382811536</v>
          </cell>
          <cell r="R77">
            <v>7.6481426448736931</v>
          </cell>
          <cell r="S77">
            <v>571.33952318015463</v>
          </cell>
          <cell r="T77">
            <v>9</v>
          </cell>
          <cell r="U77">
            <v>2581.6082158510685</v>
          </cell>
          <cell r="V77">
            <v>8.1954022988505759</v>
          </cell>
          <cell r="W77">
            <v>13839.112894808186</v>
          </cell>
          <cell r="X77">
            <v>10.591743119266058</v>
          </cell>
          <cell r="Y77">
            <v>15722.41724899462</v>
          </cell>
          <cell r="Z77">
            <v>8.6332417582417573</v>
          </cell>
          <cell r="AA77">
            <v>68031.724704599968</v>
          </cell>
          <cell r="AB77">
            <v>8.6867078323041955</v>
          </cell>
          <cell r="AC77">
            <v>1481.2506156522527</v>
          </cell>
          <cell r="AD77">
            <v>10.285714285714285</v>
          </cell>
          <cell r="AE77">
            <v>5226.6986009443763</v>
          </cell>
          <cell r="AF77">
            <v>8.9599999999999991</v>
          </cell>
        </row>
        <row r="78">
          <cell r="C78">
            <v>99255.012369831064</v>
          </cell>
          <cell r="D78">
            <v>8.8137535672500036</v>
          </cell>
          <cell r="E78">
            <v>139993.47122623198</v>
          </cell>
          <cell r="F78">
            <v>8.3290661061875468</v>
          </cell>
          <cell r="G78">
            <v>548092.80699893029</v>
          </cell>
          <cell r="H78">
            <v>7.6938252703599037</v>
          </cell>
          <cell r="I78">
            <v>8717.2010373779085</v>
          </cell>
          <cell r="J78">
            <v>8.9281014437739827</v>
          </cell>
          <cell r="K78">
            <v>38249.145929459017</v>
          </cell>
          <cell r="L78">
            <v>9.0408782281157638</v>
          </cell>
          <cell r="M78">
            <v>44727.632083074015</v>
          </cell>
          <cell r="N78">
            <v>7.9265864146344835</v>
          </cell>
          <cell r="O78">
            <v>67036.240232198092</v>
          </cell>
          <cell r="P78">
            <v>7.9735326851624739</v>
          </cell>
          <cell r="Q78">
            <v>328293.72609283484</v>
          </cell>
          <cell r="R78">
            <v>7.2013241862990958</v>
          </cell>
          <cell r="S78">
            <v>1749.2070035844824</v>
          </cell>
          <cell r="T78">
            <v>9.558834863680131</v>
          </cell>
          <cell r="U78">
            <v>10027.013953917378</v>
          </cell>
          <cell r="V78">
            <v>8.04873471087922</v>
          </cell>
          <cell r="W78">
            <v>54527.38028675707</v>
          </cell>
          <cell r="X78">
            <v>9.5322390696913004</v>
          </cell>
          <cell r="Y78">
            <v>72957.230994034137</v>
          </cell>
          <cell r="Z78">
            <v>8.6642335358357396</v>
          </cell>
          <cell r="AA78">
            <v>219799.08090609463</v>
          </cell>
          <cell r="AB78">
            <v>8.408254385729439</v>
          </cell>
          <cell r="AC78">
            <v>6967.9940337934268</v>
          </cell>
          <cell r="AD78">
            <v>8.8598010962354223</v>
          </cell>
          <cell r="AE78">
            <v>28222.131975541659</v>
          </cell>
          <cell r="AF78">
            <v>9.4037980454037928</v>
          </cell>
        </row>
        <row r="79">
          <cell r="C79">
            <v>90528.860100859631</v>
          </cell>
          <cell r="D79">
            <v>7.2107334525939164</v>
          </cell>
          <cell r="E79">
            <v>218130.30491937726</v>
          </cell>
          <cell r="F79">
            <v>6.1420739348370876</v>
          </cell>
          <cell r="G79">
            <v>784055.26953267504</v>
          </cell>
          <cell r="H79">
            <v>5.5155885180606932</v>
          </cell>
          <cell r="I79">
            <v>44038.642975087801</v>
          </cell>
          <cell r="J79">
            <v>5.5761381475667191</v>
          </cell>
          <cell r="K79">
            <v>58359.423684569789</v>
          </cell>
          <cell r="L79">
            <v>6.5689149560117288</v>
          </cell>
          <cell r="M79">
            <v>18416.703375868372</v>
          </cell>
          <cell r="N79">
            <v>7.3191126279863479</v>
          </cell>
          <cell r="O79">
            <v>130561.27214678172</v>
          </cell>
          <cell r="P79">
            <v>5.928533190578154</v>
          </cell>
          <cell r="Q79">
            <v>640787.66794639407</v>
          </cell>
          <cell r="R79">
            <v>5.2226964885322449</v>
          </cell>
          <cell r="S79">
            <v>9477.4268995945968</v>
          </cell>
          <cell r="T79">
            <v>6.725552050473186</v>
          </cell>
          <cell r="U79">
            <v>10493.933254756168</v>
          </cell>
          <cell r="V79">
            <v>6.7398119122257061</v>
          </cell>
          <cell r="W79">
            <v>72112.156724991059</v>
          </cell>
          <cell r="X79">
            <v>7.1819827976460004</v>
          </cell>
          <cell r="Y79">
            <v>87569.032772595092</v>
          </cell>
          <cell r="Z79">
            <v>6.4433534743202401</v>
          </cell>
          <cell r="AA79">
            <v>143267.60158630126</v>
          </cell>
          <cell r="AB79">
            <v>6.7202715355805216</v>
          </cell>
          <cell r="AC79">
            <v>34561.216075493256</v>
          </cell>
          <cell r="AD79">
            <v>5.1954022988505733</v>
          </cell>
          <cell r="AE79">
            <v>47865.490429813683</v>
          </cell>
          <cell r="AF79">
            <v>6.5295815295815318</v>
          </cell>
        </row>
        <row r="81">
          <cell r="C81">
            <v>1476.1437811577662</v>
          </cell>
          <cell r="D81">
            <v>4.5238518881662735</v>
          </cell>
          <cell r="E81">
            <v>956.71186368147346</v>
          </cell>
          <cell r="F81">
            <v>4.375</v>
          </cell>
          <cell r="G81">
            <v>597.94491480092086</v>
          </cell>
          <cell r="H81">
            <v>2.5</v>
          </cell>
          <cell r="I81">
            <v>2660.8548708640978</v>
          </cell>
          <cell r="J81">
            <v>3.8651685393258428</v>
          </cell>
          <cell r="K81">
            <v>657.73940628101298</v>
          </cell>
          <cell r="L81">
            <v>3.4545454545454546</v>
          </cell>
          <cell r="M81">
            <v>579.22640895638494</v>
          </cell>
          <cell r="N81">
            <v>3</v>
          </cell>
          <cell r="O81">
            <v>298.97245740046043</v>
          </cell>
          <cell r="P81">
            <v>5</v>
          </cell>
          <cell r="Q81">
            <v>298.97245740046043</v>
          </cell>
          <cell r="R81">
            <v>2</v>
          </cell>
          <cell r="S81">
            <v>1763.9374986627167</v>
          </cell>
          <cell r="T81">
            <v>3.9661016949152543</v>
          </cell>
          <cell r="U81">
            <v>358.76694888055255</v>
          </cell>
          <cell r="V81">
            <v>3</v>
          </cell>
          <cell r="W81">
            <v>896.91737220138134</v>
          </cell>
          <cell r="X81">
            <v>6</v>
          </cell>
          <cell r="Y81">
            <v>657.73940628101298</v>
          </cell>
          <cell r="Z81">
            <v>4.0909090909090908</v>
          </cell>
          <cell r="AA81">
            <v>298.97245740046043</v>
          </cell>
          <cell r="AB81">
            <v>3</v>
          </cell>
          <cell r="AC81">
            <v>896.91737220138134</v>
          </cell>
          <cell r="AD81">
            <v>3.6666666666666665</v>
          </cell>
          <cell r="AE81">
            <v>298.97245740046043</v>
          </cell>
          <cell r="AF81">
            <v>4</v>
          </cell>
        </row>
        <row r="82">
          <cell r="C82">
            <v>14632.67470221648</v>
          </cell>
          <cell r="D82">
            <v>5.7083713069756188</v>
          </cell>
          <cell r="E82">
            <v>9552.5451400552265</v>
          </cell>
          <cell r="F82">
            <v>5.6386890547822901</v>
          </cell>
          <cell r="G82">
            <v>15734.879819710502</v>
          </cell>
          <cell r="H82">
            <v>5.2544696818421075</v>
          </cell>
          <cell r="I82">
            <v>5635.1220721376485</v>
          </cell>
          <cell r="J82">
            <v>5.4874999999999998</v>
          </cell>
          <cell r="K82">
            <v>3845.7006544189976</v>
          </cell>
          <cell r="L82">
            <v>5.0689322179524474</v>
          </cell>
          <cell r="M82">
            <v>6986.5325347993648</v>
          </cell>
          <cell r="N82">
            <v>5.6636145512202871</v>
          </cell>
          <cell r="O82">
            <v>8287.2342369672933</v>
          </cell>
          <cell r="P82">
            <v>5.5353512812160304</v>
          </cell>
          <cell r="Q82">
            <v>14120.42854974801</v>
          </cell>
          <cell r="R82">
            <v>5.2344389653957677</v>
          </cell>
          <cell r="S82">
            <v>1987.6580918520312</v>
          </cell>
          <cell r="T82">
            <v>5.25</v>
          </cell>
          <cell r="U82">
            <v>2879.3622087315293</v>
          </cell>
          <cell r="V82">
            <v>5.140286213883595</v>
          </cell>
          <cell r="W82">
            <v>7646.1421674171024</v>
          </cell>
          <cell r="X82">
            <v>5.753116084992083</v>
          </cell>
          <cell r="Y82">
            <v>1265.3109030879286</v>
          </cell>
          <cell r="Z82">
            <v>6.524904788919855</v>
          </cell>
          <cell r="AA82">
            <v>1614.4512699624863</v>
          </cell>
          <cell r="AB82">
            <v>5.4074074074074074</v>
          </cell>
          <cell r="AC82">
            <v>3647.4639802856173</v>
          </cell>
          <cell r="AD82">
            <v>5.5892857142857135</v>
          </cell>
          <cell r="AE82">
            <v>966.33844568746827</v>
          </cell>
          <cell r="AF82">
            <v>4.8563214083101087</v>
          </cell>
        </row>
        <row r="83">
          <cell r="C83">
            <v>54871.787847661653</v>
          </cell>
          <cell r="D83">
            <v>7.8049881106935928</v>
          </cell>
          <cell r="E83">
            <v>47284.85066781861</v>
          </cell>
          <cell r="F83">
            <v>6.9641411468392214</v>
          </cell>
          <cell r="G83">
            <v>119370.36744329952</v>
          </cell>
          <cell r="H83">
            <v>6.6321551362198869</v>
          </cell>
          <cell r="I83">
            <v>11093.545144492413</v>
          </cell>
          <cell r="J83">
            <v>6.143150111350228</v>
          </cell>
          <cell r="K83">
            <v>13528.776007733353</v>
          </cell>
          <cell r="L83">
            <v>6.7503416810502506</v>
          </cell>
          <cell r="M83">
            <v>25823.910666379226</v>
          </cell>
          <cell r="N83">
            <v>7.757385449823583</v>
          </cell>
          <cell r="O83">
            <v>31948.395574462087</v>
          </cell>
          <cell r="P83">
            <v>6.7524166268571957</v>
          </cell>
          <cell r="Q83">
            <v>96616.321611600812</v>
          </cell>
          <cell r="R83">
            <v>6.4310590280297708</v>
          </cell>
          <cell r="S83">
            <v>3013.2353707078173</v>
          </cell>
          <cell r="T83">
            <v>7.1162790697674421</v>
          </cell>
          <cell r="U83">
            <v>4726.1190451846487</v>
          </cell>
          <cell r="V83">
            <v>6.6348736120304945</v>
          </cell>
          <cell r="W83">
            <v>29047.87718128254</v>
          </cell>
          <cell r="X83">
            <v>7.8471964042509557</v>
          </cell>
          <cell r="Y83">
            <v>15336.455093356635</v>
          </cell>
          <cell r="Z83">
            <v>7.4092106344723554</v>
          </cell>
          <cell r="AA83">
            <v>22754.04583169847</v>
          </cell>
          <cell r="AB83">
            <v>7.4595799506524685</v>
          </cell>
          <cell r="AC83">
            <v>8080.3097737845892</v>
          </cell>
          <cell r="AD83">
            <v>5.8334994454461446</v>
          </cell>
          <cell r="AE83">
            <v>8802.6569625486936</v>
          </cell>
          <cell r="AF83">
            <v>6.8095603878555755</v>
          </cell>
        </row>
        <row r="84">
          <cell r="C84">
            <v>90188.981367071188</v>
          </cell>
          <cell r="D84">
            <v>10.045171446086801</v>
          </cell>
          <cell r="E84">
            <v>84609.722508111518</v>
          </cell>
          <cell r="F84">
            <v>9.0320828113398814</v>
          </cell>
          <cell r="G84">
            <v>300590.22331138316</v>
          </cell>
          <cell r="H84">
            <v>8.2087584297962621</v>
          </cell>
          <cell r="I84">
            <v>11935.203873757866</v>
          </cell>
          <cell r="J84">
            <v>7.7632021941865181</v>
          </cell>
          <cell r="K84">
            <v>26898.264031812327</v>
          </cell>
          <cell r="L84">
            <v>9.2659227093457321</v>
          </cell>
          <cell r="M84">
            <v>28853.487853067683</v>
          </cell>
          <cell r="N84">
            <v>10.007061388713426</v>
          </cell>
          <cell r="O84">
            <v>46107.271346899332</v>
          </cell>
          <cell r="P84">
            <v>8.6499902632666998</v>
          </cell>
          <cell r="Q84">
            <v>210996.96335659336</v>
          </cell>
          <cell r="R84">
            <v>7.4815669484660319</v>
          </cell>
          <cell r="S84">
            <v>2808.156950511755</v>
          </cell>
          <cell r="T84">
            <v>8.7570922639609954</v>
          </cell>
          <cell r="U84">
            <v>6722.2095564985666</v>
          </cell>
          <cell r="V84">
            <v>10.236289388000623</v>
          </cell>
          <cell r="W84">
            <v>61335.493514003203</v>
          </cell>
          <cell r="X84">
            <v>10.062942643259099</v>
          </cell>
          <cell r="Y84">
            <v>38502.451161212019</v>
          </cell>
          <cell r="Z84">
            <v>9.4827352301624472</v>
          </cell>
          <cell r="AA84">
            <v>89593.25995478993</v>
          </cell>
          <cell r="AB84">
            <v>9.8921195966273689</v>
          </cell>
          <cell r="AC84">
            <v>9127.0469232461055</v>
          </cell>
          <cell r="AD84">
            <v>7.4178089877119602</v>
          </cell>
          <cell r="AE84">
            <v>20176.054475313762</v>
          </cell>
          <cell r="AF84">
            <v>8.9377554182572787</v>
          </cell>
        </row>
        <row r="85">
          <cell r="C85">
            <v>40558.759758939435</v>
          </cell>
          <cell r="D85">
            <v>10.347400590728439</v>
          </cell>
          <cell r="E85">
            <v>56836.983258020824</v>
          </cell>
          <cell r="F85">
            <v>8.7493803496313305</v>
          </cell>
          <cell r="G85">
            <v>231238.59752648021</v>
          </cell>
          <cell r="H85">
            <v>8.2983681063612291</v>
          </cell>
          <cell r="I85">
            <v>8400.7501992362595</v>
          </cell>
          <cell r="J85">
            <v>9.9565918195289722</v>
          </cell>
          <cell r="K85">
            <v>10414.175514767077</v>
          </cell>
          <cell r="L85">
            <v>8.6846395431327377</v>
          </cell>
          <cell r="M85">
            <v>12833.900499212968</v>
          </cell>
          <cell r="N85">
            <v>10.346818687680042</v>
          </cell>
          <cell r="O85">
            <v>30822.258366489845</v>
          </cell>
          <cell r="P85">
            <v>7.8418926679572056</v>
          </cell>
          <cell r="Q85">
            <v>163415.43613247946</v>
          </cell>
          <cell r="R85">
            <v>7.5142228650507779</v>
          </cell>
          <cell r="S85">
            <v>1842.2814058962817</v>
          </cell>
          <cell r="T85">
            <v>12.724567632766188</v>
          </cell>
          <cell r="U85">
            <v>1967.5181220441466</v>
          </cell>
          <cell r="V85">
            <v>7.9096637837608599</v>
          </cell>
          <cell r="W85">
            <v>27724.859259726534</v>
          </cell>
          <cell r="X85">
            <v>10.34766995497492</v>
          </cell>
          <cell r="Y85">
            <v>26014.724891531154</v>
          </cell>
          <cell r="Z85">
            <v>9.7502186687840773</v>
          </cell>
          <cell r="AA85">
            <v>67823.161394000941</v>
          </cell>
          <cell r="AB85">
            <v>10.089051565092243</v>
          </cell>
          <cell r="AC85">
            <v>6558.4687933399764</v>
          </cell>
          <cell r="AD85">
            <v>9.0558863426418572</v>
          </cell>
          <cell r="AE85">
            <v>8446.6573927229256</v>
          </cell>
          <cell r="AF85">
            <v>8.850655213827272</v>
          </cell>
        </row>
        <row r="86">
          <cell r="C86">
            <v>17821.964028292456</v>
          </cell>
          <cell r="D86">
            <v>10.07312591525362</v>
          </cell>
          <cell r="E86">
            <v>51397.520547233376</v>
          </cell>
          <cell r="F86">
            <v>6.8515930784717147</v>
          </cell>
          <cell r="G86">
            <v>205258.50155506926</v>
          </cell>
          <cell r="H86">
            <v>7.51159592172207</v>
          </cell>
          <cell r="I86">
            <v>4878.5445412949584</v>
          </cell>
          <cell r="J86">
            <v>8.5968578566396623</v>
          </cell>
          <cell r="K86">
            <v>11951.292876872491</v>
          </cell>
          <cell r="L86">
            <v>8.80863551871205</v>
          </cell>
          <cell r="M86">
            <v>4862.1298845990796</v>
          </cell>
          <cell r="N86">
            <v>8.0711057074174519</v>
          </cell>
          <cell r="O86">
            <v>22706.06006585704</v>
          </cell>
          <cell r="P86">
            <v>6.3904081148269851</v>
          </cell>
          <cell r="Q86">
            <v>125720.07460096235</v>
          </cell>
          <cell r="R86">
            <v>6.9593784910184455</v>
          </cell>
          <cell r="S86">
            <v>552.90113436941806</v>
          </cell>
          <cell r="T86">
            <v>5.081468055736357</v>
          </cell>
          <cell r="U86">
            <v>770.52731578239627</v>
          </cell>
          <cell r="V86">
            <v>4.2788193435492605</v>
          </cell>
          <cell r="W86">
            <v>12959.834143693377</v>
          </cell>
          <cell r="X86">
            <v>10.794682915649554</v>
          </cell>
          <cell r="Y86">
            <v>28691.460481376442</v>
          </cell>
          <cell r="Z86">
            <v>7.2181753167312346</v>
          </cell>
          <cell r="AA86">
            <v>79538.426954107432</v>
          </cell>
          <cell r="AB86">
            <v>8.31428010790769</v>
          </cell>
          <cell r="AC86">
            <v>4325.6434069255401</v>
          </cell>
          <cell r="AD86">
            <v>9.0795551102852237</v>
          </cell>
          <cell r="AE86">
            <v>11180.765561090093</v>
          </cell>
          <cell r="AF86">
            <v>9.1293866178348964</v>
          </cell>
        </row>
        <row r="87">
          <cell r="C87">
            <v>14632.035186309146</v>
          </cell>
          <cell r="D87">
            <v>8.3962715850304122</v>
          </cell>
          <cell r="E87">
            <v>45235.293248665366</v>
          </cell>
          <cell r="F87">
            <v>7.2836474735422723</v>
          </cell>
          <cell r="G87">
            <v>192127.93468761264</v>
          </cell>
          <cell r="H87">
            <v>6.6726483405317687</v>
          </cell>
          <cell r="I87">
            <v>4335.9026926745355</v>
          </cell>
          <cell r="J87">
            <v>6.2643342967489568</v>
          </cell>
          <cell r="K87">
            <v>14254.858078267935</v>
          </cell>
          <cell r="L87">
            <v>7.9727014545953807</v>
          </cell>
          <cell r="M87">
            <v>3411.9395475460046</v>
          </cell>
          <cell r="N87">
            <v>7.5430863878250012</v>
          </cell>
          <cell r="O87">
            <v>17973.399303475187</v>
          </cell>
          <cell r="P87">
            <v>7.3216135341774438</v>
          </cell>
          <cell r="Q87">
            <v>123565.80162234673</v>
          </cell>
          <cell r="R87">
            <v>5.9290466999431164</v>
          </cell>
          <cell r="S87">
            <v>368.39353088654747</v>
          </cell>
          <cell r="T87">
            <v>7</v>
          </cell>
          <cell r="U87">
            <v>657.73940628101298</v>
          </cell>
          <cell r="V87">
            <v>9.8181818181818183</v>
          </cell>
          <cell r="W87">
            <v>11220.095638763136</v>
          </cell>
          <cell r="X87">
            <v>8.6642881784733117</v>
          </cell>
          <cell r="Y87">
            <v>27261.893945190262</v>
          </cell>
          <cell r="Z87">
            <v>7.2621148997934331</v>
          </cell>
          <cell r="AA87">
            <v>68562.13306526604</v>
          </cell>
          <cell r="AB87">
            <v>7.9076159809409745</v>
          </cell>
          <cell r="AC87">
            <v>3967.5091617879875</v>
          </cell>
          <cell r="AD87">
            <v>6.1904589323158703</v>
          </cell>
          <cell r="AE87">
            <v>13597.11867198692</v>
          </cell>
          <cell r="AF87">
            <v>7.8598913396522132</v>
          </cell>
        </row>
        <row r="88">
          <cell r="C88">
            <v>13623.496535449183</v>
          </cell>
          <cell r="D88">
            <v>6.5508773597160586</v>
          </cell>
          <cell r="E88">
            <v>41758.274385161116</v>
          </cell>
          <cell r="F88">
            <v>6.7481903440170736</v>
          </cell>
          <cell r="G88">
            <v>164071.82626390431</v>
          </cell>
          <cell r="H88">
            <v>5.8586011178072672</v>
          </cell>
          <cell r="I88">
            <v>4956.5563438108093</v>
          </cell>
          <cell r="J88">
            <v>4.416630671086109</v>
          </cell>
          <cell r="K88">
            <v>11910.311495748145</v>
          </cell>
          <cell r="L88">
            <v>8.8042193072690793</v>
          </cell>
          <cell r="M88">
            <v>5496.2989493370733</v>
          </cell>
          <cell r="N88">
            <v>6.0544530268854437</v>
          </cell>
          <cell r="O88">
            <v>16490.187358625681</v>
          </cell>
          <cell r="P88">
            <v>5.6277140836589767</v>
          </cell>
          <cell r="Q88">
            <v>107822.94813996194</v>
          </cell>
          <cell r="R88">
            <v>5.322122469024011</v>
          </cell>
          <cell r="S88">
            <v>0</v>
          </cell>
          <cell r="T88">
            <v>0</v>
          </cell>
          <cell r="U88">
            <v>657.73940628101298</v>
          </cell>
          <cell r="V88">
            <v>5</v>
          </cell>
          <cell r="W88">
            <v>8127.1975861121009</v>
          </cell>
          <cell r="X88">
            <v>6.8770856540702532</v>
          </cell>
          <cell r="Y88">
            <v>25268.087026535504</v>
          </cell>
          <cell r="Z88">
            <v>7.474728781248472</v>
          </cell>
          <cell r="AA88">
            <v>56248.878123941948</v>
          </cell>
          <cell r="AB88">
            <v>6.8164513296172338</v>
          </cell>
          <cell r="AC88">
            <v>4956.5563438108093</v>
          </cell>
          <cell r="AD88">
            <v>4.416630671086109</v>
          </cell>
          <cell r="AE88">
            <v>11252.57208946713</v>
          </cell>
          <cell r="AF88">
            <v>8.9179903949451216</v>
          </cell>
        </row>
        <row r="89">
          <cell r="C89">
            <v>6928.0174037660854</v>
          </cell>
          <cell r="D89">
            <v>8.3091462640525311</v>
          </cell>
          <cell r="E89">
            <v>35085.491453186005</v>
          </cell>
          <cell r="F89">
            <v>7.199039747368678</v>
          </cell>
          <cell r="G89">
            <v>123292.57843625083</v>
          </cell>
          <cell r="H89">
            <v>6.0447813832634312</v>
          </cell>
          <cell r="I89">
            <v>1016.5063551615656</v>
          </cell>
          <cell r="J89">
            <v>6</v>
          </cell>
          <cell r="K89">
            <v>3248.1203388742902</v>
          </cell>
          <cell r="L89">
            <v>6.3014226563785503</v>
          </cell>
          <cell r="M89">
            <v>2527.5259825274484</v>
          </cell>
          <cell r="N89">
            <v>5.3496038040124674</v>
          </cell>
          <cell r="O89">
            <v>17724.09154083825</v>
          </cell>
          <cell r="P89">
            <v>6.1385861073529329</v>
          </cell>
          <cell r="Q89">
            <v>79964.35311737482</v>
          </cell>
          <cell r="R89">
            <v>5.4372443076725645</v>
          </cell>
          <cell r="S89">
            <v>358.76694888055255</v>
          </cell>
          <cell r="T89">
            <v>6</v>
          </cell>
          <cell r="U89">
            <v>211.60723080746467</v>
          </cell>
          <cell r="V89">
            <v>0</v>
          </cell>
          <cell r="W89">
            <v>4400.4914212386375</v>
          </cell>
          <cell r="X89">
            <v>9.9542616526196053</v>
          </cell>
          <cell r="Y89">
            <v>17361.399912347777</v>
          </cell>
          <cell r="Z89">
            <v>8.2403039033037633</v>
          </cell>
          <cell r="AA89">
            <v>43328.225318875375</v>
          </cell>
          <cell r="AB89">
            <v>7.1415656757415693</v>
          </cell>
          <cell r="AC89">
            <v>657.73940628101298</v>
          </cell>
          <cell r="AD89">
            <v>0</v>
          </cell>
          <cell r="AE89">
            <v>3036.5131080668252</v>
          </cell>
          <cell r="AF89">
            <v>6.3014226563785503</v>
          </cell>
        </row>
        <row r="90">
          <cell r="C90">
            <v>5521.8520351403849</v>
          </cell>
          <cell r="D90">
            <v>4.508772560920038</v>
          </cell>
          <cell r="E90">
            <v>25451.26037412633</v>
          </cell>
          <cell r="F90">
            <v>6.8081543025136924</v>
          </cell>
          <cell r="G90">
            <v>106456.7617141893</v>
          </cell>
          <cell r="H90">
            <v>5.9724534027400313</v>
          </cell>
          <cell r="I90">
            <v>3617.1402952861986</v>
          </cell>
          <cell r="J90">
            <v>5.0355109852987203</v>
          </cell>
          <cell r="K90">
            <v>9626.8514827083036</v>
          </cell>
          <cell r="L90">
            <v>7.1728691884096989</v>
          </cell>
          <cell r="M90">
            <v>2684.1269451523522</v>
          </cell>
          <cell r="N90">
            <v>5.2295305552426736</v>
          </cell>
          <cell r="O90">
            <v>12149.852736437802</v>
          </cell>
          <cell r="P90">
            <v>7.2060166396454344</v>
          </cell>
          <cell r="Q90">
            <v>74908.687914347815</v>
          </cell>
          <cell r="R90">
            <v>5.404647948522169</v>
          </cell>
          <cell r="S90">
            <v>386.15093930425667</v>
          </cell>
          <cell r="T90">
            <v>12</v>
          </cell>
          <cell r="U90">
            <v>2187.086413199489</v>
          </cell>
          <cell r="V90">
            <v>9.4686646729872628</v>
          </cell>
          <cell r="W90">
            <v>2837.7250899880319</v>
          </cell>
          <cell r="X90">
            <v>3.6691647773323206</v>
          </cell>
          <cell r="Y90">
            <v>13301.40763768852</v>
          </cell>
          <cell r="Z90">
            <v>6.46149816047883</v>
          </cell>
          <cell r="AA90">
            <v>31548.073799841091</v>
          </cell>
          <cell r="AB90">
            <v>7.1660704570428573</v>
          </cell>
          <cell r="AC90">
            <v>3230.989355981942</v>
          </cell>
          <cell r="AD90">
            <v>4.1182775354839567</v>
          </cell>
          <cell r="AE90">
            <v>7439.7650695088123</v>
          </cell>
          <cell r="AF90">
            <v>6.4233076556563642</v>
          </cell>
        </row>
        <row r="91">
          <cell r="C91">
            <v>6898.1335850032583</v>
          </cell>
          <cell r="D91">
            <v>8.144418322199968</v>
          </cell>
          <cell r="E91">
            <v>22970.60377126401</v>
          </cell>
          <cell r="F91">
            <v>6.8754199906574751</v>
          </cell>
          <cell r="G91">
            <v>81486.008481378216</v>
          </cell>
          <cell r="H91">
            <v>5.5322441776728191</v>
          </cell>
          <cell r="I91">
            <v>1175.6819161604994</v>
          </cell>
          <cell r="J91">
            <v>6</v>
          </cell>
          <cell r="K91">
            <v>8789.2971165758936</v>
          </cell>
          <cell r="L91">
            <v>9.2668317632757713</v>
          </cell>
          <cell r="M91">
            <v>3776.5329694502166</v>
          </cell>
          <cell r="N91">
            <v>9.7212933878353738</v>
          </cell>
          <cell r="O91">
            <v>12508.350339330656</v>
          </cell>
          <cell r="P91">
            <v>6.7692451904225512</v>
          </cell>
          <cell r="Q91">
            <v>62918.563235583351</v>
          </cell>
          <cell r="R91">
            <v>5.3358494970222239</v>
          </cell>
          <cell r="S91">
            <v>218.97005247902612</v>
          </cell>
          <cell r="T91">
            <v>6</v>
          </cell>
          <cell r="U91">
            <v>2062.0807072192424</v>
          </cell>
          <cell r="V91">
            <v>8.6363290304751281</v>
          </cell>
          <cell r="W91">
            <v>3121.6006155530413</v>
          </cell>
          <cell r="X91">
            <v>5.9889788739582874</v>
          </cell>
          <cell r="Y91">
            <v>10462.253431933354</v>
          </cell>
          <cell r="Z91">
            <v>7.0000553101655454</v>
          </cell>
          <cell r="AA91">
            <v>18567.445245794657</v>
          </cell>
          <cell r="AB91">
            <v>6.1697144425862893</v>
          </cell>
          <cell r="AC91">
            <v>956.71186368147346</v>
          </cell>
          <cell r="AD91">
            <v>0</v>
          </cell>
          <cell r="AE91">
            <v>6727.2164093566498</v>
          </cell>
          <cell r="AF91">
            <v>9.5003547725045756</v>
          </cell>
        </row>
        <row r="92">
          <cell r="C92">
            <v>3324.8833698274125</v>
          </cell>
          <cell r="D92">
            <v>8.4526154622910354</v>
          </cell>
          <cell r="E92">
            <v>18133.761520914915</v>
          </cell>
          <cell r="F92">
            <v>5.2667246220193915</v>
          </cell>
          <cell r="G92">
            <v>62493.549677852869</v>
          </cell>
          <cell r="H92">
            <v>4.7173453075157399</v>
          </cell>
          <cell r="I92">
            <v>986.19448499955206</v>
          </cell>
          <cell r="J92">
            <v>3.271580649119767</v>
          </cell>
          <cell r="K92">
            <v>3088.3810736668383</v>
          </cell>
          <cell r="L92">
            <v>6.4800623865551179</v>
          </cell>
          <cell r="M92">
            <v>1139.5589222568574</v>
          </cell>
          <cell r="N92">
            <v>6.9382263637663888</v>
          </cell>
          <cell r="O92">
            <v>11462.191700694075</v>
          </cell>
          <cell r="P92">
            <v>5.9395949166276072</v>
          </cell>
          <cell r="Q92">
            <v>45347.389816475268</v>
          </cell>
          <cell r="R92">
            <v>4.1791171684019712</v>
          </cell>
          <cell r="S92">
            <v>687.22202759909169</v>
          </cell>
          <cell r="T92">
            <v>3.3897304330162688</v>
          </cell>
          <cell r="U92">
            <v>627.42753611899957</v>
          </cell>
          <cell r="V92">
            <v>4.5704845251942059</v>
          </cell>
          <cell r="W92">
            <v>2185.3244475705551</v>
          </cell>
          <cell r="X92">
            <v>9.647491735589691</v>
          </cell>
          <cell r="Y92">
            <v>6671.5698202208314</v>
          </cell>
          <cell r="Z92">
            <v>4.1819936473206667</v>
          </cell>
          <cell r="AA92">
            <v>17146.159861377735</v>
          </cell>
          <cell r="AB92">
            <v>5.8676810466257558</v>
          </cell>
          <cell r="AC92">
            <v>298.97245740046043</v>
          </cell>
          <cell r="AD92">
            <v>3</v>
          </cell>
          <cell r="AE92">
            <v>2460.953537547839</v>
          </cell>
          <cell r="AF92">
            <v>6.9669150289560422</v>
          </cell>
        </row>
        <row r="93">
          <cell r="C93">
            <v>3017.2602664550309</v>
          </cell>
          <cell r="D93">
            <v>6.1462067915896217</v>
          </cell>
          <cell r="E93">
            <v>11315.121077546655</v>
          </cell>
          <cell r="F93">
            <v>4.749873778953563</v>
          </cell>
          <cell r="G93">
            <v>85506.200807232934</v>
          </cell>
          <cell r="H93">
            <v>4.2053839929267101</v>
          </cell>
          <cell r="I93">
            <v>597.94491480092086</v>
          </cell>
          <cell r="J93">
            <v>2</v>
          </cell>
          <cell r="K93">
            <v>5844.7220604663817</v>
          </cell>
          <cell r="L93">
            <v>5.5262446445791262</v>
          </cell>
          <cell r="M93">
            <v>1481.3219938171724</v>
          </cell>
          <cell r="N93">
            <v>8.3342381550741109</v>
          </cell>
          <cell r="O93">
            <v>7081.5974786487932</v>
          </cell>
          <cell r="P93">
            <v>4.3167375774023267</v>
          </cell>
          <cell r="Q93">
            <v>64784.577121342423</v>
          </cell>
          <cell r="R93">
            <v>3.9847245262687072</v>
          </cell>
          <cell r="S93">
            <v>0</v>
          </cell>
          <cell r="T93">
            <v>0</v>
          </cell>
          <cell r="U93">
            <v>3303.4204931096247</v>
          </cell>
          <cell r="V93">
            <v>5.4322622532435014</v>
          </cell>
          <cell r="W93">
            <v>1535.9382726378583</v>
          </cell>
          <cell r="X93">
            <v>1.5</v>
          </cell>
          <cell r="Y93">
            <v>4233.5235988978557</v>
          </cell>
          <cell r="Z93">
            <v>5.509332959414933</v>
          </cell>
          <cell r="AA93">
            <v>20721.623685890256</v>
          </cell>
          <cell r="AB93">
            <v>4.7739848699207235</v>
          </cell>
          <cell r="AC93">
            <v>597.94491480092086</v>
          </cell>
          <cell r="AD93">
            <v>2</v>
          </cell>
          <cell r="AE93">
            <v>2541.3015673567584</v>
          </cell>
          <cell r="AF93">
            <v>5.6534290745812941</v>
          </cell>
        </row>
        <row r="95">
          <cell r="C95">
            <v>12554.103250298323</v>
          </cell>
          <cell r="D95">
            <v>6.6709734699502787</v>
          </cell>
          <cell r="E95">
            <v>153774.74821299256</v>
          </cell>
          <cell r="F95">
            <v>5.8609901828907311</v>
          </cell>
          <cell r="G95">
            <v>553637.27061491983</v>
          </cell>
          <cell r="H95">
            <v>5.0129092703979818</v>
          </cell>
          <cell r="I95">
            <v>40716.923108520154</v>
          </cell>
          <cell r="J95">
            <v>5.1822202582170629</v>
          </cell>
          <cell r="K95">
            <v>21254.111955116452</v>
          </cell>
          <cell r="L95">
            <v>5.1057134083584472</v>
          </cell>
          <cell r="M95">
            <v>8360.8972641299933</v>
          </cell>
          <cell r="N95">
            <v>7.6228679776744332</v>
          </cell>
          <cell r="O95">
            <v>129226.88682716755</v>
          </cell>
          <cell r="P95">
            <v>5.7825143110364028</v>
          </cell>
          <cell r="Q95">
            <v>539333.49970955949</v>
          </cell>
          <cell r="R95">
            <v>4.9876341002848896</v>
          </cell>
          <cell r="S95">
            <v>8170.0015110047289</v>
          </cell>
          <cell r="T95">
            <v>6.083333333333333</v>
          </cell>
          <cell r="U95">
            <v>8594.7102921017959</v>
          </cell>
          <cell r="V95">
            <v>5.6824152288103287</v>
          </cell>
          <cell r="W95">
            <v>4193.2059861683192</v>
          </cell>
          <cell r="X95">
            <v>4.8408458848698643</v>
          </cell>
          <cell r="Y95">
            <v>24547.861385824926</v>
          </cell>
          <cell r="Z95">
            <v>6.2768971273905496</v>
          </cell>
          <cell r="AA95">
            <v>14303.770905362315</v>
          </cell>
          <cell r="AB95">
            <v>5.9565480702332136</v>
          </cell>
          <cell r="AC95">
            <v>32546.921597515488</v>
          </cell>
          <cell r="AD95">
            <v>4.93912134109849</v>
          </cell>
          <cell r="AE95">
            <v>12659.401663014643</v>
          </cell>
          <cell r="AF95">
            <v>4.7301504936847554</v>
          </cell>
        </row>
        <row r="96">
          <cell r="C96">
            <v>0</v>
          </cell>
          <cell r="D96">
            <v>0</v>
          </cell>
          <cell r="E96">
            <v>1853.6292358828546</v>
          </cell>
          <cell r="F96">
            <v>4.4615384615384617</v>
          </cell>
          <cell r="G96">
            <v>4544.3813524869984</v>
          </cell>
          <cell r="H96">
            <v>6.8684210526315788</v>
          </cell>
          <cell r="I96">
            <v>0</v>
          </cell>
          <cell r="J96">
            <v>0</v>
          </cell>
          <cell r="K96">
            <v>736.78706177309493</v>
          </cell>
          <cell r="L96">
            <v>12</v>
          </cell>
          <cell r="M96">
            <v>0</v>
          </cell>
          <cell r="N96">
            <v>0</v>
          </cell>
          <cell r="O96">
            <v>956.71186368147346</v>
          </cell>
          <cell r="P96">
            <v>4.6363636363636367</v>
          </cell>
          <cell r="Q96">
            <v>4544.3813524869984</v>
          </cell>
          <cell r="R96">
            <v>6.8684210526315788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896.91737220138134</v>
          </cell>
          <cell r="Z96">
            <v>4.333333333333333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736.78706177309493</v>
          </cell>
          <cell r="AF96">
            <v>12</v>
          </cell>
        </row>
        <row r="97">
          <cell r="C97">
            <v>17966.061650889296</v>
          </cell>
          <cell r="D97">
            <v>9.1796849612433924</v>
          </cell>
          <cell r="E97">
            <v>59037.593169455329</v>
          </cell>
          <cell r="F97">
            <v>7.6026811967431946</v>
          </cell>
          <cell r="G97">
            <v>238427.9264281482</v>
          </cell>
          <cell r="H97">
            <v>7.8980131843784322</v>
          </cell>
          <cell r="I97">
            <v>2341.197125307619</v>
          </cell>
          <cell r="J97">
            <v>7.564674695029117</v>
          </cell>
          <cell r="K97">
            <v>13783.033929191382</v>
          </cell>
          <cell r="L97">
            <v>9.5470541893865448</v>
          </cell>
          <cell r="M97">
            <v>10370.619764097617</v>
          </cell>
          <cell r="N97">
            <v>8.9165587931546586</v>
          </cell>
          <cell r="O97">
            <v>18587.579135178639</v>
          </cell>
          <cell r="P97">
            <v>7.5493112631437951</v>
          </cell>
          <cell r="Q97">
            <v>123303.11544058593</v>
          </cell>
          <cell r="R97">
            <v>7.4637025239294026</v>
          </cell>
          <cell r="S97">
            <v>1225.3724509199205</v>
          </cell>
          <cell r="T97">
            <v>9.0721803920822897</v>
          </cell>
          <cell r="U97">
            <v>3458.4952453433148</v>
          </cell>
          <cell r="V97">
            <v>10.024822794769774</v>
          </cell>
          <cell r="W97">
            <v>7595.4418867916847</v>
          </cell>
          <cell r="X97">
            <v>9.5316199874462129</v>
          </cell>
          <cell r="Y97">
            <v>40450.014034276785</v>
          </cell>
          <cell r="Z97">
            <v>7.6283192948498622</v>
          </cell>
          <cell r="AA97">
            <v>115124.8109875635</v>
          </cell>
          <cell r="AB97">
            <v>8.3576753369176426</v>
          </cell>
          <cell r="AC97">
            <v>1115.8246743876985</v>
          </cell>
          <cell r="AD97">
            <v>5.9091673441207311</v>
          </cell>
          <cell r="AE97">
            <v>10324.538683848061</v>
          </cell>
          <cell r="AF97">
            <v>9.3798529690242045</v>
          </cell>
        </row>
        <row r="98">
          <cell r="C98">
            <v>442.07223706385702</v>
          </cell>
          <cell r="D98">
            <v>10</v>
          </cell>
          <cell r="E98">
            <v>0</v>
          </cell>
          <cell r="F98">
            <v>0</v>
          </cell>
          <cell r="G98">
            <v>1799.5002351398318</v>
          </cell>
          <cell r="H98">
            <v>9.7779772622956784</v>
          </cell>
          <cell r="I98">
            <v>1532.790367353183</v>
          </cell>
          <cell r="J98">
            <v>12</v>
          </cell>
          <cell r="K98">
            <v>0</v>
          </cell>
          <cell r="L98">
            <v>0</v>
          </cell>
          <cell r="M98">
            <v>442.07223706385702</v>
          </cell>
          <cell r="N98">
            <v>10</v>
          </cell>
          <cell r="O98">
            <v>0</v>
          </cell>
          <cell r="P98">
            <v>0</v>
          </cell>
          <cell r="Q98">
            <v>1799.5002351398318</v>
          </cell>
          <cell r="R98">
            <v>9.7779772622956784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1532.790367353183</v>
          </cell>
          <cell r="AD98">
            <v>12</v>
          </cell>
          <cell r="AE98">
            <v>0</v>
          </cell>
          <cell r="AF98">
            <v>0</v>
          </cell>
        </row>
        <row r="99">
          <cell r="C99">
            <v>1138.9208466689438</v>
          </cell>
          <cell r="D99">
            <v>9.7050924580656801</v>
          </cell>
          <cell r="E99">
            <v>1586.8805348495825</v>
          </cell>
          <cell r="F99">
            <v>6.5740044168167806</v>
          </cell>
          <cell r="G99">
            <v>10736.01067024326</v>
          </cell>
          <cell r="H99">
            <v>6.7879857747377255</v>
          </cell>
          <cell r="I99">
            <v>0</v>
          </cell>
          <cell r="J99">
            <v>0</v>
          </cell>
          <cell r="K99">
            <v>298.97245740046043</v>
          </cell>
          <cell r="L99">
            <v>14</v>
          </cell>
          <cell r="M99">
            <v>1138.9208466689438</v>
          </cell>
          <cell r="N99">
            <v>9.7050924580656801</v>
          </cell>
          <cell r="O99">
            <v>1016.5063551615656</v>
          </cell>
          <cell r="P99">
            <v>5.6470588235294121</v>
          </cell>
          <cell r="Q99">
            <v>9701.065926270956</v>
          </cell>
          <cell r="R99">
            <v>7.0536705944010318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570.37417968801719</v>
          </cell>
          <cell r="Z99">
            <v>8.2259832756441682</v>
          </cell>
          <cell r="AA99">
            <v>1034.9447439723021</v>
          </cell>
          <cell r="AB99">
            <v>4.7732259212490211</v>
          </cell>
          <cell r="AC99">
            <v>0</v>
          </cell>
          <cell r="AD99">
            <v>0</v>
          </cell>
          <cell r="AE99">
            <v>298.97245740046043</v>
          </cell>
          <cell r="AF99">
            <v>14</v>
          </cell>
        </row>
        <row r="100">
          <cell r="C100">
            <v>17812.978396395894</v>
          </cell>
          <cell r="D100">
            <v>6.6295498363522327</v>
          </cell>
          <cell r="E100">
            <v>19846.79262699651</v>
          </cell>
          <cell r="F100">
            <v>7.1283095073700293</v>
          </cell>
          <cell r="G100">
            <v>137258.78825662858</v>
          </cell>
          <cell r="H100">
            <v>6.011671194345114</v>
          </cell>
          <cell r="I100">
            <v>926.39999351946005</v>
          </cell>
          <cell r="J100">
            <v>6</v>
          </cell>
          <cell r="K100">
            <v>4602.4306205525781</v>
          </cell>
          <cell r="L100">
            <v>5.3422533945230422</v>
          </cell>
          <cell r="M100">
            <v>17375.038291437842</v>
          </cell>
          <cell r="N100">
            <v>6.3504815358914994</v>
          </cell>
          <cell r="O100">
            <v>19846.79262699651</v>
          </cell>
          <cell r="P100">
            <v>7.1283095073700293</v>
          </cell>
          <cell r="Q100">
            <v>137258.78825662858</v>
          </cell>
          <cell r="R100">
            <v>6.011671194345114</v>
          </cell>
          <cell r="S100">
            <v>926.39999351946005</v>
          </cell>
          <cell r="T100">
            <v>6</v>
          </cell>
          <cell r="U100">
            <v>4602.4306205525781</v>
          </cell>
          <cell r="V100">
            <v>5.3422533945230422</v>
          </cell>
          <cell r="W100">
            <v>437.94010495805225</v>
          </cell>
          <cell r="X100">
            <v>17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</row>
        <row r="101">
          <cell r="C101">
            <v>22608.046750231017</v>
          </cell>
          <cell r="D101">
            <v>9.5048878321751431</v>
          </cell>
          <cell r="E101">
            <v>69320.301384988954</v>
          </cell>
          <cell r="F101">
            <v>8.6816706489199671</v>
          </cell>
          <cell r="G101">
            <v>299230.05228820018</v>
          </cell>
          <cell r="H101">
            <v>7.8933942329064672</v>
          </cell>
          <cell r="I101">
            <v>4241.3892335710616</v>
          </cell>
          <cell r="J101">
            <v>10.061817823806676</v>
          </cell>
          <cell r="K101">
            <v>16678.513217486892</v>
          </cell>
          <cell r="L101">
            <v>9.3369346661668065</v>
          </cell>
          <cell r="M101">
            <v>10210.785644250427</v>
          </cell>
          <cell r="N101">
            <v>8.3461809878172879</v>
          </cell>
          <cell r="O101">
            <v>24048.251816345368</v>
          </cell>
          <cell r="P101">
            <v>9.2329855672266632</v>
          </cell>
          <cell r="Q101">
            <v>148974.76854528722</v>
          </cell>
          <cell r="R101">
            <v>7.7352116076621567</v>
          </cell>
          <cell r="S101">
            <v>1730.2831243404266</v>
          </cell>
          <cell r="T101">
            <v>9.363857852863628</v>
          </cell>
          <cell r="U101">
            <v>4150.3740012716889</v>
          </cell>
          <cell r="V101">
            <v>8.6308268706800373</v>
          </cell>
          <cell r="W101">
            <v>12397.261105980582</v>
          </cell>
          <cell r="X101">
            <v>10.431292921284633</v>
          </cell>
          <cell r="Y101">
            <v>45272.049568643582</v>
          </cell>
          <cell r="Z101">
            <v>8.3913989618630271</v>
          </cell>
          <cell r="AA101">
            <v>150255.28374291319</v>
          </cell>
          <cell r="AB101">
            <v>8.0548083323951989</v>
          </cell>
          <cell r="AC101">
            <v>2511.1061092306354</v>
          </cell>
          <cell r="AD101">
            <v>10.542748659325172</v>
          </cell>
          <cell r="AE101">
            <v>12528.139216215206</v>
          </cell>
          <cell r="AF101">
            <v>9.593701743360425</v>
          </cell>
        </row>
        <row r="102">
          <cell r="C102">
            <v>3442.0056043597374</v>
          </cell>
          <cell r="D102">
            <v>7.8403025036642058</v>
          </cell>
          <cell r="E102">
            <v>10096.411866398688</v>
          </cell>
          <cell r="F102">
            <v>7.2219630860391986</v>
          </cell>
          <cell r="G102">
            <v>62355.809788234139</v>
          </cell>
          <cell r="H102">
            <v>7.1239206983649517</v>
          </cell>
          <cell r="I102">
            <v>622.32220785550498</v>
          </cell>
          <cell r="J102">
            <v>5.7758977242159588</v>
          </cell>
          <cell r="K102">
            <v>3067.6509433922547</v>
          </cell>
          <cell r="L102">
            <v>9.9147830190380564</v>
          </cell>
          <cell r="M102">
            <v>3442.0056043597374</v>
          </cell>
          <cell r="N102">
            <v>7.8403025036642058</v>
          </cell>
          <cell r="O102">
            <v>9877.4418139196623</v>
          </cell>
          <cell r="P102">
            <v>7.2498979586287655</v>
          </cell>
          <cell r="Q102">
            <v>59834.68128956046</v>
          </cell>
          <cell r="R102">
            <v>6.9573603108242477</v>
          </cell>
          <cell r="S102">
            <v>622.32220785550498</v>
          </cell>
          <cell r="T102">
            <v>5.7758977242159588</v>
          </cell>
          <cell r="U102">
            <v>2768.6784859917943</v>
          </cell>
          <cell r="V102">
            <v>9.3656619040711355</v>
          </cell>
          <cell r="W102">
            <v>0</v>
          </cell>
          <cell r="X102">
            <v>0</v>
          </cell>
          <cell r="Y102">
            <v>218.97005247902612</v>
          </cell>
          <cell r="Z102">
            <v>6</v>
          </cell>
          <cell r="AA102">
            <v>2521.1284986736891</v>
          </cell>
          <cell r="AB102">
            <v>11.412753455453185</v>
          </cell>
          <cell r="AC102">
            <v>0</v>
          </cell>
          <cell r="AD102">
            <v>0</v>
          </cell>
          <cell r="AE102">
            <v>298.97245740046043</v>
          </cell>
          <cell r="AF102">
            <v>15</v>
          </cell>
        </row>
        <row r="103">
          <cell r="C103">
            <v>10523.407132133598</v>
          </cell>
          <cell r="D103">
            <v>9.0593048676285282</v>
          </cell>
          <cell r="E103">
            <v>26494.953243782547</v>
          </cell>
          <cell r="F103">
            <v>8.0558846343683381</v>
          </cell>
          <cell r="G103">
            <v>67564.268723775851</v>
          </cell>
          <cell r="H103">
            <v>7.9951574132544225</v>
          </cell>
          <cell r="I103">
            <v>2454.3167998780468</v>
          </cell>
          <cell r="J103">
            <v>8.5412474696020642</v>
          </cell>
          <cell r="K103">
            <v>10166.637265594942</v>
          </cell>
          <cell r="L103">
            <v>7.1781335057569056</v>
          </cell>
          <cell r="M103">
            <v>764.50836517688276</v>
          </cell>
          <cell r="N103">
            <v>11.391064991592717</v>
          </cell>
          <cell r="O103">
            <v>5442.7862019723216</v>
          </cell>
          <cell r="P103">
            <v>9.3963949499454795</v>
          </cell>
          <cell r="Q103">
            <v>18150.266233446069</v>
          </cell>
          <cell r="R103">
            <v>7.3980237942446028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9758.8987669567141</v>
          </cell>
          <cell r="X103">
            <v>8.8766356789294427</v>
          </cell>
          <cell r="Y103">
            <v>21052.167041810222</v>
          </cell>
          <cell r="Z103">
            <v>7.6852356612118342</v>
          </cell>
          <cell r="AA103">
            <v>49414.002490329789</v>
          </cell>
          <cell r="AB103">
            <v>8.2071668043170316</v>
          </cell>
          <cell r="AC103">
            <v>2454.3167998780468</v>
          </cell>
          <cell r="AD103">
            <v>8.5412474696020642</v>
          </cell>
          <cell r="AE103">
            <v>10166.637265594942</v>
          </cell>
          <cell r="AF103">
            <v>7.1781335057569056</v>
          </cell>
        </row>
        <row r="104">
          <cell r="C104">
            <v>1341.4161176925268</v>
          </cell>
          <cell r="D104">
            <v>14.578874566965643</v>
          </cell>
          <cell r="E104">
            <v>368.39353088654747</v>
          </cell>
          <cell r="F104">
            <v>12</v>
          </cell>
          <cell r="G104">
            <v>12432.375767180825</v>
          </cell>
          <cell r="H104">
            <v>11.156245193923086</v>
          </cell>
          <cell r="I104">
            <v>0</v>
          </cell>
          <cell r="J104">
            <v>0</v>
          </cell>
          <cell r="K104">
            <v>2843.1538143059001</v>
          </cell>
          <cell r="L104">
            <v>10.645247295875768</v>
          </cell>
          <cell r="M104">
            <v>253.92867696895757</v>
          </cell>
          <cell r="N104">
            <v>17</v>
          </cell>
          <cell r="O104">
            <v>368.39353088654747</v>
          </cell>
          <cell r="P104">
            <v>12</v>
          </cell>
          <cell r="Q104">
            <v>8781.4332729289963</v>
          </cell>
          <cell r="R104">
            <v>10.472749754626996</v>
          </cell>
          <cell r="S104">
            <v>0</v>
          </cell>
          <cell r="T104">
            <v>0</v>
          </cell>
          <cell r="U104">
            <v>262.76406297483135</v>
          </cell>
          <cell r="V104">
            <v>9</v>
          </cell>
          <cell r="W104">
            <v>1087.4874407235691</v>
          </cell>
          <cell r="X104">
            <v>14.013540977846443</v>
          </cell>
          <cell r="Y104">
            <v>0</v>
          </cell>
          <cell r="Z104">
            <v>0</v>
          </cell>
          <cell r="AA104">
            <v>3650.9424942518322</v>
          </cell>
          <cell r="AB104">
            <v>12.800223317922514</v>
          </cell>
          <cell r="AC104">
            <v>0</v>
          </cell>
          <cell r="AD104">
            <v>0</v>
          </cell>
          <cell r="AE104">
            <v>2580.389751331069</v>
          </cell>
          <cell r="AF104">
            <v>10.812784724607091</v>
          </cell>
        </row>
        <row r="105">
          <cell r="C105">
            <v>2461.1387141824457</v>
          </cell>
          <cell r="D105">
            <v>10.530540430944777</v>
          </cell>
          <cell r="E105">
            <v>682.35117964413405</v>
          </cell>
          <cell r="F105">
            <v>10.641810431377067</v>
          </cell>
          <cell r="G105">
            <v>12243.152373070996</v>
          </cell>
          <cell r="H105">
            <v>12.65374437103722</v>
          </cell>
          <cell r="I105">
            <v>0</v>
          </cell>
          <cell r="J105">
            <v>0</v>
          </cell>
          <cell r="K105">
            <v>1477.1381786472018</v>
          </cell>
          <cell r="L105">
            <v>11.121388896909592</v>
          </cell>
          <cell r="M105">
            <v>1019.8092384234358</v>
          </cell>
          <cell r="N105">
            <v>7.6773033541683091</v>
          </cell>
          <cell r="O105">
            <v>463.38112716510796</v>
          </cell>
          <cell r="P105">
            <v>10</v>
          </cell>
          <cell r="Q105">
            <v>5415.8264651300178</v>
          </cell>
          <cell r="R105">
            <v>12.074271834208687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1441.3294757590099</v>
          </cell>
          <cell r="X105">
            <v>12.549341530378776</v>
          </cell>
          <cell r="Y105">
            <v>218.97005247902612</v>
          </cell>
          <cell r="Z105">
            <v>12</v>
          </cell>
          <cell r="AA105">
            <v>6827.3259079409763</v>
          </cell>
          <cell r="AB105">
            <v>13.04786573103376</v>
          </cell>
          <cell r="AC105">
            <v>0</v>
          </cell>
          <cell r="AD105">
            <v>0</v>
          </cell>
          <cell r="AE105">
            <v>1477.1381786472018</v>
          </cell>
          <cell r="AF105">
            <v>11.121388896909592</v>
          </cell>
        </row>
        <row r="106">
          <cell r="C106">
            <v>0</v>
          </cell>
          <cell r="D106">
            <v>0</v>
          </cell>
          <cell r="E106">
            <v>1538.6970622851047</v>
          </cell>
          <cell r="F106">
            <v>7.9403619180844682</v>
          </cell>
          <cell r="G106">
            <v>2651.6648316701753</v>
          </cell>
          <cell r="H106">
            <v>8.4615582241429443</v>
          </cell>
          <cell r="I106">
            <v>0</v>
          </cell>
          <cell r="J106">
            <v>0</v>
          </cell>
          <cell r="K106">
            <v>634.82169242239399</v>
          </cell>
          <cell r="L106">
            <v>10</v>
          </cell>
          <cell r="M106">
            <v>0</v>
          </cell>
          <cell r="N106">
            <v>0</v>
          </cell>
          <cell r="O106">
            <v>772.30187860851333</v>
          </cell>
          <cell r="P106">
            <v>11</v>
          </cell>
          <cell r="Q106">
            <v>2072.4384227137903</v>
          </cell>
          <cell r="R106">
            <v>8.4615582241429443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766.39518367659139</v>
          </cell>
          <cell r="Z106">
            <v>4.8571428571428577</v>
          </cell>
          <cell r="AA106">
            <v>579.22640895638494</v>
          </cell>
          <cell r="AB106">
            <v>0</v>
          </cell>
          <cell r="AC106">
            <v>0</v>
          </cell>
          <cell r="AD106">
            <v>0</v>
          </cell>
          <cell r="AE106">
            <v>634.82169242239399</v>
          </cell>
          <cell r="AF106">
            <v>10</v>
          </cell>
        </row>
        <row r="107">
          <cell r="C107">
            <v>2330.9868287885938</v>
          </cell>
          <cell r="D107">
            <v>13.919704061640934</v>
          </cell>
          <cell r="E107">
            <v>3104.6714913021019</v>
          </cell>
          <cell r="F107">
            <v>13.156157618111845</v>
          </cell>
          <cell r="G107">
            <v>4236.7168777021716</v>
          </cell>
          <cell r="H107">
            <v>11.763524267664314</v>
          </cell>
          <cell r="I107">
            <v>218.97005247902612</v>
          </cell>
          <cell r="J107">
            <v>6</v>
          </cell>
          <cell r="K107">
            <v>846.39758859802578</v>
          </cell>
          <cell r="L107">
            <v>11.611937601024369</v>
          </cell>
          <cell r="M107">
            <v>437.94010495805225</v>
          </cell>
          <cell r="N107">
            <v>8</v>
          </cell>
          <cell r="O107">
            <v>472.89872944798367</v>
          </cell>
          <cell r="P107">
            <v>15.610886186554378</v>
          </cell>
          <cell r="Q107">
            <v>2758.9021472287636</v>
          </cell>
          <cell r="R107">
            <v>10.043486749815264</v>
          </cell>
          <cell r="S107">
            <v>218.97005247902612</v>
          </cell>
          <cell r="T107">
            <v>6</v>
          </cell>
          <cell r="U107">
            <v>0</v>
          </cell>
          <cell r="V107">
            <v>0</v>
          </cell>
          <cell r="W107">
            <v>1893.0467238305419</v>
          </cell>
          <cell r="X107">
            <v>15.289176766905078</v>
          </cell>
          <cell r="Y107">
            <v>2631.7727618541185</v>
          </cell>
          <cell r="Z107">
            <v>12.715071655835102</v>
          </cell>
          <cell r="AA107">
            <v>1477.814730473408</v>
          </cell>
          <cell r="AB107">
            <v>14.679078065590765</v>
          </cell>
          <cell r="AC107">
            <v>0</v>
          </cell>
          <cell r="AD107">
            <v>0</v>
          </cell>
          <cell r="AE107">
            <v>846.39758859802578</v>
          </cell>
          <cell r="AF107">
            <v>11.611937601024369</v>
          </cell>
        </row>
        <row r="108">
          <cell r="C108">
            <v>3642.5249543266373</v>
          </cell>
          <cell r="D108">
            <v>11.369219284228228</v>
          </cell>
          <cell r="E108">
            <v>11065.283986615988</v>
          </cell>
          <cell r="F108">
            <v>8.163894144658185</v>
          </cell>
          <cell r="G108">
            <v>39322.215223598811</v>
          </cell>
          <cell r="H108">
            <v>7.2436281600282273</v>
          </cell>
          <cell r="I108">
            <v>1126.7762471303831</v>
          </cell>
          <cell r="J108">
            <v>9</v>
          </cell>
          <cell r="K108">
            <v>3554.6816212335816</v>
          </cell>
          <cell r="L108">
            <v>9.6725457210765775</v>
          </cell>
          <cell r="M108">
            <v>1190.0603665615449</v>
          </cell>
          <cell r="N108">
            <v>7.8206989306140517</v>
          </cell>
          <cell r="O108">
            <v>3267.3270548253745</v>
          </cell>
          <cell r="P108">
            <v>8.9451659991760017</v>
          </cell>
          <cell r="Q108">
            <v>32377.878951253955</v>
          </cell>
          <cell r="R108">
            <v>6.898914309848065</v>
          </cell>
          <cell r="S108">
            <v>317.410846211197</v>
          </cell>
          <cell r="T108">
            <v>13</v>
          </cell>
          <cell r="U108">
            <v>776.91376481922987</v>
          </cell>
          <cell r="V108">
            <v>12.422769029964302</v>
          </cell>
          <cell r="W108">
            <v>2452.4645877650928</v>
          </cell>
          <cell r="X108">
            <v>12.6</v>
          </cell>
          <cell r="Y108">
            <v>7797.9569317906107</v>
          </cell>
          <cell r="Z108">
            <v>7.8365429307738195</v>
          </cell>
          <cell r="AA108">
            <v>6944.3362723448981</v>
          </cell>
          <cell r="AB108">
            <v>8.7242819645596708</v>
          </cell>
          <cell r="AC108">
            <v>809.36540091918596</v>
          </cell>
          <cell r="AD108">
            <v>7.4313100320289571</v>
          </cell>
          <cell r="AE108">
            <v>2777.7678564143521</v>
          </cell>
          <cell r="AF108">
            <v>8.9033358894963115</v>
          </cell>
        </row>
        <row r="109">
          <cell r="C109">
            <v>7202.8244081878329</v>
          </cell>
          <cell r="D109">
            <v>11.932072635614118</v>
          </cell>
          <cell r="E109">
            <v>8288.5056986489672</v>
          </cell>
          <cell r="F109">
            <v>9.7094214731989528</v>
          </cell>
          <cell r="G109">
            <v>30616.228341357113</v>
          </cell>
          <cell r="H109">
            <v>10.528467250436778</v>
          </cell>
          <cell r="I109">
            <v>2407.2756946334298</v>
          </cell>
          <cell r="J109">
            <v>11.525447534127304</v>
          </cell>
          <cell r="K109">
            <v>4998.2757339640866</v>
          </cell>
          <cell r="L109">
            <v>11.73224547176744</v>
          </cell>
          <cell r="M109">
            <v>3566.9424776627957</v>
          </cell>
          <cell r="N109">
            <v>10.735392255603857</v>
          </cell>
          <cell r="O109">
            <v>1727.2391794638695</v>
          </cell>
          <cell r="P109">
            <v>11.792288784815597</v>
          </cell>
          <cell r="Q109">
            <v>17135.419847453704</v>
          </cell>
          <cell r="R109">
            <v>10.30029511412363</v>
          </cell>
          <cell r="S109">
            <v>328.4550787185392</v>
          </cell>
          <cell r="T109">
            <v>12</v>
          </cell>
          <cell r="U109">
            <v>442.07223706385702</v>
          </cell>
          <cell r="V109">
            <v>3</v>
          </cell>
          <cell r="W109">
            <v>3635.8819305250368</v>
          </cell>
          <cell r="X109">
            <v>13.106062924959916</v>
          </cell>
          <cell r="Y109">
            <v>6561.2665191850983</v>
          </cell>
          <cell r="Z109">
            <v>9.1611111712580922</v>
          </cell>
          <cell r="AA109">
            <v>13480.808493903422</v>
          </cell>
          <cell r="AB109">
            <v>10.852878893868535</v>
          </cell>
          <cell r="AC109">
            <v>2078.8206159148904</v>
          </cell>
          <cell r="AD109">
            <v>11.450467920041799</v>
          </cell>
          <cell r="AE109">
            <v>4556.2034969002298</v>
          </cell>
          <cell r="AF109">
            <v>12.579504224130297</v>
          </cell>
        </row>
        <row r="110">
          <cell r="C110">
            <v>4029.7527138725982</v>
          </cell>
          <cell r="D110">
            <v>12.940717483240308</v>
          </cell>
          <cell r="E110">
            <v>16961.541965214008</v>
          </cell>
          <cell r="F110">
            <v>13.43638304029257</v>
          </cell>
          <cell r="G110">
            <v>23930.958217254582</v>
          </cell>
          <cell r="H110">
            <v>12.141749762953017</v>
          </cell>
          <cell r="I110">
            <v>816.85221698723808</v>
          </cell>
          <cell r="J110">
            <v>14.647025043604787</v>
          </cell>
          <cell r="K110">
            <v>5256.6873619848157</v>
          </cell>
          <cell r="L110">
            <v>11.453989496336101</v>
          </cell>
          <cell r="M110">
            <v>1138.644272890936</v>
          </cell>
          <cell r="N110">
            <v>10.615384615384615</v>
          </cell>
          <cell r="O110">
            <v>3238.7487316029706</v>
          </cell>
          <cell r="P110">
            <v>13.838921737736602</v>
          </cell>
          <cell r="Q110">
            <v>11791.218817354884</v>
          </cell>
          <cell r="R110">
            <v>11.409278443944249</v>
          </cell>
          <cell r="S110">
            <v>448.45868610069067</v>
          </cell>
          <cell r="T110">
            <v>16</v>
          </cell>
          <cell r="U110">
            <v>911.35724521037378</v>
          </cell>
          <cell r="V110">
            <v>12.393662255680796</v>
          </cell>
          <cell r="W110">
            <v>2891.1084409816617</v>
          </cell>
          <cell r="X110">
            <v>13.990272049217449</v>
          </cell>
          <cell r="Y110">
            <v>13722.793233611037</v>
          </cell>
          <cell r="Z110">
            <v>13.341378934818275</v>
          </cell>
          <cell r="AA110">
            <v>12139.739399899698</v>
          </cell>
          <cell r="AB110">
            <v>12.853192514346873</v>
          </cell>
          <cell r="AC110">
            <v>368.39353088654747</v>
          </cell>
          <cell r="AD110">
            <v>13</v>
          </cell>
          <cell r="AE110">
            <v>4345.3301167744412</v>
          </cell>
          <cell r="AF110">
            <v>11.25690951522035</v>
          </cell>
        </row>
        <row r="111">
          <cell r="C111">
            <v>2826.3873130335537</v>
          </cell>
          <cell r="D111">
            <v>14.207655393882057</v>
          </cell>
          <cell r="E111">
            <v>7762.7729198359621</v>
          </cell>
          <cell r="F111">
            <v>11.04200718855369</v>
          </cell>
          <cell r="G111">
            <v>21984.442266606424</v>
          </cell>
          <cell r="H111">
            <v>9.6087794364739345</v>
          </cell>
          <cell r="I111">
            <v>298.97245740046043</v>
          </cell>
          <cell r="J111">
            <v>12</v>
          </cell>
          <cell r="K111">
            <v>3100.8665358766598</v>
          </cell>
          <cell r="L111">
            <v>10.81326393180141</v>
          </cell>
          <cell r="M111">
            <v>437.94010495805225</v>
          </cell>
          <cell r="N111">
            <v>17</v>
          </cell>
          <cell r="O111">
            <v>2263.8238623366092</v>
          </cell>
          <cell r="P111">
            <v>14.238530869211328</v>
          </cell>
          <cell r="Q111">
            <v>2519.7924859475288</v>
          </cell>
          <cell r="R111">
            <v>8.8350474051686749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2388.4472080755017</v>
          </cell>
          <cell r="X111">
            <v>13.69565760479645</v>
          </cell>
          <cell r="Y111">
            <v>5498.9490574993533</v>
          </cell>
          <cell r="Z111">
            <v>9.61101196328862</v>
          </cell>
          <cell r="AA111">
            <v>19464.649780658896</v>
          </cell>
          <cell r="AB111">
            <v>9.6932213251881123</v>
          </cell>
          <cell r="AC111">
            <v>298.97245740046043</v>
          </cell>
          <cell r="AD111">
            <v>12</v>
          </cell>
          <cell r="AE111">
            <v>3100.8665358766598</v>
          </cell>
          <cell r="AF111">
            <v>10.81326393180141</v>
          </cell>
        </row>
        <row r="112">
          <cell r="C112">
            <v>1554.4959128343039</v>
          </cell>
          <cell r="D112">
            <v>12.014209406941708</v>
          </cell>
          <cell r="E112">
            <v>3179.1633190765465</v>
          </cell>
          <cell r="F112">
            <v>8.2383049114394371</v>
          </cell>
          <cell r="G112">
            <v>7568.648742717045</v>
          </cell>
          <cell r="H112">
            <v>7.726042955485382</v>
          </cell>
          <cell r="I112">
            <v>437.94010495805225</v>
          </cell>
          <cell r="J112">
            <v>13</v>
          </cell>
          <cell r="K112">
            <v>328.4550787185392</v>
          </cell>
          <cell r="L112">
            <v>13</v>
          </cell>
          <cell r="M112">
            <v>1342.8886820268392</v>
          </cell>
          <cell r="N112">
            <v>12.489176926002232</v>
          </cell>
          <cell r="O112">
            <v>1670.0743786949381</v>
          </cell>
          <cell r="P112">
            <v>9.0011358778288475</v>
          </cell>
          <cell r="Q112">
            <v>3965.4846257167956</v>
          </cell>
          <cell r="R112">
            <v>7.340795521162903</v>
          </cell>
          <cell r="S112">
            <v>0</v>
          </cell>
          <cell r="T112">
            <v>0</v>
          </cell>
          <cell r="U112">
            <v>328.4550787185392</v>
          </cell>
          <cell r="V112">
            <v>13</v>
          </cell>
          <cell r="W112">
            <v>211.60723080746467</v>
          </cell>
          <cell r="X112">
            <v>9</v>
          </cell>
          <cell r="Y112">
            <v>1509.0889403816084</v>
          </cell>
          <cell r="Z112">
            <v>7.3940972453757627</v>
          </cell>
          <cell r="AA112">
            <v>3603.1641170002508</v>
          </cell>
          <cell r="AB112">
            <v>8.198315327585199</v>
          </cell>
          <cell r="AC112">
            <v>437.94010495805225</v>
          </cell>
          <cell r="AD112">
            <v>13</v>
          </cell>
          <cell r="AE112">
            <v>0</v>
          </cell>
          <cell r="AF112">
            <v>0</v>
          </cell>
        </row>
        <row r="113">
          <cell r="C113">
            <v>2447.2058525786301</v>
          </cell>
          <cell r="D113">
            <v>8.5896520972976393</v>
          </cell>
          <cell r="E113">
            <v>47812.145791277937</v>
          </cell>
          <cell r="F113">
            <v>6.5082712416637927</v>
          </cell>
          <cell r="G113">
            <v>55161.548988862589</v>
          </cell>
          <cell r="H113">
            <v>6.9121721259817788</v>
          </cell>
          <cell r="I113">
            <v>0</v>
          </cell>
          <cell r="J113">
            <v>0</v>
          </cell>
          <cell r="K113">
            <v>4447.9681530899206</v>
          </cell>
          <cell r="L113">
            <v>6.6056500294785412</v>
          </cell>
          <cell r="M113">
            <v>1291.7318498594723</v>
          </cell>
          <cell r="N113">
            <v>9.3048335263789621</v>
          </cell>
          <cell r="O113">
            <v>12383.093215587474</v>
          </cell>
          <cell r="P113">
            <v>7.1908793757443625</v>
          </cell>
          <cell r="Q113">
            <v>27651.737166175484</v>
          </cell>
          <cell r="R113">
            <v>6.7938501226448613</v>
          </cell>
          <cell r="S113">
            <v>0</v>
          </cell>
          <cell r="T113">
            <v>0</v>
          </cell>
          <cell r="U113">
            <v>835.35335609068352</v>
          </cell>
          <cell r="V113">
            <v>7.8455380599286029</v>
          </cell>
          <cell r="W113">
            <v>1155.4740027191574</v>
          </cell>
          <cell r="X113">
            <v>7.7901337799678343</v>
          </cell>
          <cell r="Y113">
            <v>35429.05257569049</v>
          </cell>
          <cell r="Z113">
            <v>6.2551915827986546</v>
          </cell>
          <cell r="AA113">
            <v>27509.81182268721</v>
          </cell>
          <cell r="AB113">
            <v>7.0366004822944124</v>
          </cell>
          <cell r="AC113">
            <v>0</v>
          </cell>
          <cell r="AD113">
            <v>0</v>
          </cell>
          <cell r="AE113">
            <v>3612.6147969992367</v>
          </cell>
          <cell r="AF113">
            <v>6.3331809324802943</v>
          </cell>
        </row>
        <row r="114">
          <cell r="C114">
            <v>9360.1805232821825</v>
          </cell>
          <cell r="D114">
            <v>6.6247793947951426</v>
          </cell>
          <cell r="E114">
            <v>8516.0857823643564</v>
          </cell>
          <cell r="F114">
            <v>5.9708452833718519</v>
          </cell>
          <cell r="G114">
            <v>102523.41465136279</v>
          </cell>
          <cell r="H114">
            <v>6.3030867546925275</v>
          </cell>
          <cell r="I114">
            <v>3147.822095083669</v>
          </cell>
          <cell r="J114">
            <v>7.4470919650926399</v>
          </cell>
          <cell r="K114">
            <v>25623.139979963315</v>
          </cell>
          <cell r="L114">
            <v>6.3215650277268765</v>
          </cell>
          <cell r="M114">
            <v>0</v>
          </cell>
          <cell r="N114">
            <v>0</v>
          </cell>
          <cell r="O114">
            <v>886.3360407660341</v>
          </cell>
          <cell r="P114">
            <v>6.6388106705054311</v>
          </cell>
          <cell r="Q114">
            <v>13110.318485346786</v>
          </cell>
          <cell r="R114">
            <v>4.918347661530988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9360.1805232821825</v>
          </cell>
          <cell r="X114">
            <v>6.6247793947951426</v>
          </cell>
          <cell r="Y114">
            <v>7629.7497415983216</v>
          </cell>
          <cell r="Z114">
            <v>5.8837085072686</v>
          </cell>
          <cell r="AA114">
            <v>89413.096166015952</v>
          </cell>
          <cell r="AB114">
            <v>6.4558758567098646</v>
          </cell>
          <cell r="AC114">
            <v>3147.822095083669</v>
          </cell>
          <cell r="AD114">
            <v>7.4470919650926399</v>
          </cell>
          <cell r="AE114">
            <v>25623.139979963315</v>
          </cell>
          <cell r="AF114">
            <v>6.3215650277268765</v>
          </cell>
        </row>
        <row r="115">
          <cell r="C115">
            <v>328.4550787185392</v>
          </cell>
          <cell r="D115">
            <v>17</v>
          </cell>
          <cell r="E115">
            <v>253.92867696895757</v>
          </cell>
          <cell r="F115">
            <v>12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358.76694888055255</v>
          </cell>
          <cell r="L115">
            <v>12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328.4550787185392</v>
          </cell>
          <cell r="X115">
            <v>17</v>
          </cell>
          <cell r="Y115">
            <v>253.92867696895757</v>
          </cell>
          <cell r="Z115">
            <v>12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358.76694888055255</v>
          </cell>
          <cell r="AF115">
            <v>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</row>
        <row r="117">
          <cell r="C117">
            <v>149483.02558175151</v>
          </cell>
          <cell r="D117">
            <v>8.7841159967803275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37671.759365606442</v>
          </cell>
          <cell r="N117">
            <v>8.86357372134621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111811.26621614493</v>
          </cell>
          <cell r="X117">
            <v>8.756178392261095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</row>
        <row r="120">
          <cell r="C120">
            <v>2499.2228979651932</v>
          </cell>
          <cell r="D120">
            <v>13.348777673422132</v>
          </cell>
          <cell r="E120">
            <v>4279.752913509712</v>
          </cell>
          <cell r="F120">
            <v>12.795645467142961</v>
          </cell>
          <cell r="G120">
            <v>21623.578375564</v>
          </cell>
          <cell r="H120">
            <v>12.145264475252782</v>
          </cell>
          <cell r="I120">
            <v>437.94010495805225</v>
          </cell>
          <cell r="J120">
            <v>13</v>
          </cell>
          <cell r="K120">
            <v>1745.8813524571228</v>
          </cell>
          <cell r="L120">
            <v>14.41407862846614</v>
          </cell>
          <cell r="M120">
            <v>766.39518367659139</v>
          </cell>
          <cell r="N120">
            <v>13.571428571428571</v>
          </cell>
          <cell r="O120">
            <v>1707.1963954625862</v>
          </cell>
          <cell r="P120">
            <v>12.904760437242194</v>
          </cell>
          <cell r="Q120">
            <v>7642.1054785180304</v>
          </cell>
          <cell r="R120">
            <v>10.606505223897475</v>
          </cell>
          <cell r="S120">
            <v>437.94010495805225</v>
          </cell>
          <cell r="T120">
            <v>13</v>
          </cell>
          <cell r="U120">
            <v>317.410846211197</v>
          </cell>
          <cell r="V120">
            <v>17</v>
          </cell>
          <cell r="W120">
            <v>1732.8277142886013</v>
          </cell>
          <cell r="X120">
            <v>13.250303615980446</v>
          </cell>
          <cell r="Y120">
            <v>2572.5565180471253</v>
          </cell>
          <cell r="Z120">
            <v>12.723234741727362</v>
          </cell>
          <cell r="AA120">
            <v>13981.472897045973</v>
          </cell>
          <cell r="AB120">
            <v>13.038086139506966</v>
          </cell>
          <cell r="AC120">
            <v>0</v>
          </cell>
          <cell r="AD120">
            <v>0</v>
          </cell>
          <cell r="AE120">
            <v>1428.4705062459257</v>
          </cell>
          <cell r="AF120">
            <v>13.839478391929738</v>
          </cell>
        </row>
        <row r="121">
          <cell r="C121">
            <v>3411.885800578229</v>
          </cell>
          <cell r="D121">
            <v>16.314419022230652</v>
          </cell>
          <cell r="E121">
            <v>16035.027418744487</v>
          </cell>
          <cell r="F121">
            <v>14.077954224663888</v>
          </cell>
          <cell r="G121">
            <v>21253.567600906626</v>
          </cell>
          <cell r="H121">
            <v>14.238301274028732</v>
          </cell>
          <cell r="I121">
            <v>816.85221698723808</v>
          </cell>
          <cell r="J121">
            <v>14.647025043604787</v>
          </cell>
          <cell r="K121">
            <v>3566.1780811998751</v>
          </cell>
          <cell r="L121">
            <v>13.578882660538907</v>
          </cell>
          <cell r="M121">
            <v>437.94010495805225</v>
          </cell>
          <cell r="N121">
            <v>12</v>
          </cell>
          <cell r="O121">
            <v>4407.7545408563747</v>
          </cell>
          <cell r="P121">
            <v>15.132295361865742</v>
          </cell>
          <cell r="Q121">
            <v>9565.223028657123</v>
          </cell>
          <cell r="R121">
            <v>13.08502478127031</v>
          </cell>
          <cell r="S121">
            <v>448.45868610069067</v>
          </cell>
          <cell r="T121">
            <v>16</v>
          </cell>
          <cell r="U121">
            <v>687.22202759909169</v>
          </cell>
          <cell r="V121">
            <v>13</v>
          </cell>
          <cell r="W121">
            <v>2973.9456956201766</v>
          </cell>
          <cell r="X121">
            <v>16.949755814765687</v>
          </cell>
          <cell r="Y121">
            <v>11627.27287788811</v>
          </cell>
          <cell r="Z121">
            <v>13.678266612278785</v>
          </cell>
          <cell r="AA121">
            <v>11688.344572249503</v>
          </cell>
          <cell r="AB121">
            <v>15.140333508943986</v>
          </cell>
          <cell r="AC121">
            <v>368.39353088654747</v>
          </cell>
          <cell r="AD121">
            <v>13</v>
          </cell>
          <cell r="AE121">
            <v>2878.956053600783</v>
          </cell>
          <cell r="AF121">
            <v>13.717065011471268</v>
          </cell>
        </row>
        <row r="122">
          <cell r="C122">
            <v>11335.271832496946</v>
          </cell>
          <cell r="D122">
            <v>12.080798058472091</v>
          </cell>
          <cell r="E122">
            <v>21033.591495480014</v>
          </cell>
          <cell r="F122">
            <v>10.253212793681342</v>
          </cell>
          <cell r="G122">
            <v>74451.34287078763</v>
          </cell>
          <cell r="H122">
            <v>10.360602830823737</v>
          </cell>
          <cell r="I122">
            <v>3145.4576390423827</v>
          </cell>
          <cell r="J122">
            <v>11.588880283016996</v>
          </cell>
          <cell r="K122">
            <v>8558.4307857480962</v>
          </cell>
          <cell r="L122">
            <v>12.787350721789384</v>
          </cell>
          <cell r="M122">
            <v>5350.9336627804851</v>
          </cell>
          <cell r="N122">
            <v>10.755395745583277</v>
          </cell>
          <cell r="O122">
            <v>9289.6185476216415</v>
          </cell>
          <cell r="P122">
            <v>9.7598891082395447</v>
          </cell>
          <cell r="Q122">
            <v>45105.563746018204</v>
          </cell>
          <cell r="R122">
            <v>9.8162805564329734</v>
          </cell>
          <cell r="S122">
            <v>218.97005247902612</v>
          </cell>
          <cell r="T122">
            <v>6</v>
          </cell>
          <cell r="U122">
            <v>771.56034880884738</v>
          </cell>
          <cell r="V122">
            <v>12.283801588323035</v>
          </cell>
          <cell r="W122">
            <v>5984.3381697164596</v>
          </cell>
          <cell r="X122">
            <v>13.343655922797748</v>
          </cell>
          <cell r="Y122">
            <v>11743.972947858367</v>
          </cell>
          <cell r="Z122">
            <v>10.643437539481443</v>
          </cell>
          <cell r="AA122">
            <v>29345.779124769371</v>
          </cell>
          <cell r="AB122">
            <v>11.188083804218783</v>
          </cell>
          <cell r="AC122">
            <v>2926.4875865633562</v>
          </cell>
          <cell r="AD122">
            <v>12.007059883193724</v>
          </cell>
          <cell r="AE122">
            <v>7786.8704369392481</v>
          </cell>
          <cell r="AF122">
            <v>12.837244777200484</v>
          </cell>
        </row>
        <row r="123">
          <cell r="C123">
            <v>14469.160821510884</v>
          </cell>
          <cell r="D123">
            <v>11.451295653986985</v>
          </cell>
          <cell r="E123">
            <v>5774.2051543259749</v>
          </cell>
          <cell r="F123">
            <v>11.775754044766183</v>
          </cell>
          <cell r="G123">
            <v>39979.612110634451</v>
          </cell>
          <cell r="H123">
            <v>10.845217022969576</v>
          </cell>
          <cell r="I123">
            <v>2097.6025846320772</v>
          </cell>
          <cell r="J123">
            <v>12.614073315456682</v>
          </cell>
          <cell r="K123">
            <v>5505.6967769302082</v>
          </cell>
          <cell r="L123">
            <v>11.920023085198988</v>
          </cell>
          <cell r="M123">
            <v>6860.7417515586485</v>
          </cell>
          <cell r="N123">
            <v>10.168068648374861</v>
          </cell>
          <cell r="O123">
            <v>3887.790413863172</v>
          </cell>
          <cell r="P123">
            <v>10.867706270283669</v>
          </cell>
          <cell r="Q123">
            <v>23003.567868310409</v>
          </cell>
          <cell r="R123">
            <v>9.7655435182279682</v>
          </cell>
          <cell r="S123">
            <v>645.86592492973614</v>
          </cell>
          <cell r="T123">
            <v>12.491450057913688</v>
          </cell>
          <cell r="U123">
            <v>328.4550787185392</v>
          </cell>
          <cell r="V123">
            <v>13</v>
          </cell>
          <cell r="W123">
            <v>7608.4190699522278</v>
          </cell>
          <cell r="X123">
            <v>12.55799594026775</v>
          </cell>
          <cell r="Y123">
            <v>1886.4147404628034</v>
          </cell>
          <cell r="Z123">
            <v>13.647187381900091</v>
          </cell>
          <cell r="AA123">
            <v>16976.044242324064</v>
          </cell>
          <cell r="AB123">
            <v>12.308239997427851</v>
          </cell>
          <cell r="AC123">
            <v>1451.7366597023408</v>
          </cell>
          <cell r="AD123">
            <v>12.668627413213738</v>
          </cell>
          <cell r="AE123">
            <v>5177.2416982116692</v>
          </cell>
          <cell r="AF123">
            <v>11.851507083195896</v>
          </cell>
        </row>
        <row r="124">
          <cell r="C124">
            <v>27786.744873745396</v>
          </cell>
          <cell r="D124">
            <v>9.6052771445482215</v>
          </cell>
          <cell r="E124">
            <v>91503.287883617784</v>
          </cell>
          <cell r="F124">
            <v>8.5008552257294809</v>
          </cell>
          <cell r="G124">
            <v>374194.51365344616</v>
          </cell>
          <cell r="H124">
            <v>7.4719723696023665</v>
          </cell>
          <cell r="I124">
            <v>7137.8091598701776</v>
          </cell>
          <cell r="J124">
            <v>8.0681750070181053</v>
          </cell>
          <cell r="K124">
            <v>29749.505683008028</v>
          </cell>
          <cell r="L124">
            <v>9.0296319175325017</v>
          </cell>
          <cell r="M124">
            <v>5886.1569534523396</v>
          </cell>
          <cell r="N124">
            <v>7.0960179768011642</v>
          </cell>
          <cell r="O124">
            <v>21796.427316156572</v>
          </cell>
          <cell r="P124">
            <v>9.5912700703405154</v>
          </cell>
          <cell r="Q124">
            <v>160528.68259873858</v>
          </cell>
          <cell r="R124">
            <v>6.9465565599968642</v>
          </cell>
          <cell r="S124">
            <v>386.15093930425667</v>
          </cell>
          <cell r="T124">
            <v>12</v>
          </cell>
          <cell r="U124">
            <v>3523.2446070411956</v>
          </cell>
          <cell r="V124">
            <v>10.886830153294083</v>
          </cell>
          <cell r="W124">
            <v>21900.587920293063</v>
          </cell>
          <cell r="X124">
            <v>10.230350012571712</v>
          </cell>
          <cell r="Y124">
            <v>69706.860567460899</v>
          </cell>
          <cell r="Z124">
            <v>8.1574281699743558</v>
          </cell>
          <cell r="AA124">
            <v>213665.83105470665</v>
          </cell>
          <cell r="AB124">
            <v>7.8600040596745178</v>
          </cell>
          <cell r="AC124">
            <v>6751.6582205659206</v>
          </cell>
          <cell r="AD124">
            <v>7.8433001889185823</v>
          </cell>
          <cell r="AE124">
            <v>26226.261075966835</v>
          </cell>
          <cell r="AF124">
            <v>8.7933578000284012</v>
          </cell>
        </row>
        <row r="125">
          <cell r="C125">
            <v>328.4550787185392</v>
          </cell>
          <cell r="D125">
            <v>12</v>
          </cell>
          <cell r="E125">
            <v>69304.512272439519</v>
          </cell>
          <cell r="F125">
            <v>5.2333570488528203</v>
          </cell>
          <cell r="G125">
            <v>312658.89105536917</v>
          </cell>
          <cell r="H125">
            <v>4.8257977152540938</v>
          </cell>
          <cell r="I125">
            <v>807.22563498124327</v>
          </cell>
          <cell r="J125">
            <v>3.2222222222222223</v>
          </cell>
          <cell r="K125">
            <v>2541.2658879039136</v>
          </cell>
          <cell r="L125">
            <v>4</v>
          </cell>
          <cell r="M125">
            <v>328.4550787185392</v>
          </cell>
          <cell r="N125">
            <v>12</v>
          </cell>
          <cell r="O125">
            <v>55412.937085046178</v>
          </cell>
          <cell r="P125">
            <v>5.2464906205670596</v>
          </cell>
          <cell r="Q125">
            <v>307184.45495197165</v>
          </cell>
          <cell r="R125">
            <v>4.7718832251709369</v>
          </cell>
          <cell r="S125">
            <v>358.76694888055255</v>
          </cell>
          <cell r="T125">
            <v>1</v>
          </cell>
          <cell r="U125">
            <v>1195.8898296018417</v>
          </cell>
          <cell r="V125">
            <v>4.25</v>
          </cell>
          <cell r="W125">
            <v>0</v>
          </cell>
          <cell r="X125">
            <v>0</v>
          </cell>
          <cell r="Y125">
            <v>13891.575187393366</v>
          </cell>
          <cell r="Z125">
            <v>5.1814716378323018</v>
          </cell>
          <cell r="AA125">
            <v>5474.4361033975874</v>
          </cell>
          <cell r="AB125">
            <v>7.3736341561946199</v>
          </cell>
          <cell r="AC125">
            <v>448.45868610069067</v>
          </cell>
          <cell r="AD125">
            <v>5</v>
          </cell>
          <cell r="AE125">
            <v>1345.3760583020719</v>
          </cell>
          <cell r="AF125">
            <v>3.7777777777777777</v>
          </cell>
        </row>
        <row r="126">
          <cell r="C126">
            <v>20515.405607879478</v>
          </cell>
          <cell r="D126">
            <v>7.4383545139544562</v>
          </cell>
          <cell r="E126">
            <v>79775.475778289445</v>
          </cell>
          <cell r="F126">
            <v>7.3227568372169891</v>
          </cell>
          <cell r="G126">
            <v>230101.74126326849</v>
          </cell>
          <cell r="H126">
            <v>7.0594912326213954</v>
          </cell>
          <cell r="I126">
            <v>1673.8311370206111</v>
          </cell>
          <cell r="J126">
            <v>6.2679234937037549</v>
          </cell>
          <cell r="K126">
            <v>8388.646214296059</v>
          </cell>
          <cell r="L126">
            <v>7.3661320427010963</v>
          </cell>
          <cell r="M126">
            <v>16726.361259994235</v>
          </cell>
          <cell r="N126">
            <v>7.5110826079017619</v>
          </cell>
          <cell r="O126">
            <v>38952.822760236719</v>
          </cell>
          <cell r="P126">
            <v>7.0369772116350937</v>
          </cell>
          <cell r="Q126">
            <v>165163.44636307022</v>
          </cell>
          <cell r="R126">
            <v>7.0294168073764682</v>
          </cell>
          <cell r="S126">
            <v>1225.3724509199205</v>
          </cell>
          <cell r="T126">
            <v>7.4639098039588552</v>
          </cell>
          <cell r="U126">
            <v>5093.226205048044</v>
          </cell>
          <cell r="V126">
            <v>6.9987091349594479</v>
          </cell>
          <cell r="W126">
            <v>3789.0443478852417</v>
          </cell>
          <cell r="X126">
            <v>7.1306790699819711</v>
          </cell>
          <cell r="Y126">
            <v>40822.653018052581</v>
          </cell>
          <cell r="Z126">
            <v>7.6094513925288272</v>
          </cell>
          <cell r="AA126">
            <v>64938.294900198787</v>
          </cell>
          <cell r="AB126">
            <v>7.1375753290817174</v>
          </cell>
          <cell r="AC126">
            <v>448.45868610069067</v>
          </cell>
          <cell r="AD126">
            <v>3</v>
          </cell>
          <cell r="AE126">
            <v>3295.4200092480164</v>
          </cell>
          <cell r="AF126">
            <v>8.0672480291771027</v>
          </cell>
        </row>
        <row r="127">
          <cell r="C127">
            <v>6451.1197524124173</v>
          </cell>
          <cell r="D127">
            <v>9.1120321144912761</v>
          </cell>
          <cell r="E127">
            <v>12424.742880586768</v>
          </cell>
          <cell r="F127">
            <v>7.5208388782812925</v>
          </cell>
          <cell r="G127">
            <v>124369.28912555974</v>
          </cell>
          <cell r="H127">
            <v>7.8242407724258936</v>
          </cell>
          <cell r="I127">
            <v>1026.1329371675604</v>
          </cell>
          <cell r="J127">
            <v>5.7762946928221552</v>
          </cell>
          <cell r="K127">
            <v>6869.3965352069572</v>
          </cell>
          <cell r="L127">
            <v>7.1925684465254056</v>
          </cell>
          <cell r="M127">
            <v>4546.620050595704</v>
          </cell>
          <cell r="N127">
            <v>9.0191056231569942</v>
          </cell>
          <cell r="O127">
            <v>10860.396769805668</v>
          </cell>
          <cell r="P127">
            <v>7.6272888493146027</v>
          </cell>
          <cell r="Q127">
            <v>87094.399119447684</v>
          </cell>
          <cell r="R127">
            <v>7.2521871426294329</v>
          </cell>
          <cell r="S127">
            <v>727.16047976710001</v>
          </cell>
          <cell r="T127">
            <v>6.5066192967535024</v>
          </cell>
          <cell r="U127">
            <v>2958.291417738159</v>
          </cell>
          <cell r="V127">
            <v>7.702521749905344</v>
          </cell>
          <cell r="W127">
            <v>1904.4997018167132</v>
          </cell>
          <cell r="X127">
            <v>9.333875913326704</v>
          </cell>
          <cell r="Y127">
            <v>1564.3461107810981</v>
          </cell>
          <cell r="Z127">
            <v>6.8021594860560839</v>
          </cell>
          <cell r="AA127">
            <v>37274.890006112</v>
          </cell>
          <cell r="AB127">
            <v>9.1567918174875569</v>
          </cell>
          <cell r="AC127">
            <v>298.97245740046043</v>
          </cell>
          <cell r="AD127">
            <v>4</v>
          </cell>
          <cell r="AE127">
            <v>3911.1051174687973</v>
          </cell>
          <cell r="AF127">
            <v>6.8068486983912946</v>
          </cell>
        </row>
        <row r="128">
          <cell r="C128">
            <v>36952.933557256591</v>
          </cell>
          <cell r="D128">
            <v>6.6360461746496933</v>
          </cell>
          <cell r="E128">
            <v>151414.25588247448</v>
          </cell>
          <cell r="F128">
            <v>6.2622542111820616</v>
          </cell>
          <cell r="G128">
            <v>489056.4576849399</v>
          </cell>
          <cell r="H128">
            <v>5.7963645094958673</v>
          </cell>
          <cell r="I128">
            <v>44147.096290017937</v>
          </cell>
          <cell r="J128">
            <v>5.6614542188311106</v>
          </cell>
          <cell r="K128">
            <v>57133.488821442632</v>
          </cell>
          <cell r="L128">
            <v>6.1032760954247811</v>
          </cell>
          <cell r="M128">
            <v>21618.36568278596</v>
          </cell>
          <cell r="N128">
            <v>7.256253381392435</v>
          </cell>
          <cell r="O128">
            <v>90201.630540758968</v>
          </cell>
          <cell r="P128">
            <v>6.2543526926889133</v>
          </cell>
          <cell r="Q128">
            <v>364656.69362279662</v>
          </cell>
          <cell r="R128">
            <v>5.6238220055056081</v>
          </cell>
          <cell r="S128">
            <v>9538.9883638101601</v>
          </cell>
          <cell r="T128">
            <v>6.5023910566769461</v>
          </cell>
          <cell r="U128">
            <v>12256.304029371779</v>
          </cell>
          <cell r="V128">
            <v>6.3365986037433784</v>
          </cell>
          <cell r="W128">
            <v>15334.567874470633</v>
          </cell>
          <cell r="X128">
            <v>5.7992376572971072</v>
          </cell>
          <cell r="Y128">
            <v>61212.625341714716</v>
          </cell>
          <cell r="Z128">
            <v>6.2735616197319057</v>
          </cell>
          <cell r="AA128">
            <v>124399.76406214322</v>
          </cell>
          <cell r="AB128">
            <v>6.2627224584136751</v>
          </cell>
          <cell r="AC128">
            <v>34608.107926207835</v>
          </cell>
          <cell r="AD128">
            <v>5.4107354338597746</v>
          </cell>
          <cell r="AE128">
            <v>44877.184792070933</v>
          </cell>
          <cell r="AF128">
            <v>6.037666462555217</v>
          </cell>
        </row>
        <row r="129">
          <cell r="C129">
            <v>262.76406297483135</v>
          </cell>
          <cell r="D129">
            <v>9</v>
          </cell>
          <cell r="E129">
            <v>0</v>
          </cell>
          <cell r="F129">
            <v>0</v>
          </cell>
          <cell r="G129">
            <v>317.410846211197</v>
          </cell>
          <cell r="H129">
            <v>12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262.76406297483135</v>
          </cell>
          <cell r="N129">
            <v>9</v>
          </cell>
          <cell r="O129">
            <v>0</v>
          </cell>
          <cell r="P129">
            <v>0</v>
          </cell>
          <cell r="Q129">
            <v>317.410846211197</v>
          </cell>
          <cell r="R129">
            <v>12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218.97005247902612</v>
          </cell>
          <cell r="H130">
            <v>6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218.97005247902612</v>
          </cell>
          <cell r="R130">
            <v>6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</row>
        <row r="131">
          <cell r="C131">
            <v>149483.02558175151</v>
          </cell>
          <cell r="D131">
            <v>8.7841159967803275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37671.759365606442</v>
          </cell>
          <cell r="N131">
            <v>8.86357372134621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111811.26621614493</v>
          </cell>
          <cell r="X131">
            <v>8.756178392261095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F4">
            <v>8.9735880727066899</v>
          </cell>
          <cell r="G4">
            <v>8.8847381957512077</v>
          </cell>
          <cell r="H4">
            <v>9.7104458120614794</v>
          </cell>
          <cell r="I4">
            <v>8.5969056688193071</v>
          </cell>
          <cell r="J4">
            <v>8.0167433250880595</v>
          </cell>
          <cell r="K4">
            <v>9.559818285741569</v>
          </cell>
          <cell r="L4">
            <v>9.2884511665703293</v>
          </cell>
        </row>
        <row r="6">
          <cell r="F6">
            <v>8.5686217676916065</v>
          </cell>
          <cell r="G6">
            <v>8.5372525680083324</v>
          </cell>
          <cell r="H6">
            <v>8.7185396672789288</v>
          </cell>
          <cell r="I6">
            <v>8.2552584334750847</v>
          </cell>
          <cell r="J6">
            <v>7.5387161367680688</v>
          </cell>
          <cell r="K6">
            <v>9.3690839913968134</v>
          </cell>
          <cell r="L6">
            <v>8.2664064631400453</v>
          </cell>
        </row>
        <row r="8">
          <cell r="F8">
            <v>9.4421221724791717</v>
          </cell>
          <cell r="G8">
            <v>9.3008195086735501</v>
          </cell>
          <cell r="H8">
            <v>10.503530676604855</v>
          </cell>
          <cell r="I8">
            <v>8.8843855498432571</v>
          </cell>
          <cell r="J8">
            <v>8.6791408188033596</v>
          </cell>
          <cell r="K8">
            <v>9.6124467683389661</v>
          </cell>
          <cell r="L8">
            <v>9.6256314625191752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G28" sqref="G28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O89"/>
  <sheetViews>
    <sheetView workbookViewId="0">
      <selection activeCell="B12" sqref="B12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8" width="8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45.5" bestFit="1" customWidth="1"/>
    <col min="16" max="16" width="10.5" bestFit="1" customWidth="1"/>
    <col min="17" max="17" width="7" bestFit="1" customWidth="1"/>
    <col min="18" max="18" width="10.5" bestFit="1" customWidth="1"/>
    <col min="19" max="19" width="6.1640625" bestFit="1" customWidth="1"/>
    <col min="20" max="20" width="9" bestFit="1" customWidth="1"/>
    <col min="21" max="21" width="6.1640625" bestFit="1" customWidth="1"/>
    <col min="22" max="22" width="7" bestFit="1" customWidth="1"/>
    <col min="23" max="23" width="9" bestFit="1" customWidth="1"/>
    <col min="24" max="24" width="6.1640625" bestFit="1" customWidth="1"/>
    <col min="25" max="25" width="7.1640625" bestFit="1" customWidth="1"/>
    <col min="26" max="26" width="9" bestFit="1" customWidth="1"/>
    <col min="27" max="27" width="6.1640625" bestFit="1" customWidth="1"/>
    <col min="28" max="28" width="7.1640625" bestFit="1" customWidth="1"/>
  </cols>
  <sheetData>
    <row r="2" spans="1:15" x14ac:dyDescent="0.2">
      <c r="A2" s="102" t="s">
        <v>40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</row>
    <row r="4" spans="1:15" x14ac:dyDescent="0.2">
      <c r="A4" s="103" t="s">
        <v>39</v>
      </c>
      <c r="B4" s="105" t="s">
        <v>38</v>
      </c>
      <c r="C4" s="105"/>
      <c r="D4" s="105" t="s">
        <v>37</v>
      </c>
      <c r="E4" s="105"/>
      <c r="F4" s="105" t="s">
        <v>36</v>
      </c>
      <c r="G4" s="105"/>
      <c r="H4" s="105"/>
      <c r="I4" s="105" t="s">
        <v>35</v>
      </c>
      <c r="J4" s="105"/>
      <c r="K4" s="105"/>
      <c r="L4" s="105" t="s">
        <v>34</v>
      </c>
      <c r="M4" s="105"/>
      <c r="N4" s="105"/>
    </row>
    <row r="5" spans="1:15" x14ac:dyDescent="0.2">
      <c r="A5" s="104"/>
      <c r="B5" s="14" t="s">
        <v>31</v>
      </c>
      <c r="C5" s="14" t="s">
        <v>30</v>
      </c>
      <c r="D5" s="14" t="s">
        <v>31</v>
      </c>
      <c r="E5" s="14" t="s">
        <v>30</v>
      </c>
      <c r="F5" s="14" t="s">
        <v>31</v>
      </c>
      <c r="G5" s="14" t="s">
        <v>30</v>
      </c>
      <c r="H5" s="14" t="s">
        <v>33</v>
      </c>
      <c r="I5" s="14" t="s">
        <v>31</v>
      </c>
      <c r="J5" s="14" t="s">
        <v>30</v>
      </c>
      <c r="K5" s="14" t="s">
        <v>32</v>
      </c>
      <c r="L5" s="14" t="s">
        <v>31</v>
      </c>
      <c r="M5" s="14" t="s">
        <v>30</v>
      </c>
      <c r="N5" s="14" t="s">
        <v>29</v>
      </c>
    </row>
    <row r="6" spans="1:15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x14ac:dyDescent="0.2">
      <c r="A7" s="57" t="s">
        <v>49</v>
      </c>
      <c r="B7" s="13">
        <f>[1]ProEmp!C8</f>
        <v>4093474.222108868</v>
      </c>
      <c r="C7" s="12">
        <f>[1]ProEmp!D8</f>
        <v>7.6309678682954827</v>
      </c>
      <c r="D7" s="13">
        <f>[1]ProEmp!E8</f>
        <v>3819978.2322415821</v>
      </c>
      <c r="E7" s="12">
        <f>[1]ProEmp!F8</f>
        <v>7.5330511607226285</v>
      </c>
      <c r="F7" s="13">
        <f>[1]ProEmp!G8</f>
        <v>273495.98986728955</v>
      </c>
      <c r="G7" s="12">
        <f>[1]ProEmp!H8</f>
        <v>8.9138318746698832</v>
      </c>
      <c r="H7" s="12">
        <f>F7/B7*100</f>
        <v>6.6812681606772255</v>
      </c>
      <c r="I7" s="13">
        <f>[1]ProEmp!I8</f>
        <v>451544.85167946923</v>
      </c>
      <c r="J7" s="12">
        <f>[1]ProEmp!J8</f>
        <v>7.4683744141201878</v>
      </c>
      <c r="K7" s="12">
        <f>IF(ISNUMBER(I7/D7*100),I7/D7*100,0)</f>
        <v>11.820613213664846</v>
      </c>
      <c r="L7" s="13">
        <f>[1]ProEmp!K8</f>
        <v>1688225.3746392606</v>
      </c>
      <c r="M7" s="12">
        <f>[1]ProEmp!L8</f>
        <v>6.9292624769596847</v>
      </c>
      <c r="N7" s="12">
        <f>IF(ISNUMBER(L7/D7*100),L7/D7*100,0)</f>
        <v>44.194633372258814</v>
      </c>
    </row>
    <row r="8" spans="1:15" x14ac:dyDescent="0.2">
      <c r="A8" s="57"/>
      <c r="B8" s="11"/>
      <c r="C8" s="10"/>
      <c r="D8" s="11"/>
      <c r="E8" s="10"/>
      <c r="F8" s="11"/>
      <c r="G8" s="10"/>
      <c r="H8" s="10"/>
      <c r="I8" s="11"/>
      <c r="J8" s="10"/>
      <c r="K8" s="10"/>
      <c r="L8" s="11"/>
      <c r="M8" s="10"/>
      <c r="N8" s="10"/>
    </row>
    <row r="9" spans="1:15" x14ac:dyDescent="0.2">
      <c r="A9" s="57" t="s">
        <v>27</v>
      </c>
      <c r="B9" s="86"/>
      <c r="C9" s="87"/>
      <c r="D9" s="86"/>
      <c r="E9" s="87"/>
      <c r="F9" s="86"/>
      <c r="G9" s="87"/>
      <c r="H9" s="87"/>
      <c r="I9" s="86"/>
      <c r="J9" s="87"/>
      <c r="K9" s="87"/>
      <c r="L9" s="86"/>
      <c r="M9" s="87"/>
      <c r="N9" s="87"/>
      <c r="O9" s="88"/>
    </row>
    <row r="10" spans="1:15" x14ac:dyDescent="0.2">
      <c r="A10" s="58" t="s">
        <v>26</v>
      </c>
      <c r="B10" s="4">
        <f>SUM(B11:B13)</f>
        <v>2233506.7701287214</v>
      </c>
      <c r="C10" s="3">
        <f>[2]Sheet1!F4</f>
        <v>8.9735880727066899</v>
      </c>
      <c r="D10" s="4">
        <f>SUM(D11:D13)</f>
        <v>2050539.6403622858</v>
      </c>
      <c r="E10" s="3">
        <f>[2]Sheet1!G4</f>
        <v>8.8847381957512077</v>
      </c>
      <c r="F10" s="4">
        <f>SUM(F11:F13)</f>
        <v>182967.12976642995</v>
      </c>
      <c r="G10" s="3">
        <f>[2]Sheet1!H4</f>
        <v>9.7104458120614794</v>
      </c>
      <c r="H10" s="3">
        <f t="shared" ref="H10:H29" si="0">F10/B10*100</f>
        <v>8.1919218787899712</v>
      </c>
      <c r="I10" s="4">
        <f>SUM(I11:I13)</f>
        <v>233414.54676009083</v>
      </c>
      <c r="J10" s="3">
        <f>[2]Sheet1!I4</f>
        <v>8.5969056688193071</v>
      </c>
      <c r="K10" s="3">
        <f t="shared" ref="K10:K29" si="1">IF(ISNUMBER(I10/D10*100),I10/D10*100,0)</f>
        <v>11.38307897909506</v>
      </c>
      <c r="L10" s="4">
        <f>SUM(L11:L13)</f>
        <v>904170.10510645178</v>
      </c>
      <c r="M10" s="3">
        <f>[2]Sheet1!J4</f>
        <v>8.0167433250880595</v>
      </c>
      <c r="N10" s="3">
        <f t="shared" ref="N10:N29" si="2">IF(ISNUMBER(L10/D10*100),L10/D10*100,0)</f>
        <v>44.09425145015507</v>
      </c>
    </row>
    <row r="11" spans="1:15" x14ac:dyDescent="0.2">
      <c r="A11" s="59" t="s">
        <v>25</v>
      </c>
      <c r="B11" s="6">
        <f>[1]ProEmp!C9</f>
        <v>577445.92539244145</v>
      </c>
      <c r="C11" s="2">
        <f>[1]ProEmp!D9</f>
        <v>10.158746407338887</v>
      </c>
      <c r="D11" s="6">
        <f>[1]ProEmp!E9</f>
        <v>520798.3728161208</v>
      </c>
      <c r="E11" s="2">
        <f>[1]ProEmp!F9</f>
        <v>10.037200752768179</v>
      </c>
      <c r="F11" s="6">
        <f>[1]ProEmp!G9</f>
        <v>56647.552576324124</v>
      </c>
      <c r="G11" s="2">
        <f>[1]ProEmp!H9</f>
        <v>11.247843137254909</v>
      </c>
      <c r="H11" s="3">
        <f t="shared" si="0"/>
        <v>9.8100185810170082</v>
      </c>
      <c r="I11" s="6">
        <f>[1]ProEmp!I9</f>
        <v>60939.365604913</v>
      </c>
      <c r="J11" s="2">
        <f>[1]ProEmp!J9</f>
        <v>9.2965594614809302</v>
      </c>
      <c r="K11" s="3">
        <f t="shared" si="1"/>
        <v>11.701143625966928</v>
      </c>
      <c r="L11" s="6">
        <f>[1]ProEmp!K9</f>
        <v>212882.68502011037</v>
      </c>
      <c r="M11" s="2">
        <f>[1]ProEmp!L9</f>
        <v>8.7455076856462419</v>
      </c>
      <c r="N11" s="3">
        <f t="shared" si="2"/>
        <v>40.876219307097031</v>
      </c>
    </row>
    <row r="12" spans="1:15" x14ac:dyDescent="0.2">
      <c r="A12" s="59" t="s">
        <v>24</v>
      </c>
      <c r="B12" s="4">
        <f>[1]ProEmp!C10</f>
        <v>369000.68908205663</v>
      </c>
      <c r="C12" s="3">
        <f>[1]ProEmp!D10</f>
        <v>9.3573128644531778</v>
      </c>
      <c r="D12" s="4">
        <f>[1]ProEmp!E10</f>
        <v>341936.12426178221</v>
      </c>
      <c r="E12" s="3">
        <f>[1]ProEmp!F10</f>
        <v>9.3275229947899891</v>
      </c>
      <c r="F12" s="4">
        <f>[1]ProEmp!G10</f>
        <v>27064.564820274754</v>
      </c>
      <c r="G12" s="3">
        <f>[1]ProEmp!H10</f>
        <v>9.7251787132644978</v>
      </c>
      <c r="H12" s="3">
        <f t="shared" si="0"/>
        <v>7.3345567152196463</v>
      </c>
      <c r="I12" s="4">
        <f>[1]ProEmp!I10</f>
        <v>32481.709928945853</v>
      </c>
      <c r="J12" s="3">
        <f>[1]ProEmp!J10</f>
        <v>8.4364238410596055</v>
      </c>
      <c r="K12" s="3">
        <f t="shared" si="1"/>
        <v>9.4993502073148139</v>
      </c>
      <c r="L12" s="4">
        <f>[1]ProEmp!K10</f>
        <v>143194.61308741115</v>
      </c>
      <c r="M12" s="3">
        <f>[1]ProEmp!L10</f>
        <v>8.1442098727103414</v>
      </c>
      <c r="N12" s="3">
        <f t="shared" si="2"/>
        <v>41.877591435113501</v>
      </c>
    </row>
    <row r="13" spans="1:15" x14ac:dyDescent="0.2">
      <c r="A13" s="59" t="s">
        <v>23</v>
      </c>
      <c r="B13" s="4">
        <f>[1]ProEmp!C11</f>
        <v>1287060.1556542234</v>
      </c>
      <c r="C13" s="3">
        <f>[1]ProEmp!D11</f>
        <v>8.2803443084407053</v>
      </c>
      <c r="D13" s="4">
        <f>[1]ProEmp!E11</f>
        <v>1187805.1432843828</v>
      </c>
      <c r="E13" s="3">
        <f>[1]ProEmp!F11</f>
        <v>8.2341357690613624</v>
      </c>
      <c r="F13" s="4">
        <f>[1]ProEmp!G11</f>
        <v>99255.012369831064</v>
      </c>
      <c r="G13" s="3">
        <f>[1]ProEmp!H11</f>
        <v>8.8137535672500036</v>
      </c>
      <c r="H13" s="3">
        <f t="shared" si="0"/>
        <v>7.7117617178801501</v>
      </c>
      <c r="I13" s="4">
        <f>[1]ProEmp!I11</f>
        <v>139993.47122623198</v>
      </c>
      <c r="J13" s="3">
        <f>[1]ProEmp!J11</f>
        <v>8.3290661061875468</v>
      </c>
      <c r="K13" s="3">
        <f t="shared" si="1"/>
        <v>11.785895356467146</v>
      </c>
      <c r="L13" s="4">
        <f>[1]ProEmp!K11</f>
        <v>548092.80699893029</v>
      </c>
      <c r="M13" s="3">
        <f>[1]ProEmp!L11</f>
        <v>7.6938252703599037</v>
      </c>
      <c r="N13" s="3">
        <f t="shared" si="2"/>
        <v>46.143326630444356</v>
      </c>
    </row>
    <row r="14" spans="1:15" x14ac:dyDescent="0.2">
      <c r="A14" s="58" t="s">
        <v>22</v>
      </c>
      <c r="B14" s="4">
        <f>[1]ProEmp!C12</f>
        <v>1859967.4519798229</v>
      </c>
      <c r="C14" s="3">
        <f>[1]ProEmp!D12</f>
        <v>5.8562586360280884</v>
      </c>
      <c r="D14" s="4">
        <f>[1]ProEmp!E12</f>
        <v>1769438.5918789473</v>
      </c>
      <c r="E14" s="3">
        <f>[1]ProEmp!F12</f>
        <v>5.7805979694619998</v>
      </c>
      <c r="F14" s="4">
        <f>[1]ProEmp!G12</f>
        <v>90528.860100859631</v>
      </c>
      <c r="G14" s="3">
        <f>[1]ProEmp!H12</f>
        <v>7.2107334525939164</v>
      </c>
      <c r="H14" s="3">
        <f t="shared" si="0"/>
        <v>4.8672281874877505</v>
      </c>
      <c r="I14" s="4">
        <f>[1]ProEmp!I12</f>
        <v>218130.30491937726</v>
      </c>
      <c r="J14" s="3">
        <f>[1]ProEmp!J12</f>
        <v>6.1420739348370876</v>
      </c>
      <c r="K14" s="3">
        <f t="shared" si="1"/>
        <v>12.327656123276203</v>
      </c>
      <c r="L14" s="4">
        <f>[1]ProEmp!K12</f>
        <v>784055.26953267504</v>
      </c>
      <c r="M14" s="3">
        <f>[1]ProEmp!L12</f>
        <v>5.5155885180606932</v>
      </c>
      <c r="N14" s="3">
        <f t="shared" si="2"/>
        <v>44.310962422272901</v>
      </c>
    </row>
    <row r="15" spans="1:15" ht="12.75" x14ac:dyDescent="0.2">
      <c r="A15" s="58"/>
      <c r="B15" s="9"/>
      <c r="C15" s="8"/>
      <c r="D15" s="9"/>
      <c r="E15" s="8"/>
      <c r="F15" s="9"/>
      <c r="G15" s="8"/>
      <c r="H15" s="3"/>
      <c r="I15" s="9"/>
      <c r="J15" s="8"/>
      <c r="K15" s="8">
        <f t="shared" si="1"/>
        <v>0</v>
      </c>
      <c r="L15" s="9"/>
      <c r="M15" s="8"/>
      <c r="N15" s="8">
        <f t="shared" si="2"/>
        <v>0</v>
      </c>
    </row>
    <row r="16" spans="1:15" x14ac:dyDescent="0.2">
      <c r="A16" s="57" t="s">
        <v>21</v>
      </c>
      <c r="B16" s="86"/>
      <c r="C16" s="87"/>
      <c r="D16" s="86"/>
      <c r="E16" s="87"/>
      <c r="F16" s="86"/>
      <c r="G16" s="87"/>
      <c r="H16" s="87"/>
      <c r="I16" s="86"/>
      <c r="J16" s="87"/>
      <c r="K16" s="87"/>
      <c r="L16" s="86"/>
      <c r="M16" s="87"/>
      <c r="N16" s="87"/>
    </row>
    <row r="17" spans="1:14" x14ac:dyDescent="0.2">
      <c r="A17" s="58" t="s">
        <v>20</v>
      </c>
      <c r="B17" s="4">
        <f>[1]ProEmp!C14</f>
        <v>30229.509253808072</v>
      </c>
      <c r="C17" s="3">
        <f>[1]ProEmp!D14</f>
        <v>3.6372855803620805</v>
      </c>
      <c r="D17" s="4">
        <f>[1]ProEmp!E14</f>
        <v>28753.365472650301</v>
      </c>
      <c r="E17" s="3">
        <f>[1]ProEmp!F14</f>
        <v>3.5998206304017275</v>
      </c>
      <c r="F17" s="4">
        <f>[1]ProEmp!G14</f>
        <v>1476.1437811577662</v>
      </c>
      <c r="G17" s="3">
        <f>[1]ProEmp!H14</f>
        <v>4.5238518881662735</v>
      </c>
      <c r="H17" s="3">
        <f t="shared" si="0"/>
        <v>4.8831218818804123</v>
      </c>
      <c r="I17" s="4">
        <f>[1]ProEmp!I14</f>
        <v>956.71186368147346</v>
      </c>
      <c r="J17" s="3">
        <f>[1]ProEmp!J14</f>
        <v>4.375</v>
      </c>
      <c r="K17" s="3">
        <f t="shared" si="1"/>
        <v>3.3273039449642203</v>
      </c>
      <c r="L17" s="4">
        <f>[1]ProEmp!K14</f>
        <v>597.94491480092086</v>
      </c>
      <c r="M17" s="3">
        <f>[1]ProEmp!L14</f>
        <v>2.5</v>
      </c>
      <c r="N17" s="3">
        <f t="shared" si="2"/>
        <v>2.0795649656026374</v>
      </c>
    </row>
    <row r="18" spans="1:14" x14ac:dyDescent="0.2">
      <c r="A18" s="58" t="s">
        <v>19</v>
      </c>
      <c r="B18" s="4">
        <f>[1]ProEmp!C15</f>
        <v>118913.06559626677</v>
      </c>
      <c r="C18" s="3">
        <f>[1]ProEmp!D15</f>
        <v>5.7285823030750169</v>
      </c>
      <c r="D18" s="4">
        <f>[1]ProEmp!E15</f>
        <v>104280.39089405011</v>
      </c>
      <c r="E18" s="3">
        <f>[1]ProEmp!F15</f>
        <v>5.7314499355319812</v>
      </c>
      <c r="F18" s="4">
        <f>[1]ProEmp!G15</f>
        <v>14632.67470221648</v>
      </c>
      <c r="G18" s="3">
        <f>[1]ProEmp!H15</f>
        <v>5.7083713069756188</v>
      </c>
      <c r="H18" s="3">
        <f t="shared" si="0"/>
        <v>12.305354864786084</v>
      </c>
      <c r="I18" s="4">
        <f>[1]ProEmp!I15</f>
        <v>9552.5451400552265</v>
      </c>
      <c r="J18" s="3">
        <f>[1]ProEmp!J15</f>
        <v>5.6386890547822901</v>
      </c>
      <c r="K18" s="3">
        <f t="shared" si="1"/>
        <v>9.1604423978048803</v>
      </c>
      <c r="L18" s="4">
        <f>[1]ProEmp!K15</f>
        <v>15734.879819710502</v>
      </c>
      <c r="M18" s="3">
        <f>[1]ProEmp!L15</f>
        <v>5.2544696818421075</v>
      </c>
      <c r="N18" s="3">
        <f t="shared" si="2"/>
        <v>15.089011160015014</v>
      </c>
    </row>
    <row r="19" spans="1:14" x14ac:dyDescent="0.2">
      <c r="A19" s="58" t="s">
        <v>18</v>
      </c>
      <c r="B19" s="4">
        <f>[1]ProEmp!C16</f>
        <v>386096.03991862905</v>
      </c>
      <c r="C19" s="3">
        <f>[1]ProEmp!D16</f>
        <v>7.1665508514126914</v>
      </c>
      <c r="D19" s="4">
        <f>[1]ProEmp!E16</f>
        <v>331224.25207096693</v>
      </c>
      <c r="E19" s="3">
        <f>[1]ProEmp!F16</f>
        <v>7.0578346949806559</v>
      </c>
      <c r="F19" s="4">
        <f>[1]ProEmp!G16</f>
        <v>54871.787847661653</v>
      </c>
      <c r="G19" s="3">
        <f>[1]ProEmp!H16</f>
        <v>7.8049881106935928</v>
      </c>
      <c r="H19" s="3">
        <f t="shared" si="0"/>
        <v>14.211953030967647</v>
      </c>
      <c r="I19" s="4">
        <f>[1]ProEmp!I16</f>
        <v>47284.85066781861</v>
      </c>
      <c r="J19" s="3">
        <f>[1]ProEmp!J16</f>
        <v>6.9641411468392214</v>
      </c>
      <c r="K19" s="3">
        <f t="shared" si="1"/>
        <v>14.27578155046676</v>
      </c>
      <c r="L19" s="4">
        <f>[1]ProEmp!K16</f>
        <v>119370.36744329952</v>
      </c>
      <c r="M19" s="3">
        <f>[1]ProEmp!L16</f>
        <v>6.6321551362198869</v>
      </c>
      <c r="N19" s="3">
        <f t="shared" si="2"/>
        <v>36.039138649099776</v>
      </c>
    </row>
    <row r="20" spans="1:14" x14ac:dyDescent="0.2">
      <c r="A20" s="58" t="s">
        <v>17</v>
      </c>
      <c r="B20" s="6">
        <f>[1]ProEmp!C17</f>
        <v>689431.70678064355</v>
      </c>
      <c r="C20" s="2">
        <f>[1]ProEmp!D17</f>
        <v>8.8076023089540012</v>
      </c>
      <c r="D20" s="6">
        <f>[1]ProEmp!E17</f>
        <v>599242.72541358578</v>
      </c>
      <c r="E20" s="2">
        <f>[1]ProEmp!F17</f>
        <v>8.6191070713960727</v>
      </c>
      <c r="F20" s="6">
        <f>[1]ProEmp!G17</f>
        <v>90188.981367071188</v>
      </c>
      <c r="G20" s="2">
        <f>[1]ProEmp!H17</f>
        <v>10.045171446086801</v>
      </c>
      <c r="H20" s="3">
        <f t="shared" si="0"/>
        <v>13.081641079174592</v>
      </c>
      <c r="I20" s="6">
        <f>[1]ProEmp!I17</f>
        <v>84609.722508111518</v>
      </c>
      <c r="J20" s="2">
        <f>[1]ProEmp!J17</f>
        <v>9.0320828113398814</v>
      </c>
      <c r="K20" s="3">
        <f t="shared" si="1"/>
        <v>14.119440907641476</v>
      </c>
      <c r="L20" s="6">
        <f>[1]ProEmp!K17</f>
        <v>300590.22331138316</v>
      </c>
      <c r="M20" s="2">
        <f>[1]ProEmp!L17</f>
        <v>8.2087584297962621</v>
      </c>
      <c r="N20" s="3">
        <f t="shared" si="2"/>
        <v>50.16168082873623</v>
      </c>
    </row>
    <row r="21" spans="1:14" x14ac:dyDescent="0.2">
      <c r="A21" s="58" t="s">
        <v>16</v>
      </c>
      <c r="B21" s="4">
        <f>[1]ProEmp!C18</f>
        <v>485810.87828420306</v>
      </c>
      <c r="C21" s="3">
        <f>[1]ProEmp!D18</f>
        <v>9.1708275319706392</v>
      </c>
      <c r="D21" s="4">
        <f>[1]ProEmp!E18</f>
        <v>445252.11852526345</v>
      </c>
      <c r="E21" s="3">
        <f>[1]ProEmp!F18</f>
        <v>9.0582771916631177</v>
      </c>
      <c r="F21" s="4">
        <f>[1]ProEmp!G18</f>
        <v>40558.759758939435</v>
      </c>
      <c r="G21" s="3">
        <f>[1]ProEmp!H18</f>
        <v>10.347400590728439</v>
      </c>
      <c r="H21" s="3">
        <f t="shared" si="0"/>
        <v>8.3486726156041851</v>
      </c>
      <c r="I21" s="4">
        <f>[1]ProEmp!I18</f>
        <v>56836.983258020824</v>
      </c>
      <c r="J21" s="3">
        <f>[1]ProEmp!J18</f>
        <v>8.7493803496313305</v>
      </c>
      <c r="K21" s="3">
        <f t="shared" si="1"/>
        <v>12.765123599248168</v>
      </c>
      <c r="L21" s="4">
        <f>[1]ProEmp!K18</f>
        <v>231238.59752648021</v>
      </c>
      <c r="M21" s="3">
        <f>[1]ProEmp!L18</f>
        <v>8.2983681063612291</v>
      </c>
      <c r="N21" s="3">
        <f t="shared" si="2"/>
        <v>51.934305959593054</v>
      </c>
    </row>
    <row r="22" spans="1:14" x14ac:dyDescent="0.2">
      <c r="A22" s="58" t="s">
        <v>15</v>
      </c>
      <c r="B22" s="4">
        <f>[1]ProEmp!C19</f>
        <v>433325.87240620196</v>
      </c>
      <c r="C22" s="3">
        <f>[1]ProEmp!D19</f>
        <v>8.3684832948505132</v>
      </c>
      <c r="D22" s="4">
        <f>[1]ProEmp!E19</f>
        <v>415503.90837790939</v>
      </c>
      <c r="E22" s="3">
        <f>[1]ProEmp!F19</f>
        <v>8.2930103684005854</v>
      </c>
      <c r="F22" s="4">
        <f>[1]ProEmp!G19</f>
        <v>17821.964028292456</v>
      </c>
      <c r="G22" s="3">
        <f>[1]ProEmp!H19</f>
        <v>10.07312591525362</v>
      </c>
      <c r="H22" s="3">
        <f t="shared" si="0"/>
        <v>4.1128317423857981</v>
      </c>
      <c r="I22" s="4">
        <f>[1]ProEmp!I19</f>
        <v>51397.520547233376</v>
      </c>
      <c r="J22" s="3">
        <f>[1]ProEmp!J19</f>
        <v>6.8515930784717147</v>
      </c>
      <c r="K22" s="3">
        <f t="shared" si="1"/>
        <v>12.369924689248958</v>
      </c>
      <c r="L22" s="4">
        <f>[1]ProEmp!K19</f>
        <v>205258.50155506926</v>
      </c>
      <c r="M22" s="3">
        <f>[1]ProEmp!L19</f>
        <v>7.51159592172207</v>
      </c>
      <c r="N22" s="3">
        <f t="shared" si="2"/>
        <v>49.399896707682089</v>
      </c>
    </row>
    <row r="23" spans="1:14" x14ac:dyDescent="0.2">
      <c r="A23" s="58" t="s">
        <v>14</v>
      </c>
      <c r="B23" s="4">
        <f>[1]ProEmp!C20</f>
        <v>404574.8530608947</v>
      </c>
      <c r="C23" s="3">
        <f>[1]ProEmp!D20</f>
        <v>7.61186918745664</v>
      </c>
      <c r="D23" s="4">
        <f>[1]ProEmp!E20</f>
        <v>389942.81787458528</v>
      </c>
      <c r="E23" s="3">
        <f>[1]ProEmp!F20</f>
        <v>7.5805809892753926</v>
      </c>
      <c r="F23" s="4">
        <f>[1]ProEmp!G20</f>
        <v>14632.035186309146</v>
      </c>
      <c r="G23" s="3">
        <f>[1]ProEmp!H20</f>
        <v>8.3962715850304122</v>
      </c>
      <c r="H23" s="3">
        <f t="shared" si="0"/>
        <v>3.6166447508062993</v>
      </c>
      <c r="I23" s="4">
        <f>[1]ProEmp!I20</f>
        <v>45235.293248665366</v>
      </c>
      <c r="J23" s="3">
        <f>[1]ProEmp!J20</f>
        <v>7.2836474735422723</v>
      </c>
      <c r="K23" s="3">
        <f t="shared" si="1"/>
        <v>11.60049401479529</v>
      </c>
      <c r="L23" s="4">
        <f>[1]ProEmp!K20</f>
        <v>192127.93468761264</v>
      </c>
      <c r="M23" s="3">
        <f>[1]ProEmp!L20</f>
        <v>6.6726483405317687</v>
      </c>
      <c r="N23" s="3">
        <f t="shared" si="2"/>
        <v>49.270797122209203</v>
      </c>
    </row>
    <row r="24" spans="1:14" x14ac:dyDescent="0.2">
      <c r="A24" s="58" t="s">
        <v>13</v>
      </c>
      <c r="B24" s="4">
        <f>[1]ProEmp!C21</f>
        <v>363569.9692177861</v>
      </c>
      <c r="C24" s="3">
        <f>[1]ProEmp!D21</f>
        <v>6.7903918761814079</v>
      </c>
      <c r="D24" s="4">
        <f>[1]ProEmp!E21</f>
        <v>349946.47268233664</v>
      </c>
      <c r="E24" s="3">
        <f>[1]ProEmp!F21</f>
        <v>6.80032970911292</v>
      </c>
      <c r="F24" s="4">
        <f>[1]ProEmp!G21</f>
        <v>13623.496535449183</v>
      </c>
      <c r="G24" s="3">
        <f>[1]ProEmp!H21</f>
        <v>6.5508773597160586</v>
      </c>
      <c r="H24" s="3">
        <f t="shared" si="0"/>
        <v>3.747145718542122</v>
      </c>
      <c r="I24" s="4">
        <f>[1]ProEmp!I21</f>
        <v>41758.274385161116</v>
      </c>
      <c r="J24" s="3">
        <f>[1]ProEmp!J21</f>
        <v>6.7481903440170736</v>
      </c>
      <c r="K24" s="3">
        <f t="shared" si="1"/>
        <v>11.932760477647998</v>
      </c>
      <c r="L24" s="4">
        <f>[1]ProEmp!K21</f>
        <v>164071.82626390431</v>
      </c>
      <c r="M24" s="3">
        <f>[1]ProEmp!L21</f>
        <v>5.8586011178072672</v>
      </c>
      <c r="N24" s="3">
        <f t="shared" si="2"/>
        <v>46.884834988132674</v>
      </c>
    </row>
    <row r="25" spans="1:14" x14ac:dyDescent="0.2">
      <c r="A25" s="58" t="s">
        <v>12</v>
      </c>
      <c r="B25" s="4">
        <f>[1]ProEmp!C22</f>
        <v>297939.20471192099</v>
      </c>
      <c r="C25" s="3">
        <f>[1]ProEmp!D22</f>
        <v>7.5597964907341799</v>
      </c>
      <c r="D25" s="4">
        <f>[1]ProEmp!E22</f>
        <v>291011.18730815488</v>
      </c>
      <c r="E25" s="3">
        <f>[1]ProEmp!F22</f>
        <v>7.5437850761751593</v>
      </c>
      <c r="F25" s="4">
        <f>[1]ProEmp!G22</f>
        <v>6928.0174037660854</v>
      </c>
      <c r="G25" s="3">
        <f>[1]ProEmp!H22</f>
        <v>8.3091462640525311</v>
      </c>
      <c r="H25" s="3">
        <f t="shared" si="0"/>
        <v>2.3253124443507938</v>
      </c>
      <c r="I25" s="4">
        <f>[1]ProEmp!I22</f>
        <v>35085.491453186005</v>
      </c>
      <c r="J25" s="3">
        <f>[1]ProEmp!J22</f>
        <v>7.199039747368678</v>
      </c>
      <c r="K25" s="3">
        <f t="shared" si="1"/>
        <v>12.056406414380765</v>
      </c>
      <c r="L25" s="4">
        <f>[1]ProEmp!K22</f>
        <v>123292.57843625083</v>
      </c>
      <c r="M25" s="3">
        <f>[1]ProEmp!L22</f>
        <v>6.0447813832634312</v>
      </c>
      <c r="N25" s="3">
        <f t="shared" si="2"/>
        <v>42.366954884691424</v>
      </c>
    </row>
    <row r="26" spans="1:14" x14ac:dyDescent="0.2">
      <c r="A26" s="58" t="s">
        <v>11</v>
      </c>
      <c r="B26" s="4">
        <f>[1]ProEmp!C23</f>
        <v>244759.69686705127</v>
      </c>
      <c r="C26" s="3">
        <f>[1]ProEmp!D23</f>
        <v>7.0830968618390449</v>
      </c>
      <c r="D26" s="4">
        <f>[1]ProEmp!E23</f>
        <v>239237.84483191092</v>
      </c>
      <c r="E26" s="3">
        <f>[1]ProEmp!F23</f>
        <v>7.1271915565506037</v>
      </c>
      <c r="F26" s="4">
        <f>[1]ProEmp!G23</f>
        <v>5521.8520351403849</v>
      </c>
      <c r="G26" s="3">
        <f>[1]ProEmp!H23</f>
        <v>4.508772560920038</v>
      </c>
      <c r="H26" s="3">
        <f t="shared" si="0"/>
        <v>2.2560299370446386</v>
      </c>
      <c r="I26" s="4">
        <f>[1]ProEmp!I23</f>
        <v>25451.26037412633</v>
      </c>
      <c r="J26" s="3">
        <f>[1]ProEmp!J23</f>
        <v>6.8081543025136924</v>
      </c>
      <c r="K26" s="3">
        <f t="shared" si="1"/>
        <v>10.638475861546256</v>
      </c>
      <c r="L26" s="4">
        <f>[1]ProEmp!K23</f>
        <v>106456.7617141893</v>
      </c>
      <c r="M26" s="3">
        <f>[1]ProEmp!L23</f>
        <v>5.9724534027400313</v>
      </c>
      <c r="N26" s="3">
        <f t="shared" si="2"/>
        <v>44.49829490354508</v>
      </c>
    </row>
    <row r="27" spans="1:14" x14ac:dyDescent="0.2">
      <c r="A27" s="58" t="s">
        <v>10</v>
      </c>
      <c r="B27" s="4">
        <f>[1]ProEmp!C24</f>
        <v>197985.30538701068</v>
      </c>
      <c r="C27" s="3">
        <f>[1]ProEmp!D24</f>
        <v>6.7453777424978876</v>
      </c>
      <c r="D27" s="4">
        <f>[1]ProEmp!E24</f>
        <v>191087.17180200748</v>
      </c>
      <c r="E27" s="3">
        <f>[1]ProEmp!F24</f>
        <v>6.6875742189642997</v>
      </c>
      <c r="F27" s="4">
        <f>[1]ProEmp!G24</f>
        <v>6898.1335850032583</v>
      </c>
      <c r="G27" s="3">
        <f>[1]ProEmp!H24</f>
        <v>8.144418322199968</v>
      </c>
      <c r="H27" s="3">
        <f t="shared" si="0"/>
        <v>3.484164429031321</v>
      </c>
      <c r="I27" s="4">
        <f>[1]ProEmp!I24</f>
        <v>22970.60377126401</v>
      </c>
      <c r="J27" s="3">
        <f>[1]ProEmp!J24</f>
        <v>6.8754199906574751</v>
      </c>
      <c r="K27" s="3">
        <f t="shared" si="1"/>
        <v>12.021007770770037</v>
      </c>
      <c r="L27" s="4">
        <f>[1]ProEmp!K24</f>
        <v>81486.008481378216</v>
      </c>
      <c r="M27" s="3">
        <f>[1]ProEmp!L24</f>
        <v>5.5322441776728191</v>
      </c>
      <c r="N27" s="3">
        <f t="shared" si="2"/>
        <v>42.643369365374717</v>
      </c>
    </row>
    <row r="28" spans="1:14" x14ac:dyDescent="0.2">
      <c r="A28" s="58" t="s">
        <v>9</v>
      </c>
      <c r="B28" s="4">
        <f>[1]ProEmp!C25</f>
        <v>166293.20396453748</v>
      </c>
      <c r="C28" s="3">
        <f>[1]ProEmp!D25</f>
        <v>5.8155844104947532</v>
      </c>
      <c r="D28" s="4">
        <f>[1]ProEmp!E25</f>
        <v>162968.32059471007</v>
      </c>
      <c r="E28" s="3">
        <f>[1]ProEmp!F25</f>
        <v>5.7623064776549082</v>
      </c>
      <c r="F28" s="4">
        <f>[1]ProEmp!G25</f>
        <v>3324.8833698274125</v>
      </c>
      <c r="G28" s="3">
        <f>[1]ProEmp!H25</f>
        <v>8.4526154622910354</v>
      </c>
      <c r="H28" s="3">
        <f t="shared" si="0"/>
        <v>1.9994102528305691</v>
      </c>
      <c r="I28" s="4">
        <f>[1]ProEmp!I25</f>
        <v>18133.761520914915</v>
      </c>
      <c r="J28" s="3">
        <f>[1]ProEmp!J25</f>
        <v>5.2667246220193915</v>
      </c>
      <c r="K28" s="3">
        <f t="shared" si="1"/>
        <v>11.127169657722751</v>
      </c>
      <c r="L28" s="4">
        <f>[1]ProEmp!K25</f>
        <v>62493.549677852869</v>
      </c>
      <c r="M28" s="3">
        <f>[1]ProEmp!L25</f>
        <v>4.7173453075157399</v>
      </c>
      <c r="N28" s="3">
        <f t="shared" si="2"/>
        <v>38.347053862860633</v>
      </c>
    </row>
    <row r="29" spans="1:14" x14ac:dyDescent="0.2">
      <c r="A29" s="58" t="s">
        <v>8</v>
      </c>
      <c r="B29" s="4">
        <f>[1]ProEmp!C26</f>
        <v>254885.3581535535</v>
      </c>
      <c r="C29" s="3">
        <f>[1]ProEmp!D26</f>
        <v>5.1952085565042569</v>
      </c>
      <c r="D29" s="4">
        <f>[1]ProEmp!E26</f>
        <v>251868.09788709856</v>
      </c>
      <c r="E29" s="3">
        <f>[1]ProEmp!F26</f>
        <v>5.1842881635820497</v>
      </c>
      <c r="F29" s="4">
        <f>[1]ProEmp!G26</f>
        <v>3017.2602664550309</v>
      </c>
      <c r="G29" s="3">
        <f>[1]ProEmp!H26</f>
        <v>6.1462067915896217</v>
      </c>
      <c r="H29" s="3">
        <f t="shared" si="0"/>
        <v>1.183771515285436</v>
      </c>
      <c r="I29" s="4">
        <f>[1]ProEmp!I26</f>
        <v>11315.121077546655</v>
      </c>
      <c r="J29" s="3">
        <f>[1]ProEmp!J26</f>
        <v>4.749873778953563</v>
      </c>
      <c r="K29" s="3">
        <f t="shared" si="1"/>
        <v>4.4924788698800313</v>
      </c>
      <c r="L29" s="4">
        <f>[1]ProEmp!K26</f>
        <v>85506.200807232934</v>
      </c>
      <c r="M29" s="3">
        <f>[1]ProEmp!L26</f>
        <v>4.2053839929267101</v>
      </c>
      <c r="N29" s="3">
        <f t="shared" si="2"/>
        <v>33.948801584852411</v>
      </c>
    </row>
    <row r="30" spans="1:14" x14ac:dyDescent="0.2">
      <c r="A30" s="50"/>
      <c r="B30" s="51"/>
      <c r="C30" s="52"/>
      <c r="D30" s="51"/>
      <c r="E30" s="52"/>
      <c r="F30" s="51"/>
      <c r="G30" s="52"/>
      <c r="H30" s="53"/>
      <c r="I30" s="51"/>
      <c r="J30" s="52"/>
      <c r="K30" s="54"/>
      <c r="L30" s="51"/>
      <c r="M30" s="52"/>
      <c r="N30" s="54"/>
    </row>
    <row r="31" spans="1:14" x14ac:dyDescent="0.2">
      <c r="A31" s="1" t="str">
        <f>[3]Resumen!A49</f>
        <v>Fuente: Instituto Nacional de Estadística (INE). LVIII Encuesta Permanente de Hogares de Propósitos Múltiples, Junio 2017.</v>
      </c>
    </row>
    <row r="32" spans="1:14" x14ac:dyDescent="0.2">
      <c r="A32" s="1" t="s">
        <v>3</v>
      </c>
    </row>
    <row r="33" spans="1:14" x14ac:dyDescent="0.2">
      <c r="A33" s="1" t="s">
        <v>2</v>
      </c>
    </row>
    <row r="34" spans="1:14" x14ac:dyDescent="0.2">
      <c r="A34" s="1" t="s">
        <v>1</v>
      </c>
    </row>
    <row r="35" spans="1:14" x14ac:dyDescent="0.2">
      <c r="A35" s="1" t="s">
        <v>0</v>
      </c>
    </row>
    <row r="37" spans="1:14" x14ac:dyDescent="0.2">
      <c r="A37" s="102" t="str">
        <f>A2</f>
        <v>Cuadro No. 1. Población Económicamente Activa (PEA) en condición de empleo, según dominio, rama de actividad  y ocupación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</row>
    <row r="38" spans="1:14" x14ac:dyDescent="0.2">
      <c r="A38" s="15" t="s">
        <v>7</v>
      </c>
    </row>
    <row r="39" spans="1:14" x14ac:dyDescent="0.2">
      <c r="A39" s="103" t="str">
        <f>A4</f>
        <v>Categorías</v>
      </c>
      <c r="B39" s="105" t="str">
        <f>B4</f>
        <v xml:space="preserve">            PEA            </v>
      </c>
      <c r="C39" s="105"/>
      <c r="D39" s="105" t="str">
        <f>D4</f>
        <v xml:space="preserve">        Ocupados         </v>
      </c>
      <c r="E39" s="105"/>
      <c r="F39" s="105" t="str">
        <f>F4</f>
        <v xml:space="preserve">           Desocupados           </v>
      </c>
      <c r="G39" s="105"/>
      <c r="H39" s="105"/>
      <c r="I39" s="105" t="str">
        <f>I4</f>
        <v xml:space="preserve">     Subempleo Visible     </v>
      </c>
      <c r="J39" s="105"/>
      <c r="K39" s="105"/>
      <c r="L39" s="105" t="str">
        <f>L4</f>
        <v xml:space="preserve">     Subempleo Invisible     </v>
      </c>
      <c r="M39" s="105"/>
      <c r="N39" s="105"/>
    </row>
    <row r="40" spans="1:14" x14ac:dyDescent="0.2">
      <c r="A40" s="104"/>
      <c r="B40" s="14" t="str">
        <f>B5</f>
        <v>No.</v>
      </c>
      <c r="C40" s="14" t="str">
        <f>C5</f>
        <v>AEP</v>
      </c>
      <c r="D40" s="14" t="str">
        <f>D5</f>
        <v>No.</v>
      </c>
      <c r="E40" s="14" t="str">
        <f>E5</f>
        <v>AEP</v>
      </c>
      <c r="F40" s="14" t="str">
        <f>F5</f>
        <v>No.</v>
      </c>
      <c r="G40" s="14" t="str">
        <f>G5</f>
        <v>AEP</v>
      </c>
      <c r="H40" s="14" t="str">
        <f>H5</f>
        <v>TDA</v>
      </c>
      <c r="I40" s="14" t="str">
        <f>I5</f>
        <v>No.</v>
      </c>
      <c r="J40" s="14" t="str">
        <f>J5</f>
        <v>AEP</v>
      </c>
      <c r="K40" s="14" t="str">
        <f>K5</f>
        <v>TSV</v>
      </c>
      <c r="L40" s="14" t="str">
        <f>L5</f>
        <v>No.</v>
      </c>
      <c r="M40" s="14" t="str">
        <f>M5</f>
        <v>AEP</v>
      </c>
      <c r="N40" s="14" t="str">
        <f>N5</f>
        <v>TSI</v>
      </c>
    </row>
    <row r="42" spans="1:14" x14ac:dyDescent="0.2">
      <c r="A42" s="7" t="str">
        <f t="shared" ref="A42:N42" si="3">A7</f>
        <v>Total Nacional</v>
      </c>
      <c r="B42" s="13">
        <f t="shared" si="3"/>
        <v>4093474.222108868</v>
      </c>
      <c r="C42" s="12">
        <f t="shared" si="3"/>
        <v>7.6309678682954827</v>
      </c>
      <c r="D42" s="13">
        <f t="shared" si="3"/>
        <v>3819978.2322415821</v>
      </c>
      <c r="E42" s="12">
        <f t="shared" si="3"/>
        <v>7.5330511607226285</v>
      </c>
      <c r="F42" s="13">
        <f t="shared" si="3"/>
        <v>273495.98986728955</v>
      </c>
      <c r="G42" s="12">
        <f t="shared" si="3"/>
        <v>8.9138318746698832</v>
      </c>
      <c r="H42" s="12">
        <f t="shared" si="3"/>
        <v>6.6812681606772255</v>
      </c>
      <c r="I42" s="13">
        <f t="shared" si="3"/>
        <v>451544.85167946923</v>
      </c>
      <c r="J42" s="12">
        <f t="shared" si="3"/>
        <v>7.4683744141201878</v>
      </c>
      <c r="K42" s="12">
        <f t="shared" si="3"/>
        <v>11.820613213664846</v>
      </c>
      <c r="L42" s="13">
        <f t="shared" si="3"/>
        <v>1688225.3746392606</v>
      </c>
      <c r="M42" s="12">
        <f t="shared" si="3"/>
        <v>6.9292624769596847</v>
      </c>
      <c r="N42" s="12">
        <f t="shared" si="3"/>
        <v>44.194633372258814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">
        <v>58</v>
      </c>
      <c r="B45" s="4">
        <f>[1]ProEmp!C28</f>
        <v>1275007.2614010097</v>
      </c>
      <c r="C45" s="3">
        <f>[1]ProEmp!D28</f>
        <v>5.3879058851931605</v>
      </c>
      <c r="D45" s="4">
        <f>[1]ProEmp!E28</f>
        <v>1262453.1581507085</v>
      </c>
      <c r="E45" s="3">
        <f>[1]ProEmp!F28</f>
        <v>5.3727072935244129</v>
      </c>
      <c r="F45" s="4">
        <f>[1]ProEmp!G28</f>
        <v>12554.103250298323</v>
      </c>
      <c r="G45" s="3">
        <f>[1]ProEmp!H28</f>
        <v>6.6709734699502787</v>
      </c>
      <c r="H45" s="3">
        <f t="shared" ref="H45:H55" si="4">F45/B45*100</f>
        <v>0.98462994136233883</v>
      </c>
      <c r="I45" s="4">
        <f>[1]ProEmp!I28</f>
        <v>153774.74821299256</v>
      </c>
      <c r="J45" s="3">
        <f>[1]ProEmp!J28</f>
        <v>5.8609901828907311</v>
      </c>
      <c r="K45" s="3">
        <f t="shared" ref="K45:K69" si="5">IF(ISNUMBER(I45/D45*100),I45/D45*100,0)</f>
        <v>12.180630007551956</v>
      </c>
      <c r="L45" s="4">
        <f>[1]ProEmp!K28</f>
        <v>553637.27061491983</v>
      </c>
      <c r="M45" s="3">
        <f>[1]ProEmp!L28</f>
        <v>5.0129092703979818</v>
      </c>
      <c r="N45" s="3">
        <f t="shared" ref="N45:N69" si="6">IF(ISNUMBER(L45/D45*100),L45/D45*100,0)</f>
        <v>43.854084172588998</v>
      </c>
    </row>
    <row r="46" spans="1:14" x14ac:dyDescent="0.2">
      <c r="A46" s="5" t="s">
        <v>59</v>
      </c>
      <c r="B46" s="4">
        <f>[1]ProEmp!C29</f>
        <v>13149.928568863283</v>
      </c>
      <c r="C46" s="3">
        <f>[1]ProEmp!D29</f>
        <v>5.8516249719739335</v>
      </c>
      <c r="D46" s="4">
        <f>[1]ProEmp!E29</f>
        <v>13149.928568863283</v>
      </c>
      <c r="E46" s="3">
        <f>[1]ProEmp!F29</f>
        <v>5.8516249719739335</v>
      </c>
      <c r="F46" s="4">
        <f>[1]ProEmp!G29</f>
        <v>0</v>
      </c>
      <c r="G46" s="3">
        <f>[1]ProEmp!H29</f>
        <v>0</v>
      </c>
      <c r="H46" s="3">
        <f t="shared" si="4"/>
        <v>0</v>
      </c>
      <c r="I46" s="4">
        <f>[1]ProEmp!I29</f>
        <v>1853.6292358828546</v>
      </c>
      <c r="J46" s="3">
        <f>[1]ProEmp!J29</f>
        <v>4.4615384615384617</v>
      </c>
      <c r="K46" s="3">
        <f t="shared" si="5"/>
        <v>14.096116387064814</v>
      </c>
      <c r="L46" s="4">
        <f>[1]ProEmp!K29</f>
        <v>4544.3813524869984</v>
      </c>
      <c r="M46" s="3">
        <f>[1]ProEmp!L29</f>
        <v>6.8684210526315788</v>
      </c>
      <c r="N46" s="3">
        <f t="shared" si="6"/>
        <v>34.558220819900832</v>
      </c>
    </row>
    <row r="47" spans="1:14" x14ac:dyDescent="0.2">
      <c r="A47" s="5" t="s">
        <v>5</v>
      </c>
      <c r="B47" s="4">
        <f>[1]ProEmp!C30</f>
        <v>536699.0646508896</v>
      </c>
      <c r="C47" s="3">
        <f>[1]ProEmp!D30</f>
        <v>7.79112947549193</v>
      </c>
      <c r="D47" s="4">
        <f>[1]ProEmp!E30</f>
        <v>518733.00300000265</v>
      </c>
      <c r="E47" s="3">
        <f>[1]ProEmp!F30</f>
        <v>7.7398342954082864</v>
      </c>
      <c r="F47" s="4">
        <f>[1]ProEmp!G30</f>
        <v>17966.061650889296</v>
      </c>
      <c r="G47" s="3">
        <f>[1]ProEmp!H30</f>
        <v>9.1796849612433924</v>
      </c>
      <c r="H47" s="3">
        <f t="shared" si="4"/>
        <v>3.3475112654753376</v>
      </c>
      <c r="I47" s="4">
        <f>[1]ProEmp!I30</f>
        <v>59037.593169455329</v>
      </c>
      <c r="J47" s="3">
        <f>[1]ProEmp!J30</f>
        <v>7.6026811967431946</v>
      </c>
      <c r="K47" s="3">
        <f t="shared" si="5"/>
        <v>11.381113757563451</v>
      </c>
      <c r="L47" s="4">
        <f>[1]ProEmp!K30</f>
        <v>238427.9264281482</v>
      </c>
      <c r="M47" s="3">
        <f>[1]ProEmp!L30</f>
        <v>7.8980131843784322</v>
      </c>
      <c r="N47" s="3">
        <f t="shared" si="6"/>
        <v>45.963515922303287</v>
      </c>
    </row>
    <row r="48" spans="1:14" x14ac:dyDescent="0.2">
      <c r="A48" s="5" t="s">
        <v>60</v>
      </c>
      <c r="B48" s="4">
        <f>[1]ProEmp!C31</f>
        <v>5332.6068629214615</v>
      </c>
      <c r="C48" s="3">
        <f>[1]ProEmp!D31</f>
        <v>10.189264825208038</v>
      </c>
      <c r="D48" s="4">
        <f>[1]ProEmp!E31</f>
        <v>4890.5346258576046</v>
      </c>
      <c r="E48" s="3">
        <f>[1]ProEmp!F31</f>
        <v>10.206373123395894</v>
      </c>
      <c r="F48" s="4">
        <f>[1]ProEmp!G31</f>
        <v>442.07223706385702</v>
      </c>
      <c r="G48" s="3">
        <f>[1]ProEmp!H31</f>
        <v>10</v>
      </c>
      <c r="H48" s="3">
        <f t="shared" si="4"/>
        <v>8.2899836501667092</v>
      </c>
      <c r="I48" s="4">
        <f>[1]ProEmp!I31</f>
        <v>0</v>
      </c>
      <c r="J48" s="3">
        <f>[1]ProEmp!J31</f>
        <v>0</v>
      </c>
      <c r="K48" s="3">
        <f t="shared" si="5"/>
        <v>0</v>
      </c>
      <c r="L48" s="4">
        <f>[1]ProEmp!K31</f>
        <v>1799.5002351398318</v>
      </c>
      <c r="M48" s="3">
        <f>[1]ProEmp!L31</f>
        <v>9.7779772622956784</v>
      </c>
      <c r="N48" s="3">
        <f t="shared" si="6"/>
        <v>36.795572934406358</v>
      </c>
    </row>
    <row r="49" spans="1:14" x14ac:dyDescent="0.2">
      <c r="A49" s="5" t="s">
        <v>61</v>
      </c>
      <c r="B49" s="4">
        <f>[1]ProEmp!C32</f>
        <v>23632.009805843019</v>
      </c>
      <c r="C49" s="3">
        <f>[1]ProEmp!D32</f>
        <v>7.3996790014553273</v>
      </c>
      <c r="D49" s="4">
        <f>[1]ProEmp!E32</f>
        <v>22493.088959174078</v>
      </c>
      <c r="E49" s="3">
        <f>[1]ProEmp!F32</f>
        <v>7.2997367165371614</v>
      </c>
      <c r="F49" s="4">
        <f>[1]ProEmp!G32</f>
        <v>1138.9208466689438</v>
      </c>
      <c r="G49" s="3">
        <f>[1]ProEmp!H32</f>
        <v>9.7050924580656801</v>
      </c>
      <c r="H49" s="3">
        <f t="shared" si="4"/>
        <v>4.8193990101821367</v>
      </c>
      <c r="I49" s="4">
        <f>[1]ProEmp!I32</f>
        <v>1586.8805348495825</v>
      </c>
      <c r="J49" s="3">
        <f>[1]ProEmp!J32</f>
        <v>6.5740044168167806</v>
      </c>
      <c r="K49" s="3">
        <f t="shared" si="5"/>
        <v>7.0549693629444983</v>
      </c>
      <c r="L49" s="4">
        <f>[1]ProEmp!K32</f>
        <v>10736.01067024326</v>
      </c>
      <c r="M49" s="3">
        <f>[1]ProEmp!L32</f>
        <v>6.7879857747377255</v>
      </c>
      <c r="N49" s="3">
        <f t="shared" si="6"/>
        <v>47.730263681122594</v>
      </c>
    </row>
    <row r="50" spans="1:14" x14ac:dyDescent="0.2">
      <c r="A50" s="5" t="s">
        <v>62</v>
      </c>
      <c r="B50" s="4">
        <f>[1]ProEmp!C33</f>
        <v>234608.95953853635</v>
      </c>
      <c r="C50" s="3">
        <f>[1]ProEmp!D33</f>
        <v>6.770862621285592</v>
      </c>
      <c r="D50" s="4">
        <f>[1]ProEmp!E33</f>
        <v>216795.98114214055</v>
      </c>
      <c r="E50" s="3">
        <f>[1]ProEmp!F33</f>
        <v>6.7828012659110808</v>
      </c>
      <c r="F50" s="4">
        <f>[1]ProEmp!G33</f>
        <v>17812.978396395894</v>
      </c>
      <c r="G50" s="3">
        <f>[1]ProEmp!H33</f>
        <v>6.6295498363522327</v>
      </c>
      <c r="H50" s="3">
        <f t="shared" si="4"/>
        <v>7.5926249498028966</v>
      </c>
      <c r="I50" s="4">
        <f>[1]ProEmp!I33</f>
        <v>19846.79262699651</v>
      </c>
      <c r="J50" s="3">
        <f>[1]ProEmp!J33</f>
        <v>7.1283095073700293</v>
      </c>
      <c r="K50" s="3">
        <f t="shared" si="5"/>
        <v>9.154594343695015</v>
      </c>
      <c r="L50" s="4">
        <f>[1]ProEmp!K33</f>
        <v>137258.78825662858</v>
      </c>
      <c r="M50" s="3">
        <f>[1]ProEmp!L33</f>
        <v>6.011671194345114</v>
      </c>
      <c r="N50" s="3">
        <f t="shared" si="6"/>
        <v>63.312422828832773</v>
      </c>
    </row>
    <row r="51" spans="1:14" x14ac:dyDescent="0.2">
      <c r="A51" s="5" t="s">
        <v>63</v>
      </c>
      <c r="B51" s="4">
        <f>[1]ProEmp!C34</f>
        <v>722165.81602641416</v>
      </c>
      <c r="C51" s="3">
        <f>[1]ProEmp!D34</f>
        <v>8.3259763480457547</v>
      </c>
      <c r="D51" s="4">
        <f>[1]ProEmp!E34</f>
        <v>699557.76927618496</v>
      </c>
      <c r="E51" s="3">
        <f>[1]ProEmp!F34</f>
        <v>8.2861666366634541</v>
      </c>
      <c r="F51" s="4">
        <f>[1]ProEmp!G34</f>
        <v>22608.046750231017</v>
      </c>
      <c r="G51" s="3">
        <f>[1]ProEmp!H34</f>
        <v>9.5048878321751431</v>
      </c>
      <c r="H51" s="3">
        <f t="shared" si="4"/>
        <v>3.1305894364576368</v>
      </c>
      <c r="I51" s="4">
        <f>[1]ProEmp!I34</f>
        <v>69320.301384988954</v>
      </c>
      <c r="J51" s="3">
        <f>[1]ProEmp!J34</f>
        <v>8.6816706489199671</v>
      </c>
      <c r="K51" s="3">
        <f t="shared" si="5"/>
        <v>9.9091603909585544</v>
      </c>
      <c r="L51" s="4">
        <f>[1]ProEmp!K34</f>
        <v>299230.05228820018</v>
      </c>
      <c r="M51" s="3">
        <f>[1]ProEmp!L34</f>
        <v>7.8933942329064672</v>
      </c>
      <c r="N51" s="3">
        <f t="shared" si="6"/>
        <v>42.774173260602346</v>
      </c>
    </row>
    <row r="52" spans="1:14" x14ac:dyDescent="0.2">
      <c r="A52" s="5" t="s">
        <v>64</v>
      </c>
      <c r="B52" s="4">
        <f>[1]ProEmp!C35</f>
        <v>123191.46765552138</v>
      </c>
      <c r="C52" s="3">
        <f>[1]ProEmp!D35</f>
        <v>7.5138358798638016</v>
      </c>
      <c r="D52" s="4">
        <f>[1]ProEmp!E35</f>
        <v>119749.46205116168</v>
      </c>
      <c r="E52" s="3">
        <f>[1]ProEmp!F35</f>
        <v>7.504113254664162</v>
      </c>
      <c r="F52" s="4">
        <f>[1]ProEmp!G35</f>
        <v>3442.0056043597374</v>
      </c>
      <c r="G52" s="3">
        <f>[1]ProEmp!H35</f>
        <v>7.8403025036642058</v>
      </c>
      <c r="H52" s="3">
        <f t="shared" si="4"/>
        <v>2.7940292212319204</v>
      </c>
      <c r="I52" s="4">
        <f>[1]ProEmp!I35</f>
        <v>10096.411866398688</v>
      </c>
      <c r="J52" s="3">
        <f>[1]ProEmp!J35</f>
        <v>7.2219630860391986</v>
      </c>
      <c r="K52" s="3">
        <f t="shared" si="5"/>
        <v>8.4312795176358328</v>
      </c>
      <c r="L52" s="4">
        <f>[1]ProEmp!K35</f>
        <v>62355.809788234139</v>
      </c>
      <c r="M52" s="3">
        <f>[1]ProEmp!L35</f>
        <v>7.1239206983649517</v>
      </c>
      <c r="N52" s="3">
        <f t="shared" si="6"/>
        <v>52.071891363982317</v>
      </c>
    </row>
    <row r="53" spans="1:14" x14ac:dyDescent="0.2">
      <c r="A53" s="5" t="s">
        <v>65</v>
      </c>
      <c r="B53" s="4">
        <f>[1]ProEmp!C36</f>
        <v>192730.09147933021</v>
      </c>
      <c r="C53" s="3">
        <f>[1]ProEmp!D36</f>
        <v>7.8621607493419994</v>
      </c>
      <c r="D53" s="4">
        <f>[1]ProEmp!E36</f>
        <v>182206.68434719651</v>
      </c>
      <c r="E53" s="3">
        <f>[1]ProEmp!F36</f>
        <v>7.7877508245706517</v>
      </c>
      <c r="F53" s="4">
        <f>[1]ProEmp!G36</f>
        <v>10523.407132133598</v>
      </c>
      <c r="G53" s="3">
        <f>[1]ProEmp!H36</f>
        <v>9.0593048676285282</v>
      </c>
      <c r="H53" s="3">
        <f t="shared" si="4"/>
        <v>5.4601785592273249</v>
      </c>
      <c r="I53" s="4">
        <f>[1]ProEmp!I36</f>
        <v>26494.953243782547</v>
      </c>
      <c r="J53" s="3">
        <f>[1]ProEmp!J36</f>
        <v>8.0558846343683381</v>
      </c>
      <c r="K53" s="3">
        <f t="shared" si="5"/>
        <v>14.541153272563903</v>
      </c>
      <c r="L53" s="4">
        <f>[1]ProEmp!K36</f>
        <v>67564.268723775851</v>
      </c>
      <c r="M53" s="3">
        <f>[1]ProEmp!L36</f>
        <v>7.9951574132544225</v>
      </c>
      <c r="N53" s="3">
        <f t="shared" si="6"/>
        <v>37.081114211502538</v>
      </c>
    </row>
    <row r="54" spans="1:14" x14ac:dyDescent="0.2">
      <c r="A54" s="5" t="s">
        <v>66</v>
      </c>
      <c r="B54" s="4">
        <f>[1]ProEmp!C37</f>
        <v>28498.184195575563</v>
      </c>
      <c r="C54" s="3">
        <f>[1]ProEmp!D37</f>
        <v>12.482350576859412</v>
      </c>
      <c r="D54" s="4">
        <f>[1]ProEmp!E37</f>
        <v>27156.768077883036</v>
      </c>
      <c r="E54" s="3">
        <f>[1]ProEmp!F37</f>
        <v>12.378792190847054</v>
      </c>
      <c r="F54" s="4">
        <f>[1]ProEmp!G37</f>
        <v>1341.4161176925268</v>
      </c>
      <c r="G54" s="3">
        <f>[1]ProEmp!H37</f>
        <v>14.578874566965643</v>
      </c>
      <c r="H54" s="3">
        <f t="shared" si="4"/>
        <v>4.7070231158825413</v>
      </c>
      <c r="I54" s="4">
        <f>[1]ProEmp!I37</f>
        <v>368.39353088654747</v>
      </c>
      <c r="J54" s="3">
        <f>[1]ProEmp!J37</f>
        <v>12</v>
      </c>
      <c r="K54" s="3">
        <f t="shared" si="5"/>
        <v>1.3565440844434424</v>
      </c>
      <c r="L54" s="4">
        <f>[1]ProEmp!K37</f>
        <v>12432.375767180825</v>
      </c>
      <c r="M54" s="3">
        <f>[1]ProEmp!L37</f>
        <v>11.156245193923086</v>
      </c>
      <c r="N54" s="3">
        <f t="shared" si="6"/>
        <v>45.780027032399254</v>
      </c>
    </row>
    <row r="55" spans="1:14" x14ac:dyDescent="0.2">
      <c r="A55" s="5" t="s">
        <v>67</v>
      </c>
      <c r="B55" s="4">
        <f>[1]ProEmp!C38</f>
        <v>40766.807437401869</v>
      </c>
      <c r="C55" s="3">
        <f>[1]ProEmp!D38</f>
        <v>13.309886455324621</v>
      </c>
      <c r="D55" s="4">
        <f>[1]ProEmp!E38</f>
        <v>38305.668723219424</v>
      </c>
      <c r="E55" s="3">
        <f>[1]ProEmp!F38</f>
        <v>13.494305903960385</v>
      </c>
      <c r="F55" s="4">
        <f>[1]ProEmp!G38</f>
        <v>2461.1387141824457</v>
      </c>
      <c r="G55" s="3">
        <f>[1]ProEmp!H38</f>
        <v>10.530540430944777</v>
      </c>
      <c r="H55" s="3">
        <f t="shared" si="4"/>
        <v>6.0371141840370166</v>
      </c>
      <c r="I55" s="4">
        <f>[1]ProEmp!I38</f>
        <v>682.35117964413405</v>
      </c>
      <c r="J55" s="3">
        <f>[1]ProEmp!J38</f>
        <v>10.641810431377067</v>
      </c>
      <c r="K55" s="3">
        <f t="shared" si="5"/>
        <v>1.7813321171195713</v>
      </c>
      <c r="L55" s="4">
        <f>[1]ProEmp!K38</f>
        <v>12243.152373070996</v>
      </c>
      <c r="M55" s="3">
        <f>[1]ProEmp!L38</f>
        <v>12.65374437103722</v>
      </c>
      <c r="N55" s="3">
        <f t="shared" si="6"/>
        <v>31.961724677187707</v>
      </c>
    </row>
    <row r="56" spans="1:14" x14ac:dyDescent="0.2">
      <c r="A56" s="5" t="s">
        <v>68</v>
      </c>
      <c r="B56" s="4">
        <f>[1]ProEmp!C39</f>
        <v>8188.4870085488028</v>
      </c>
      <c r="C56" s="3">
        <f>[1]ProEmp!D39</f>
        <v>9.5817450893455369</v>
      </c>
      <c r="D56" s="4">
        <f>[1]ProEmp!E39</f>
        <v>8188.4870085488028</v>
      </c>
      <c r="E56" s="3">
        <f>[1]ProEmp!F39</f>
        <v>9.5817450893455369</v>
      </c>
      <c r="F56" s="4">
        <f>[1]ProEmp!G39</f>
        <v>0</v>
      </c>
      <c r="G56" s="3">
        <f>[1]ProEmp!H39</f>
        <v>0</v>
      </c>
      <c r="H56" s="3">
        <f t="shared" ref="H56:H67" si="7">F56/B56*100</f>
        <v>0</v>
      </c>
      <c r="I56" s="4">
        <f>[1]ProEmp!I39</f>
        <v>1538.6970622851047</v>
      </c>
      <c r="J56" s="3">
        <f>[1]ProEmp!J39</f>
        <v>7.9403619180844682</v>
      </c>
      <c r="K56" s="3">
        <f t="shared" ref="K56:K67" si="8">IF(ISNUMBER(I56/D56*100),I56/D56*100,0)</f>
        <v>18.790981297017396</v>
      </c>
      <c r="L56" s="4">
        <f>[1]ProEmp!K39</f>
        <v>2651.6648316701753</v>
      </c>
      <c r="M56" s="3">
        <f>[1]ProEmp!L39</f>
        <v>8.4615582241429443</v>
      </c>
      <c r="N56" s="3">
        <f t="shared" ref="N56:N67" si="9">IF(ISNUMBER(L56/D56*100),L56/D56*100,0)</f>
        <v>32.382842262579523</v>
      </c>
    </row>
    <row r="57" spans="1:14" x14ac:dyDescent="0.2">
      <c r="A57" s="5" t="s">
        <v>69</v>
      </c>
      <c r="B57" s="4">
        <f>[1]ProEmp!C40</f>
        <v>27864.776651088279</v>
      </c>
      <c r="C57" s="3">
        <f>[1]ProEmp!D40</f>
        <v>14.276234348738409</v>
      </c>
      <c r="D57" s="4">
        <f>[1]ProEmp!E40</f>
        <v>25533.789822299692</v>
      </c>
      <c r="E57" s="3">
        <f>[1]ProEmp!F40</f>
        <v>14.309109031020521</v>
      </c>
      <c r="F57" s="4">
        <f>[1]ProEmp!G40</f>
        <v>2330.9868287885938</v>
      </c>
      <c r="G57" s="3">
        <f>[1]ProEmp!H40</f>
        <v>13.919704061640934</v>
      </c>
      <c r="H57" s="3">
        <f t="shared" si="7"/>
        <v>8.3653526384807932</v>
      </c>
      <c r="I57" s="4">
        <f>[1]ProEmp!I40</f>
        <v>3104.6714913021019</v>
      </c>
      <c r="J57" s="3">
        <f>[1]ProEmp!J40</f>
        <v>13.156157618111845</v>
      </c>
      <c r="K57" s="3">
        <f t="shared" si="8"/>
        <v>12.159070443161033</v>
      </c>
      <c r="L57" s="4">
        <f>[1]ProEmp!K40</f>
        <v>4236.7168777021716</v>
      </c>
      <c r="M57" s="3">
        <f>[1]ProEmp!L40</f>
        <v>11.763524267664314</v>
      </c>
      <c r="N57" s="3">
        <f t="shared" si="9"/>
        <v>16.592589299070973</v>
      </c>
    </row>
    <row r="58" spans="1:14" x14ac:dyDescent="0.2">
      <c r="A58" s="5" t="s">
        <v>70</v>
      </c>
      <c r="B58" s="4">
        <f>[1]ProEmp!C41</f>
        <v>81101.990757328822</v>
      </c>
      <c r="C58" s="3">
        <f>[1]ProEmp!D41</f>
        <v>8.5960785896798679</v>
      </c>
      <c r="D58" s="4">
        <f>[1]ProEmp!E41</f>
        <v>77459.465803002167</v>
      </c>
      <c r="E58" s="3">
        <f>[1]ProEmp!F41</f>
        <v>8.4869004336079819</v>
      </c>
      <c r="F58" s="4">
        <f>[1]ProEmp!G41</f>
        <v>3642.5249543266373</v>
      </c>
      <c r="G58" s="3">
        <f>[1]ProEmp!H41</f>
        <v>11.369219284228228</v>
      </c>
      <c r="H58" s="3">
        <f t="shared" si="7"/>
        <v>4.4912892030304183</v>
      </c>
      <c r="I58" s="4">
        <f>[1]ProEmp!I41</f>
        <v>11065.283986615988</v>
      </c>
      <c r="J58" s="3">
        <f>[1]ProEmp!J41</f>
        <v>8.163894144658185</v>
      </c>
      <c r="K58" s="3">
        <f t="shared" si="8"/>
        <v>14.285257291546053</v>
      </c>
      <c r="L58" s="4">
        <f>[1]ProEmp!K41</f>
        <v>39322.215223598811</v>
      </c>
      <c r="M58" s="3">
        <f>[1]ProEmp!L41</f>
        <v>7.2436281600282273</v>
      </c>
      <c r="N58" s="3">
        <f t="shared" si="9"/>
        <v>50.764893374819486</v>
      </c>
    </row>
    <row r="59" spans="1:14" x14ac:dyDescent="0.2">
      <c r="A59" s="5" t="s">
        <v>71</v>
      </c>
      <c r="B59" s="4">
        <f>[1]ProEmp!C42</f>
        <v>92617.84502499392</v>
      </c>
      <c r="C59" s="3">
        <f>[1]ProEmp!D42</f>
        <v>11.227826988316407</v>
      </c>
      <c r="D59" s="4">
        <f>[1]ProEmp!E42</f>
        <v>85415.020616806098</v>
      </c>
      <c r="E59" s="3">
        <f>[1]ProEmp!F42</f>
        <v>11.166734195935579</v>
      </c>
      <c r="F59" s="4">
        <f>[1]ProEmp!G42</f>
        <v>7202.8244081878329</v>
      </c>
      <c r="G59" s="3">
        <f>[1]ProEmp!H42</f>
        <v>11.932072635614118</v>
      </c>
      <c r="H59" s="3">
        <f t="shared" si="7"/>
        <v>7.7769293878993544</v>
      </c>
      <c r="I59" s="4">
        <f>[1]ProEmp!I42</f>
        <v>8288.5056986489672</v>
      </c>
      <c r="J59" s="3">
        <f>[1]ProEmp!J42</f>
        <v>9.7094214731989528</v>
      </c>
      <c r="K59" s="3">
        <f t="shared" si="8"/>
        <v>9.7038034280098699</v>
      </c>
      <c r="L59" s="4">
        <f>[1]ProEmp!K42</f>
        <v>30616.228341357113</v>
      </c>
      <c r="M59" s="3">
        <f>[1]ProEmp!L42</f>
        <v>10.528467250436778</v>
      </c>
      <c r="N59" s="3">
        <f t="shared" si="9"/>
        <v>35.844080022774264</v>
      </c>
    </row>
    <row r="60" spans="1:14" x14ac:dyDescent="0.2">
      <c r="A60" s="5" t="s">
        <v>72</v>
      </c>
      <c r="B60" s="4">
        <f>[1]ProEmp!C43</f>
        <v>116507.52447240258</v>
      </c>
      <c r="C60" s="3">
        <f>[1]ProEmp!D43</f>
        <v>13.901203701698378</v>
      </c>
      <c r="D60" s="4">
        <f>[1]ProEmp!E43</f>
        <v>112477.77175852998</v>
      </c>
      <c r="E60" s="3">
        <f>[1]ProEmp!F43</f>
        <v>13.932695110170767</v>
      </c>
      <c r="F60" s="4">
        <f>[1]ProEmp!G43</f>
        <v>4029.7527138725982</v>
      </c>
      <c r="G60" s="3">
        <f>[1]ProEmp!H43</f>
        <v>12.940717483240308</v>
      </c>
      <c r="H60" s="3">
        <f t="shared" si="7"/>
        <v>3.4587918094741905</v>
      </c>
      <c r="I60" s="4">
        <f>[1]ProEmp!I43</f>
        <v>16961.541965214008</v>
      </c>
      <c r="J60" s="3">
        <f>[1]ProEmp!J43</f>
        <v>13.43638304029257</v>
      </c>
      <c r="K60" s="3">
        <f t="shared" si="8"/>
        <v>15.079905744956843</v>
      </c>
      <c r="L60" s="4">
        <f>[1]ProEmp!K43</f>
        <v>23930.958217254582</v>
      </c>
      <c r="M60" s="3">
        <f>[1]ProEmp!L43</f>
        <v>12.141749762953017</v>
      </c>
      <c r="N60" s="3">
        <f t="shared" si="9"/>
        <v>21.276166697745531</v>
      </c>
    </row>
    <row r="61" spans="1:14" x14ac:dyDescent="0.2">
      <c r="A61" s="5" t="s">
        <v>73</v>
      </c>
      <c r="B61" s="4">
        <f>[1]ProEmp!C44</f>
        <v>78010.435166251846</v>
      </c>
      <c r="C61" s="3">
        <f>[1]ProEmp!D44</f>
        <v>12.283590894943933</v>
      </c>
      <c r="D61" s="4">
        <f>[1]ProEmp!E44</f>
        <v>75184.047853218246</v>
      </c>
      <c r="E61" s="3">
        <f>[1]ProEmp!F44</f>
        <v>12.209205841086812</v>
      </c>
      <c r="F61" s="4">
        <f>[1]ProEmp!G44</f>
        <v>2826.3873130335537</v>
      </c>
      <c r="G61" s="3">
        <f>[1]ProEmp!H44</f>
        <v>14.207655393882057</v>
      </c>
      <c r="H61" s="3">
        <f t="shared" si="7"/>
        <v>3.623088766278642</v>
      </c>
      <c r="I61" s="4">
        <f>[1]ProEmp!I44</f>
        <v>7762.7729198359621</v>
      </c>
      <c r="J61" s="3">
        <f>[1]ProEmp!J44</f>
        <v>11.04200718855369</v>
      </c>
      <c r="K61" s="3">
        <f t="shared" si="8"/>
        <v>10.325026573444433</v>
      </c>
      <c r="L61" s="4">
        <f>[1]ProEmp!K44</f>
        <v>21984.442266606424</v>
      </c>
      <c r="M61" s="3">
        <f>[1]ProEmp!L44</f>
        <v>9.6087794364739345</v>
      </c>
      <c r="N61" s="3">
        <f t="shared" si="9"/>
        <v>29.240833520332178</v>
      </c>
    </row>
    <row r="62" spans="1:14" x14ac:dyDescent="0.2">
      <c r="A62" s="5" t="s">
        <v>74</v>
      </c>
      <c r="B62" s="4">
        <f>[1]ProEmp!C45</f>
        <v>20627.947353695585</v>
      </c>
      <c r="C62" s="3">
        <f>[1]ProEmp!D45</f>
        <v>9.3339375830650955</v>
      </c>
      <c r="D62" s="4">
        <f>[1]ProEmp!E45</f>
        <v>19073.451440861278</v>
      </c>
      <c r="E62" s="3">
        <f>[1]ProEmp!F45</f>
        <v>9.1042954185444636</v>
      </c>
      <c r="F62" s="4">
        <f>[1]ProEmp!G45</f>
        <v>1554.4959128343039</v>
      </c>
      <c r="G62" s="3">
        <f>[1]ProEmp!H45</f>
        <v>12.014209406941708</v>
      </c>
      <c r="H62" s="3">
        <f t="shared" si="7"/>
        <v>7.5358729891067382</v>
      </c>
      <c r="I62" s="4">
        <f>[1]ProEmp!I45</f>
        <v>3179.1633190765465</v>
      </c>
      <c r="J62" s="3">
        <f>[1]ProEmp!J45</f>
        <v>8.2383049114394371</v>
      </c>
      <c r="K62" s="3">
        <f t="shared" si="8"/>
        <v>16.668002269719196</v>
      </c>
      <c r="L62" s="4">
        <f>[1]ProEmp!K45</f>
        <v>7568.648742717045</v>
      </c>
      <c r="M62" s="3">
        <f>[1]ProEmp!L45</f>
        <v>7.726042955485382</v>
      </c>
      <c r="N62" s="3">
        <f t="shared" si="9"/>
        <v>39.681589701707793</v>
      </c>
    </row>
    <row r="63" spans="1:14" x14ac:dyDescent="0.2">
      <c r="A63" s="5" t="s">
        <v>75</v>
      </c>
      <c r="B63" s="4">
        <f>[1]ProEmp!C46</f>
        <v>183205.41185829986</v>
      </c>
      <c r="C63" s="3">
        <f>[1]ProEmp!D46</f>
        <v>6.9474448396829445</v>
      </c>
      <c r="D63" s="4">
        <f>[1]ProEmp!E46</f>
        <v>180758.20600572127</v>
      </c>
      <c r="E63" s="3">
        <f>[1]ProEmp!F46</f>
        <v>6.9233183889085756</v>
      </c>
      <c r="F63" s="4">
        <f>[1]ProEmp!G46</f>
        <v>2447.2058525786301</v>
      </c>
      <c r="G63" s="3">
        <f>[1]ProEmp!H46</f>
        <v>8.5896520972976393</v>
      </c>
      <c r="H63" s="3">
        <f t="shared" si="7"/>
        <v>1.3357715952580158</v>
      </c>
      <c r="I63" s="4">
        <f>[1]ProEmp!I46</f>
        <v>47812.145791277937</v>
      </c>
      <c r="J63" s="3">
        <f>[1]ProEmp!J46</f>
        <v>6.5082712416637927</v>
      </c>
      <c r="K63" s="3">
        <f t="shared" si="8"/>
        <v>26.450885327864238</v>
      </c>
      <c r="L63" s="4">
        <f>[1]ProEmp!K46</f>
        <v>55161.548988862589</v>
      </c>
      <c r="M63" s="3">
        <f>[1]ProEmp!L46</f>
        <v>6.9121721259817788</v>
      </c>
      <c r="N63" s="3">
        <f t="shared" si="9"/>
        <v>30.516760598474097</v>
      </c>
    </row>
    <row r="64" spans="1:14" x14ac:dyDescent="0.2">
      <c r="A64" s="5" t="s">
        <v>76</v>
      </c>
      <c r="B64" s="4">
        <f>[1]ProEmp!C47</f>
        <v>137257.84441554378</v>
      </c>
      <c r="C64" s="3">
        <f>[1]ProEmp!D47</f>
        <v>6.2685233763065202</v>
      </c>
      <c r="D64" s="4">
        <f>[1]ProEmp!E47</f>
        <v>127897.6638922616</v>
      </c>
      <c r="E64" s="3">
        <f>[1]ProEmp!F47</f>
        <v>6.2396134320080261</v>
      </c>
      <c r="F64" s="4">
        <f>[1]ProEmp!G47</f>
        <v>9360.1805232821825</v>
      </c>
      <c r="G64" s="3">
        <f>[1]ProEmp!H47</f>
        <v>6.6247793947951426</v>
      </c>
      <c r="H64" s="3">
        <f t="shared" si="7"/>
        <v>6.8194139017253779</v>
      </c>
      <c r="I64" s="4">
        <f>[1]ProEmp!I47</f>
        <v>8516.0857823643564</v>
      </c>
      <c r="J64" s="3">
        <f>[1]ProEmp!J47</f>
        <v>5.9708452833718519</v>
      </c>
      <c r="K64" s="3">
        <f t="shared" si="8"/>
        <v>6.6585155062238943</v>
      </c>
      <c r="L64" s="4">
        <f>[1]ProEmp!K47</f>
        <v>102523.41465136279</v>
      </c>
      <c r="M64" s="3">
        <f>[1]ProEmp!L47</f>
        <v>6.3030867546925275</v>
      </c>
      <c r="N64" s="3">
        <f t="shared" si="9"/>
        <v>80.160506088466505</v>
      </c>
    </row>
    <row r="65" spans="1:14" x14ac:dyDescent="0.2">
      <c r="A65" s="5" t="s">
        <v>77</v>
      </c>
      <c r="B65" s="4">
        <f>[1]ProEmp!C48</f>
        <v>881.35621308795726</v>
      </c>
      <c r="C65" s="3">
        <f>[1]ProEmp!D48</f>
        <v>15.22022490004424</v>
      </c>
      <c r="D65" s="4">
        <f>[1]ProEmp!E48</f>
        <v>552.90113436941806</v>
      </c>
      <c r="E65" s="3">
        <f>[1]ProEmp!F48</f>
        <v>14.162936111472714</v>
      </c>
      <c r="F65" s="4">
        <f>[1]ProEmp!G48</f>
        <v>328.4550787185392</v>
      </c>
      <c r="G65" s="3">
        <f>[1]ProEmp!H48</f>
        <v>17</v>
      </c>
      <c r="H65" s="3">
        <f t="shared" si="7"/>
        <v>37.267006670067026</v>
      </c>
      <c r="I65" s="4">
        <f>[1]ProEmp!I48</f>
        <v>253.92867696895757</v>
      </c>
      <c r="J65" s="3">
        <f>[1]ProEmp!J48</f>
        <v>12</v>
      </c>
      <c r="K65" s="3">
        <f t="shared" si="8"/>
        <v>45.926597213182134</v>
      </c>
      <c r="L65" s="4">
        <f>[1]ProEmp!K48</f>
        <v>0</v>
      </c>
      <c r="M65" s="3">
        <f>[1]ProEmp!L48</f>
        <v>0</v>
      </c>
      <c r="N65" s="3">
        <f t="shared" si="9"/>
        <v>0</v>
      </c>
    </row>
    <row r="66" spans="1:14" x14ac:dyDescent="0.2">
      <c r="A66" s="34" t="s">
        <v>91</v>
      </c>
      <c r="B66" s="4">
        <f>[1]ProEmp!C49</f>
        <v>1945.379983098961</v>
      </c>
      <c r="C66" s="3">
        <f>[1]ProEmp!D49</f>
        <v>11.110621221501825</v>
      </c>
      <c r="D66" s="4">
        <f>[1]ProEmp!E49</f>
        <v>1945.379983098961</v>
      </c>
      <c r="E66" s="3">
        <f>[1]ProEmp!F49</f>
        <v>11.110621221501825</v>
      </c>
      <c r="F66" s="4">
        <f>[1]ProEmp!G49</f>
        <v>0</v>
      </c>
      <c r="G66" s="3">
        <f>[1]ProEmp!H49</f>
        <v>0</v>
      </c>
      <c r="H66" s="3">
        <f t="shared" si="7"/>
        <v>0</v>
      </c>
      <c r="I66" s="4">
        <f>[1]ProEmp!I49</f>
        <v>0</v>
      </c>
      <c r="J66" s="3">
        <f>[1]ProEmp!J49</f>
        <v>0</v>
      </c>
      <c r="K66" s="3">
        <f t="shared" si="8"/>
        <v>0</v>
      </c>
      <c r="L66" s="4">
        <f>[1]ProEmp!K49</f>
        <v>0</v>
      </c>
      <c r="M66" s="3">
        <f>[1]ProEmp!L49</f>
        <v>0</v>
      </c>
      <c r="N66" s="3">
        <f t="shared" si="9"/>
        <v>0</v>
      </c>
    </row>
    <row r="67" spans="1:14" x14ac:dyDescent="0.2">
      <c r="A67" s="5" t="s">
        <v>79</v>
      </c>
      <c r="B67" s="4">
        <f>[1]ProEmp!C50</f>
        <v>149483.02558175151</v>
      </c>
      <c r="C67" s="3">
        <f>[1]ProEmp!D50</f>
        <v>8.7841159967803275</v>
      </c>
      <c r="D67" s="4">
        <f>[1]ProEmp!E50</f>
        <v>0</v>
      </c>
      <c r="E67" s="3">
        <f>[1]ProEmp!F50</f>
        <v>0</v>
      </c>
      <c r="F67" s="4">
        <f>[1]ProEmp!G50</f>
        <v>149483.02558175151</v>
      </c>
      <c r="G67" s="3">
        <f>[1]ProEmp!H50</f>
        <v>8.7841159967803275</v>
      </c>
      <c r="H67" s="3">
        <f t="shared" si="7"/>
        <v>100</v>
      </c>
      <c r="I67" s="4">
        <f>[1]ProEmp!I50</f>
        <v>0</v>
      </c>
      <c r="J67" s="3">
        <f>[1]ProEmp!J50</f>
        <v>0</v>
      </c>
      <c r="K67" s="3">
        <f t="shared" si="8"/>
        <v>0</v>
      </c>
      <c r="L67" s="4">
        <f>[1]ProEmp!K50</f>
        <v>0</v>
      </c>
      <c r="M67" s="3">
        <f>[1]ProEmp!L50</f>
        <v>0</v>
      </c>
      <c r="N67" s="3">
        <f t="shared" si="9"/>
        <v>0</v>
      </c>
    </row>
    <row r="68" spans="1:14" x14ac:dyDescent="0.2">
      <c r="A68" s="5" t="s">
        <v>80</v>
      </c>
      <c r="B68" s="4">
        <f>[1]ProEmp!C51</f>
        <v>0</v>
      </c>
      <c r="C68" s="3">
        <f>[1]ProEmp!D51</f>
        <v>0</v>
      </c>
      <c r="D68" s="4">
        <f>[1]ProEmp!E51</f>
        <v>0</v>
      </c>
      <c r="E68" s="3">
        <f>[1]ProEmp!F51</f>
        <v>0</v>
      </c>
      <c r="F68" s="4">
        <f>[1]ProEmp!G51</f>
        <v>0</v>
      </c>
      <c r="G68" s="3">
        <f>[1]ProEmp!H51</f>
        <v>0</v>
      </c>
      <c r="H68" s="3" t="e">
        <f t="shared" ref="H68" si="10">F68/B68*100</f>
        <v>#DIV/0!</v>
      </c>
      <c r="I68" s="4">
        <f>[1]ProEmp!I51</f>
        <v>0</v>
      </c>
      <c r="J68" s="3">
        <f>[1]ProEmp!J51</f>
        <v>0</v>
      </c>
      <c r="K68" s="3">
        <f t="shared" ref="K68" si="11">IF(ISNUMBER(I68/D68*100),I68/D68*100,0)</f>
        <v>0</v>
      </c>
      <c r="L68" s="4">
        <f>[1]ProEmp!K51</f>
        <v>0</v>
      </c>
      <c r="M68" s="3">
        <f>[1]ProEmp!L51</f>
        <v>0</v>
      </c>
      <c r="N68" s="3">
        <f t="shared" ref="N68" si="12">IF(ISNUMBER(L68/D68*100),L68/D68*100,0)</f>
        <v>0</v>
      </c>
    </row>
    <row r="69" spans="1:14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>
        <f t="shared" si="5"/>
        <v>0</v>
      </c>
      <c r="L69" s="9"/>
      <c r="M69" s="8"/>
      <c r="N69" s="8">
        <f t="shared" si="6"/>
        <v>0</v>
      </c>
    </row>
    <row r="70" spans="1:14" x14ac:dyDescent="0.2">
      <c r="A70" s="7" t="s">
        <v>4</v>
      </c>
    </row>
    <row r="71" spans="1:14" x14ac:dyDescent="0.2">
      <c r="A71" s="5" t="s">
        <v>81</v>
      </c>
      <c r="B71" s="4">
        <f>[1]ProEmp!C53</f>
        <v>96159.164643820855</v>
      </c>
      <c r="C71" s="3">
        <f>[1]ProEmp!D53</f>
        <v>13.393974803177628</v>
      </c>
      <c r="D71" s="4">
        <f>[1]ProEmp!E53</f>
        <v>93659.941745855656</v>
      </c>
      <c r="E71" s="3">
        <f>[1]ProEmp!F53</f>
        <v>13.395206396642509</v>
      </c>
      <c r="F71" s="4">
        <f>[1]ProEmp!G53</f>
        <v>2499.2228979651932</v>
      </c>
      <c r="G71" s="3">
        <f>[1]ProEmp!H53</f>
        <v>13.348777673422132</v>
      </c>
      <c r="H71" s="3">
        <f t="shared" ref="H71" si="13">F71/B71*100</f>
        <v>2.5990480545691721</v>
      </c>
      <c r="I71" s="4">
        <f>[1]ProEmp!I53</f>
        <v>4279.752913509712</v>
      </c>
      <c r="J71" s="3">
        <f>[1]ProEmp!J53</f>
        <v>12.795645467142961</v>
      </c>
      <c r="K71" s="3">
        <f>IF(ISNUMBER(I71/D71*100),I71/D71*100,0)</f>
        <v>4.5694592946926385</v>
      </c>
      <c r="L71" s="4">
        <f>[1]ProEmp!K53</f>
        <v>21623.578375564</v>
      </c>
      <c r="M71" s="3">
        <f>[1]ProEmp!L53</f>
        <v>12.145264475252782</v>
      </c>
      <c r="N71" s="3">
        <f>IF(ISNUMBER(L71/D71*100),L71/D71*100,0)</f>
        <v>23.0873284485262</v>
      </c>
    </row>
    <row r="72" spans="1:14" x14ac:dyDescent="0.2">
      <c r="A72" s="5" t="s">
        <v>82</v>
      </c>
      <c r="B72" s="4">
        <f>[1]ProEmp!C54</f>
        <v>146470.40893659336</v>
      </c>
      <c r="C72" s="3">
        <f>[1]ProEmp!D54</f>
        <v>15.705671499945444</v>
      </c>
      <c r="D72" s="4">
        <f>[1]ProEmp!E54</f>
        <v>143058.52313601517</v>
      </c>
      <c r="E72" s="3">
        <f>[1]ProEmp!F54</f>
        <v>15.691053416542124</v>
      </c>
      <c r="F72" s="4">
        <f>[1]ProEmp!G54</f>
        <v>3411.885800578229</v>
      </c>
      <c r="G72" s="3">
        <f>[1]ProEmp!H54</f>
        <v>16.314419022230652</v>
      </c>
      <c r="H72" s="3">
        <f t="shared" ref="H72:H83" si="14">F72/B72*100</f>
        <v>2.3294027956563057</v>
      </c>
      <c r="I72" s="4">
        <f>[1]ProEmp!I54</f>
        <v>16035.027418744487</v>
      </c>
      <c r="J72" s="3">
        <f>[1]ProEmp!J54</f>
        <v>14.077954224663888</v>
      </c>
      <c r="K72" s="3">
        <f t="shared" ref="K72:K83" si="15">IF(ISNUMBER(I72/D72*100),I72/D72*100,0)</f>
        <v>11.208718688853603</v>
      </c>
      <c r="L72" s="4">
        <f>[1]ProEmp!K54</f>
        <v>21253.567600906626</v>
      </c>
      <c r="M72" s="3">
        <f>[1]ProEmp!L54</f>
        <v>14.238301274028732</v>
      </c>
      <c r="N72" s="3">
        <f t="shared" ref="N72:N83" si="16">IF(ISNUMBER(L72/D72*100),L72/D72*100,0)</f>
        <v>14.856554600874396</v>
      </c>
    </row>
    <row r="73" spans="1:14" x14ac:dyDescent="0.2">
      <c r="A73" s="5" t="s">
        <v>83</v>
      </c>
      <c r="B73" s="4">
        <f>[1]ProEmp!C55</f>
        <v>221029.84924650739</v>
      </c>
      <c r="C73" s="3">
        <f>[1]ProEmp!D55</f>
        <v>11.06130162875783</v>
      </c>
      <c r="D73" s="4">
        <f>[1]ProEmp!E55</f>
        <v>209694.57741401045</v>
      </c>
      <c r="E73" s="3">
        <f>[1]ProEmp!F55</f>
        <v>11.007011640929935</v>
      </c>
      <c r="F73" s="4">
        <f>[1]ProEmp!G55</f>
        <v>11335.271832496946</v>
      </c>
      <c r="G73" s="3">
        <f>[1]ProEmp!H55</f>
        <v>12.080798058472091</v>
      </c>
      <c r="H73" s="3">
        <f t="shared" si="14"/>
        <v>5.128389613954397</v>
      </c>
      <c r="I73" s="4">
        <f>[1]ProEmp!I55</f>
        <v>21033.591495480014</v>
      </c>
      <c r="J73" s="3">
        <f>[1]ProEmp!J55</f>
        <v>10.253212793681342</v>
      </c>
      <c r="K73" s="3">
        <f t="shared" si="15"/>
        <v>10.030584364588668</v>
      </c>
      <c r="L73" s="4">
        <f>[1]ProEmp!K55</f>
        <v>74451.34287078763</v>
      </c>
      <c r="M73" s="3">
        <f>[1]ProEmp!L55</f>
        <v>10.360602830823737</v>
      </c>
      <c r="N73" s="3">
        <f t="shared" si="16"/>
        <v>35.504658150408261</v>
      </c>
    </row>
    <row r="74" spans="1:14" x14ac:dyDescent="0.2">
      <c r="A74" s="5" t="s">
        <v>84</v>
      </c>
      <c r="B74" s="4">
        <f>[1]ProEmp!C56</f>
        <v>118097.40010225332</v>
      </c>
      <c r="C74" s="3">
        <f>[1]ProEmp!D56</f>
        <v>11.65055216375422</v>
      </c>
      <c r="D74" s="4">
        <f>[1]ProEmp!E56</f>
        <v>103628.23928074248</v>
      </c>
      <c r="E74" s="3">
        <f>[1]ProEmp!F56</f>
        <v>11.677915349703191</v>
      </c>
      <c r="F74" s="4">
        <f>[1]ProEmp!G56</f>
        <v>14469.160821510884</v>
      </c>
      <c r="G74" s="3">
        <f>[1]ProEmp!H56</f>
        <v>11.451295653986985</v>
      </c>
      <c r="H74" s="3">
        <f t="shared" si="14"/>
        <v>12.251887686759339</v>
      </c>
      <c r="I74" s="4">
        <f>[1]ProEmp!I56</f>
        <v>5774.2051543259749</v>
      </c>
      <c r="J74" s="3">
        <f>[1]ProEmp!J56</f>
        <v>11.775754044766183</v>
      </c>
      <c r="K74" s="3">
        <f t="shared" si="15"/>
        <v>5.5720382729681406</v>
      </c>
      <c r="L74" s="4">
        <f>[1]ProEmp!K56</f>
        <v>39979.612110634451</v>
      </c>
      <c r="M74" s="3">
        <f>[1]ProEmp!L56</f>
        <v>10.845217022969576</v>
      </c>
      <c r="N74" s="3">
        <f t="shared" si="16"/>
        <v>38.579843089222472</v>
      </c>
    </row>
    <row r="75" spans="1:14" x14ac:dyDescent="0.2">
      <c r="A75" s="5" t="s">
        <v>85</v>
      </c>
      <c r="B75" s="4">
        <f>[1]ProEmp!C57</f>
        <v>867408.50590829924</v>
      </c>
      <c r="C75" s="3">
        <f>[1]ProEmp!D57</f>
        <v>7.7272141246371584</v>
      </c>
      <c r="D75" s="4">
        <f>[1]ProEmp!E57</f>
        <v>839621.76103455387</v>
      </c>
      <c r="E75" s="3">
        <f>[1]ProEmp!F57</f>
        <v>7.6616300596720475</v>
      </c>
      <c r="F75" s="4">
        <f>[1]ProEmp!G57</f>
        <v>27786.744873745396</v>
      </c>
      <c r="G75" s="3">
        <f>[1]ProEmp!H57</f>
        <v>9.6052771445482215</v>
      </c>
      <c r="H75" s="3">
        <f t="shared" si="14"/>
        <v>3.2034208431757021</v>
      </c>
      <c r="I75" s="4">
        <f>[1]ProEmp!I57</f>
        <v>91503.287883617784</v>
      </c>
      <c r="J75" s="3">
        <f>[1]ProEmp!J57</f>
        <v>8.5008552257294809</v>
      </c>
      <c r="K75" s="3">
        <f t="shared" si="15"/>
        <v>10.898155828032671</v>
      </c>
      <c r="L75" s="4">
        <f>[1]ProEmp!K57</f>
        <v>374194.51365344616</v>
      </c>
      <c r="M75" s="3">
        <f>[1]ProEmp!L57</f>
        <v>7.4719723696023665</v>
      </c>
      <c r="N75" s="3">
        <f t="shared" si="16"/>
        <v>44.567033754863168</v>
      </c>
    </row>
    <row r="76" spans="1:14" x14ac:dyDescent="0.2">
      <c r="A76" s="5" t="s">
        <v>86</v>
      </c>
      <c r="B76" s="4">
        <f>[1]ProEmp!C58</f>
        <v>648155.86983296776</v>
      </c>
      <c r="C76" s="3">
        <f>[1]ProEmp!D58</f>
        <v>4.9529293917340205</v>
      </c>
      <c r="D76" s="4">
        <f>[1]ProEmp!E58</f>
        <v>647827.41475424916</v>
      </c>
      <c r="E76" s="3">
        <f>[1]ProEmp!F58</f>
        <v>4.9483673760977229</v>
      </c>
      <c r="F76" s="4">
        <f>[1]ProEmp!G58</f>
        <v>328.4550787185392</v>
      </c>
      <c r="G76" s="3">
        <f>[1]ProEmp!H58</f>
        <v>12</v>
      </c>
      <c r="H76" s="3">
        <f t="shared" si="14"/>
        <v>5.0675322712603582E-2</v>
      </c>
      <c r="I76" s="4">
        <f>[1]ProEmp!I58</f>
        <v>69304.512272439519</v>
      </c>
      <c r="J76" s="3">
        <f>[1]ProEmp!J58</f>
        <v>5.2333570488528203</v>
      </c>
      <c r="K76" s="3">
        <f t="shared" si="15"/>
        <v>10.697990034696188</v>
      </c>
      <c r="L76" s="4">
        <f>[1]ProEmp!K58</f>
        <v>312658.89105536917</v>
      </c>
      <c r="M76" s="3">
        <f>[1]ProEmp!L58</f>
        <v>4.8257977152540938</v>
      </c>
      <c r="N76" s="3">
        <f t="shared" si="16"/>
        <v>48.262682920570001</v>
      </c>
    </row>
    <row r="77" spans="1:14" x14ac:dyDescent="0.2">
      <c r="A77" s="5" t="s">
        <v>87</v>
      </c>
      <c r="B77" s="4">
        <f>[1]ProEmp!C59</f>
        <v>573179.89115803433</v>
      </c>
      <c r="C77" s="3">
        <f>[1]ProEmp!D59</f>
        <v>7.0371354473704244</v>
      </c>
      <c r="D77" s="4">
        <f>[1]ProEmp!E59</f>
        <v>552664.48555015784</v>
      </c>
      <c r="E77" s="3">
        <f>[1]ProEmp!F59</f>
        <v>7.0216240240018211</v>
      </c>
      <c r="F77" s="4">
        <f>[1]ProEmp!G59</f>
        <v>20515.405607879478</v>
      </c>
      <c r="G77" s="3">
        <f>[1]ProEmp!H59</f>
        <v>7.4383545139544562</v>
      </c>
      <c r="H77" s="3">
        <f t="shared" si="14"/>
        <v>3.5792263344114894</v>
      </c>
      <c r="I77" s="4">
        <f>[1]ProEmp!I59</f>
        <v>79775.475778289445</v>
      </c>
      <c r="J77" s="3">
        <f>[1]ProEmp!J59</f>
        <v>7.3227568372169891</v>
      </c>
      <c r="K77" s="3">
        <f t="shared" si="15"/>
        <v>14.434702765254729</v>
      </c>
      <c r="L77" s="4">
        <f>[1]ProEmp!K59</f>
        <v>230101.74126326849</v>
      </c>
      <c r="M77" s="3">
        <f>[1]ProEmp!L59</f>
        <v>7.0594912326213954</v>
      </c>
      <c r="N77" s="3">
        <f t="shared" si="16"/>
        <v>41.634978776356576</v>
      </c>
    </row>
    <row r="78" spans="1:14" x14ac:dyDescent="0.2">
      <c r="A78" s="5" t="s">
        <v>88</v>
      </c>
      <c r="B78" s="4">
        <f>[1]ProEmp!C60</f>
        <v>203853.18674532659</v>
      </c>
      <c r="C78" s="3">
        <f>[1]ProEmp!D60</f>
        <v>7.7233794263912801</v>
      </c>
      <c r="D78" s="4">
        <f>[1]ProEmp!E60</f>
        <v>197402.06699291419</v>
      </c>
      <c r="E78" s="3">
        <f>[1]ProEmp!F60</f>
        <v>7.6761749343096319</v>
      </c>
      <c r="F78" s="4">
        <f>[1]ProEmp!G60</f>
        <v>6451.1197524124173</v>
      </c>
      <c r="G78" s="3">
        <f>[1]ProEmp!H60</f>
        <v>9.1120321144912761</v>
      </c>
      <c r="H78" s="3">
        <f t="shared" si="14"/>
        <v>3.1645910742969101</v>
      </c>
      <c r="I78" s="4">
        <f>[1]ProEmp!I60</f>
        <v>12424.742880586768</v>
      </c>
      <c r="J78" s="3">
        <f>[1]ProEmp!J60</f>
        <v>7.5208388782812925</v>
      </c>
      <c r="K78" s="3">
        <f t="shared" si="15"/>
        <v>6.2941300817446644</v>
      </c>
      <c r="L78" s="4">
        <f>[1]ProEmp!K60</f>
        <v>124369.28912555974</v>
      </c>
      <c r="M78" s="3">
        <f>[1]ProEmp!L60</f>
        <v>7.8242407724258936</v>
      </c>
      <c r="N78" s="3">
        <f t="shared" si="16"/>
        <v>63.003032855792753</v>
      </c>
    </row>
    <row r="79" spans="1:14" x14ac:dyDescent="0.2">
      <c r="A79" s="5" t="s">
        <v>89</v>
      </c>
      <c r="B79" s="4">
        <f>[1]ProEmp!C61</f>
        <v>1065701.0107998918</v>
      </c>
      <c r="C79" s="3">
        <f>[1]ProEmp!D61</f>
        <v>5.9927077621384797</v>
      </c>
      <c r="D79" s="4">
        <f>[1]ProEmp!E61</f>
        <v>1028748.0772426329</v>
      </c>
      <c r="E79" s="3">
        <f>[1]ProEmp!F61</f>
        <v>5.9672939377962972</v>
      </c>
      <c r="F79" s="4">
        <f>[1]ProEmp!G61</f>
        <v>36952.933557256591</v>
      </c>
      <c r="G79" s="3">
        <f>[1]ProEmp!H61</f>
        <v>6.6360461746496933</v>
      </c>
      <c r="H79" s="3">
        <f t="shared" si="14"/>
        <v>3.4674766358268281</v>
      </c>
      <c r="I79" s="4">
        <f>[1]ProEmp!I61</f>
        <v>151414.25588247448</v>
      </c>
      <c r="J79" s="3">
        <f>[1]ProEmp!J61</f>
        <v>6.2622542111820616</v>
      </c>
      <c r="K79" s="3">
        <f t="shared" si="15"/>
        <v>14.718302685756859</v>
      </c>
      <c r="L79" s="4">
        <f>[1]ProEmp!K61</f>
        <v>489056.4576849399</v>
      </c>
      <c r="M79" s="3">
        <f>[1]ProEmp!L61</f>
        <v>5.7963645094958673</v>
      </c>
      <c r="N79" s="3">
        <f t="shared" si="16"/>
        <v>47.538991178069992</v>
      </c>
    </row>
    <row r="80" spans="1:14" x14ac:dyDescent="0.2">
      <c r="A80" s="5" t="s">
        <v>90</v>
      </c>
      <c r="B80" s="4">
        <f>[1]ProEmp!C62</f>
        <v>2222.4503027787246</v>
      </c>
      <c r="C80" s="3">
        <f>[1]ProEmp!D62</f>
        <v>12.755290937064217</v>
      </c>
      <c r="D80" s="4">
        <f>[1]ProEmp!E62</f>
        <v>1959.6862398038929</v>
      </c>
      <c r="E80" s="3">
        <f>[1]ProEmp!F62</f>
        <v>13.512716190437667</v>
      </c>
      <c r="F80" s="4">
        <f>[1]ProEmp!G62</f>
        <v>262.76406297483135</v>
      </c>
      <c r="G80" s="3">
        <f>[1]ProEmp!H62</f>
        <v>9</v>
      </c>
      <c r="H80" s="3">
        <f t="shared" si="14"/>
        <v>11.82316934809737</v>
      </c>
      <c r="I80" s="4">
        <f>[1]ProEmp!I62</f>
        <v>0</v>
      </c>
      <c r="J80" s="3">
        <f>[1]ProEmp!J62</f>
        <v>0</v>
      </c>
      <c r="K80" s="3">
        <f t="shared" si="15"/>
        <v>0</v>
      </c>
      <c r="L80" s="4">
        <f>[1]ProEmp!K62</f>
        <v>317.410846211197</v>
      </c>
      <c r="M80" s="3">
        <f>[1]ProEmp!L62</f>
        <v>12</v>
      </c>
      <c r="N80" s="3">
        <f t="shared" si="16"/>
        <v>16.197023776773598</v>
      </c>
    </row>
    <row r="81" spans="1:14" x14ac:dyDescent="0.2">
      <c r="A81" s="5" t="s">
        <v>78</v>
      </c>
      <c r="B81" s="4">
        <f>[1]ProEmp!C63</f>
        <v>1713.4588501029293</v>
      </c>
      <c r="C81" s="3">
        <f>[1]ProEmp!D63</f>
        <v>8.3553914683201871</v>
      </c>
      <c r="D81" s="4">
        <f>[1]ProEmp!E63</f>
        <v>1713.4588501029293</v>
      </c>
      <c r="E81" s="3">
        <f>[1]ProEmp!F63</f>
        <v>8.3553914683201871</v>
      </c>
      <c r="F81" s="4">
        <f>[1]ProEmp!G63</f>
        <v>0</v>
      </c>
      <c r="G81" s="3">
        <f>[1]ProEmp!H63</f>
        <v>0</v>
      </c>
      <c r="H81" s="3">
        <f t="shared" si="14"/>
        <v>0</v>
      </c>
      <c r="I81" s="4">
        <f>[1]ProEmp!I63</f>
        <v>0</v>
      </c>
      <c r="J81" s="3">
        <f>[1]ProEmp!J63</f>
        <v>0</v>
      </c>
      <c r="K81" s="3">
        <f t="shared" si="15"/>
        <v>0</v>
      </c>
      <c r="L81" s="4">
        <f>[1]ProEmp!K63</f>
        <v>218.97005247902612</v>
      </c>
      <c r="M81" s="3">
        <f>[1]ProEmp!L63</f>
        <v>6</v>
      </c>
      <c r="N81" s="3">
        <f t="shared" si="16"/>
        <v>12.77941705258182</v>
      </c>
    </row>
    <row r="82" spans="1:14" x14ac:dyDescent="0.2">
      <c r="A82" s="5" t="s">
        <v>79</v>
      </c>
      <c r="B82" s="4">
        <f>[1]ProEmp!C64</f>
        <v>149483.02558175151</v>
      </c>
      <c r="C82" s="3">
        <f>[1]ProEmp!D64</f>
        <v>8.7841159967803275</v>
      </c>
      <c r="D82" s="4">
        <f>[1]ProEmp!E64</f>
        <v>0</v>
      </c>
      <c r="E82" s="3">
        <f>[1]ProEmp!F64</f>
        <v>0</v>
      </c>
      <c r="F82" s="4">
        <f>[1]ProEmp!G64</f>
        <v>149483.02558175151</v>
      </c>
      <c r="G82" s="3">
        <f>[1]ProEmp!H64</f>
        <v>8.7841159967803275</v>
      </c>
      <c r="H82" s="3">
        <f t="shared" si="14"/>
        <v>100</v>
      </c>
      <c r="I82" s="4">
        <f>[1]ProEmp!I64</f>
        <v>0</v>
      </c>
      <c r="J82" s="3">
        <f>[1]ProEmp!J64</f>
        <v>0</v>
      </c>
      <c r="K82" s="3">
        <f t="shared" si="15"/>
        <v>0</v>
      </c>
      <c r="L82" s="4">
        <f>[1]ProEmp!K64</f>
        <v>0</v>
      </c>
      <c r="M82" s="3">
        <f>[1]ProEmp!L64</f>
        <v>0</v>
      </c>
      <c r="N82" s="3">
        <f t="shared" si="16"/>
        <v>0</v>
      </c>
    </row>
    <row r="83" spans="1:14" x14ac:dyDescent="0.2">
      <c r="A83" s="5" t="s">
        <v>80</v>
      </c>
      <c r="B83" s="4">
        <f>[1]ProEmp!C65</f>
        <v>0</v>
      </c>
      <c r="C83" s="3">
        <f>[1]ProEmp!D65</f>
        <v>0</v>
      </c>
      <c r="D83" s="4">
        <f>[1]ProEmp!E65</f>
        <v>0</v>
      </c>
      <c r="E83" s="3">
        <f>[1]ProEmp!F65</f>
        <v>0</v>
      </c>
      <c r="F83" s="4">
        <f>[1]ProEmp!G65</f>
        <v>0</v>
      </c>
      <c r="G83" s="3">
        <f>[1]ProEmp!H65</f>
        <v>0</v>
      </c>
      <c r="H83" s="3" t="e">
        <f t="shared" si="14"/>
        <v>#DIV/0!</v>
      </c>
      <c r="I83" s="4">
        <f>[1]ProEmp!I65</f>
        <v>0</v>
      </c>
      <c r="J83" s="3">
        <f>[1]ProEmp!J65</f>
        <v>0</v>
      </c>
      <c r="K83" s="3">
        <f t="shared" si="15"/>
        <v>0</v>
      </c>
      <c r="L83" s="4">
        <f>[1]ProEmp!K65</f>
        <v>0</v>
      </c>
      <c r="M83" s="3">
        <f>[1]ProEmp!L65</f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A31</f>
        <v>Fuente: Instituto Nacional de Estadística (INE). LVIII Encuesta Permanente de Hogares de Propósitos Múltiples, Junio 2017.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4">
    <mergeCell ref="A37:N37"/>
    <mergeCell ref="A39:A40"/>
    <mergeCell ref="B39:C39"/>
    <mergeCell ref="D39:E39"/>
    <mergeCell ref="F39:H39"/>
    <mergeCell ref="I39:K39"/>
    <mergeCell ref="L39:N39"/>
    <mergeCell ref="A2:N2"/>
    <mergeCell ref="A4:A5"/>
    <mergeCell ref="B4:C4"/>
    <mergeCell ref="D4:E4"/>
    <mergeCell ref="F4:H4"/>
    <mergeCell ref="I4:K4"/>
    <mergeCell ref="L4:N4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6" max="16383" man="1"/>
  </rowBreaks>
  <ignoredErrors>
    <ignoredError sqref="C11:O17 D10 F10 H10:I10 K10:L10 N10:O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89"/>
  <sheetViews>
    <sheetView workbookViewId="0">
      <selection activeCell="B65" sqref="B65"/>
    </sheetView>
  </sheetViews>
  <sheetFormatPr baseColWidth="10" defaultRowHeight="11.25" x14ac:dyDescent="0.2"/>
  <cols>
    <col min="1" max="1" width="44.83203125" customWidth="1"/>
    <col min="2" max="2" width="13" bestFit="1" customWidth="1"/>
    <col min="3" max="3" width="9.6640625" bestFit="1" customWidth="1"/>
    <col min="4" max="4" width="13" bestFit="1" customWidth="1"/>
    <col min="5" max="5" width="8" customWidth="1"/>
    <col min="6" max="6" width="11" bestFit="1" customWidth="1"/>
    <col min="7" max="7" width="8" customWidth="1"/>
    <col min="8" max="8" width="7.1640625" bestFit="1" customWidth="1"/>
    <col min="9" max="9" width="11" bestFit="1" customWidth="1"/>
    <col min="10" max="11" width="8" customWidth="1"/>
    <col min="12" max="12" width="11" bestFit="1" customWidth="1"/>
    <col min="13" max="14" width="8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1" spans="1:15" x14ac:dyDescent="0.2">
      <c r="A1" s="106" t="s">
        <v>50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</row>
    <row r="2" spans="1:15" ht="26.25" customHeight="1" x14ac:dyDescent="0.2">
      <c r="A2" s="106" t="s">
        <v>51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5" x14ac:dyDescent="0.2">
      <c r="A3" s="103" t="s">
        <v>39</v>
      </c>
      <c r="B3" s="105" t="s">
        <v>38</v>
      </c>
      <c r="C3" s="105"/>
      <c r="D3" s="105" t="s">
        <v>37</v>
      </c>
      <c r="E3" s="105"/>
      <c r="F3" s="105" t="s">
        <v>36</v>
      </c>
      <c r="G3" s="105"/>
      <c r="H3" s="105"/>
      <c r="I3" s="105" t="s">
        <v>35</v>
      </c>
      <c r="J3" s="105"/>
      <c r="K3" s="105"/>
      <c r="L3" s="105" t="s">
        <v>34</v>
      </c>
      <c r="M3" s="105"/>
      <c r="N3" s="105"/>
    </row>
    <row r="4" spans="1:15" x14ac:dyDescent="0.2">
      <c r="A4" s="104"/>
      <c r="B4" s="14" t="s">
        <v>31</v>
      </c>
      <c r="C4" s="14" t="s">
        <v>30</v>
      </c>
      <c r="D4" s="14" t="s">
        <v>31</v>
      </c>
      <c r="E4" s="14" t="s">
        <v>30</v>
      </c>
      <c r="F4" s="14" t="s">
        <v>31</v>
      </c>
      <c r="G4" s="14" t="s">
        <v>30</v>
      </c>
      <c r="H4" s="14" t="s">
        <v>33</v>
      </c>
      <c r="I4" s="14" t="s">
        <v>31</v>
      </c>
      <c r="J4" s="14" t="s">
        <v>30</v>
      </c>
      <c r="K4" s="14" t="s">
        <v>32</v>
      </c>
      <c r="L4" s="14" t="s">
        <v>31</v>
      </c>
      <c r="M4" s="14" t="s">
        <v>30</v>
      </c>
      <c r="N4" s="14" t="s">
        <v>29</v>
      </c>
    </row>
    <row r="5" spans="1:15" x14ac:dyDescent="0.2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x14ac:dyDescent="0.2">
      <c r="A6" s="60" t="s">
        <v>49</v>
      </c>
      <c r="B6" s="13">
        <f>[1]ProEmp!M8</f>
        <v>2486400.0838296288</v>
      </c>
      <c r="C6" s="12">
        <f>[1]ProEmp!N8</f>
        <v>7.1053362624495469</v>
      </c>
      <c r="D6" s="13">
        <f>[1]ProEmp!O8</f>
        <v>2385943.5906725135</v>
      </c>
      <c r="E6" s="12">
        <f>[1]ProEmp!P8</f>
        <v>7.04315316351836</v>
      </c>
      <c r="F6" s="13">
        <f>[1]ProEmp!Q8</f>
        <v>100456.49315710196</v>
      </c>
      <c r="G6" s="12">
        <f>[1]ProEmp!R8</f>
        <v>8.4655080592231347</v>
      </c>
      <c r="H6" s="12">
        <f>F6/B6*100</f>
        <v>4.0402384881831166</v>
      </c>
      <c r="I6" s="13">
        <f>[1]ProEmp!S8</f>
        <v>236516.57436980875</v>
      </c>
      <c r="J6" s="12">
        <f>[1]ProEmp!T8</f>
        <v>7.0419457763743392</v>
      </c>
      <c r="K6" s="12">
        <f>IF(ISNUMBER(I6/D6*100),I6/D6*100,0)</f>
        <v>9.9129155984422521</v>
      </c>
      <c r="L6" s="13">
        <f>[1]ProEmp!U8</f>
        <v>1170480.5176761651</v>
      </c>
      <c r="M6" s="12">
        <f>[1]ProEmp!V8</f>
        <v>6.3440493693624997</v>
      </c>
      <c r="N6" s="12">
        <f>IF(ISNUMBER(L6/D6*100),L6/D6*100,0)</f>
        <v>49.057342438940388</v>
      </c>
    </row>
    <row r="7" spans="1:15" x14ac:dyDescent="0.2">
      <c r="A7" s="60"/>
      <c r="B7" s="89"/>
      <c r="C7" s="90"/>
      <c r="D7" s="89"/>
      <c r="E7" s="90"/>
      <c r="F7" s="89"/>
      <c r="G7" s="90"/>
      <c r="H7" s="90"/>
      <c r="I7" s="89"/>
      <c r="J7" s="90"/>
      <c r="K7" s="90"/>
      <c r="L7" s="89"/>
      <c r="M7" s="90"/>
      <c r="N7" s="90"/>
      <c r="O7" s="88"/>
    </row>
    <row r="8" spans="1:15" x14ac:dyDescent="0.2">
      <c r="A8" s="60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  <c r="O8" s="88"/>
    </row>
    <row r="9" spans="1:15" x14ac:dyDescent="0.2">
      <c r="A9" s="61" t="s">
        <v>26</v>
      </c>
      <c r="B9" s="6">
        <f>SUM(B10:B12)</f>
        <v>1201924.7150997659</v>
      </c>
      <c r="C9" s="2">
        <f>[2]Sheet1!F6</f>
        <v>8.5686217676916065</v>
      </c>
      <c r="D9" s="6">
        <f>SUM(D10:D12)</f>
        <v>1119884.925318531</v>
      </c>
      <c r="E9" s="2">
        <f>[2]Sheet1!G6</f>
        <v>8.5372525680083324</v>
      </c>
      <c r="F9" s="6">
        <f>SUM(F10:F12)</f>
        <v>82039.789781233441</v>
      </c>
      <c r="G9" s="2">
        <f>[2]Sheet1!H6</f>
        <v>8.7185396672789288</v>
      </c>
      <c r="H9" s="2">
        <f t="shared" ref="H9:H28" si="0">F9/B9*100</f>
        <v>6.8257012066203924</v>
      </c>
      <c r="I9" s="6">
        <f>SUM(I10:I12)</f>
        <v>105955.30222302674</v>
      </c>
      <c r="J9" s="2">
        <f>[2]Sheet1!I6</f>
        <v>8.2552584334750847</v>
      </c>
      <c r="K9" s="2">
        <f t="shared" ref="K9:K28" si="1">IF(ISNUMBER(I9/D9*100),I9/D9*100,0)</f>
        <v>9.4612669415913135</v>
      </c>
      <c r="L9" s="6">
        <f>SUM(L10:L12)</f>
        <v>529692.84972980502</v>
      </c>
      <c r="M9" s="2">
        <f>[2]Sheet1!J6</f>
        <v>7.5387161367680688</v>
      </c>
      <c r="N9" s="2">
        <f t="shared" ref="N9:N28" si="2">IF(ISNUMBER(L9/D9*100),L9/D9*100,0)</f>
        <v>47.298864173847463</v>
      </c>
      <c r="O9" s="88"/>
    </row>
    <row r="10" spans="1:15" x14ac:dyDescent="0.2">
      <c r="A10" s="62" t="s">
        <v>25</v>
      </c>
      <c r="B10" s="6">
        <f>[1]ProEmp!M9</f>
        <v>298916.0186391219</v>
      </c>
      <c r="C10" s="2">
        <f>[1]ProEmp!N9</f>
        <v>9.8483991747535686</v>
      </c>
      <c r="D10" s="6">
        <f>[1]ProEmp!O9</f>
        <v>274829.31286642811</v>
      </c>
      <c r="E10" s="2">
        <f>[1]ProEmp!P9</f>
        <v>9.8233433233433249</v>
      </c>
      <c r="F10" s="6">
        <f>[1]ProEmp!Q9</f>
        <v>24086.705772692887</v>
      </c>
      <c r="G10" s="2">
        <f>[1]ProEmp!R9</f>
        <v>10.128372093023254</v>
      </c>
      <c r="H10" s="2">
        <f t="shared" si="0"/>
        <v>8.0580177276389158</v>
      </c>
      <c r="I10" s="6">
        <f>[1]ProEmp!S9</f>
        <v>22159.769310877455</v>
      </c>
      <c r="J10" s="2">
        <f>[1]ProEmp!T9</f>
        <v>9.1270833333333368</v>
      </c>
      <c r="K10" s="2">
        <f t="shared" si="1"/>
        <v>8.0631025416300819</v>
      </c>
      <c r="L10" s="6">
        <f>[1]ProEmp!U9</f>
        <v>126236.23525415867</v>
      </c>
      <c r="M10" s="2">
        <f>[1]ProEmp!V9</f>
        <v>8.3244379455309794</v>
      </c>
      <c r="N10" s="2">
        <f t="shared" si="2"/>
        <v>45.932595012349246</v>
      </c>
      <c r="O10" s="88"/>
    </row>
    <row r="11" spans="1:15" x14ac:dyDescent="0.2">
      <c r="A11" s="62" t="s">
        <v>24</v>
      </c>
      <c r="B11" s="6">
        <f>[1]ProEmp!M10</f>
        <v>196477.31380472958</v>
      </c>
      <c r="C11" s="2">
        <f>[1]ProEmp!N10</f>
        <v>9.1890019000782406</v>
      </c>
      <c r="D11" s="6">
        <f>[1]ProEmp!O10</f>
        <v>183251.86187926316</v>
      </c>
      <c r="E11" s="2">
        <f>[1]ProEmp!P10</f>
        <v>9.2180532246463649</v>
      </c>
      <c r="F11" s="6">
        <f>[1]ProEmp!Q10</f>
        <v>13225.451925466541</v>
      </c>
      <c r="G11" s="2">
        <f>[1]ProEmp!R10</f>
        <v>8.7884297520661168</v>
      </c>
      <c r="H11" s="2">
        <f t="shared" si="0"/>
        <v>6.7312870220786678</v>
      </c>
      <c r="I11" s="6">
        <f>[1]ProEmp!S10</f>
        <v>16759.292679951192</v>
      </c>
      <c r="J11" s="2">
        <f>[1]ProEmp!T10</f>
        <v>8.2531969309462916</v>
      </c>
      <c r="K11" s="2">
        <f t="shared" si="1"/>
        <v>9.1454965357968234</v>
      </c>
      <c r="L11" s="6">
        <f>[1]ProEmp!U10</f>
        <v>75162.888382811536</v>
      </c>
      <c r="M11" s="2">
        <f>[1]ProEmp!V10</f>
        <v>7.6481426448736931</v>
      </c>
      <c r="N11" s="2">
        <f t="shared" si="2"/>
        <v>41.016166281755524</v>
      </c>
      <c r="O11" s="88"/>
    </row>
    <row r="12" spans="1:15" x14ac:dyDescent="0.2">
      <c r="A12" s="62" t="s">
        <v>23</v>
      </c>
      <c r="B12" s="6">
        <f>[1]ProEmp!M11</f>
        <v>706531.38265591441</v>
      </c>
      <c r="C12" s="2">
        <f>[1]ProEmp!N11</f>
        <v>7.8031861086903032</v>
      </c>
      <c r="D12" s="6">
        <f>[1]ProEmp!O11</f>
        <v>661803.75057283975</v>
      </c>
      <c r="E12" s="2">
        <f>[1]ProEmp!P11</f>
        <v>7.7945834673475787</v>
      </c>
      <c r="F12" s="6">
        <f>[1]ProEmp!Q11</f>
        <v>44727.632083074015</v>
      </c>
      <c r="G12" s="2">
        <f>[1]ProEmp!R11</f>
        <v>7.9265864146344835</v>
      </c>
      <c r="H12" s="2">
        <f t="shared" si="0"/>
        <v>6.3305938251375133</v>
      </c>
      <c r="I12" s="6">
        <f>[1]ProEmp!S11</f>
        <v>67036.240232198092</v>
      </c>
      <c r="J12" s="2">
        <f>[1]ProEmp!T11</f>
        <v>7.9735326851624739</v>
      </c>
      <c r="K12" s="2">
        <f t="shared" si="1"/>
        <v>10.129323107367298</v>
      </c>
      <c r="L12" s="6">
        <f>[1]ProEmp!U11</f>
        <v>328293.72609283484</v>
      </c>
      <c r="M12" s="2">
        <f>[1]ProEmp!V11</f>
        <v>7.2013241862990958</v>
      </c>
      <c r="N12" s="2">
        <f t="shared" si="2"/>
        <v>49.605902929482113</v>
      </c>
      <c r="O12" s="88"/>
    </row>
    <row r="13" spans="1:15" x14ac:dyDescent="0.2">
      <c r="A13" s="61" t="s">
        <v>22</v>
      </c>
      <c r="B13" s="6">
        <f>[1]ProEmp!M12</f>
        <v>1284475.3687295767</v>
      </c>
      <c r="C13" s="2">
        <f>[1]ProEmp!N12</f>
        <v>5.585722984942433</v>
      </c>
      <c r="D13" s="6">
        <f>[1]ProEmp!O12</f>
        <v>1266058.665353704</v>
      </c>
      <c r="E13" s="2">
        <f>[1]ProEmp!P12</f>
        <v>5.5571436610207687</v>
      </c>
      <c r="F13" s="6">
        <f>[1]ProEmp!Q12</f>
        <v>18416.703375868372</v>
      </c>
      <c r="G13" s="2">
        <f>[1]ProEmp!R12</f>
        <v>7.3191126279863479</v>
      </c>
      <c r="H13" s="2">
        <f t="shared" si="0"/>
        <v>1.4337918674208285</v>
      </c>
      <c r="I13" s="6">
        <f>[1]ProEmp!S12</f>
        <v>130561.27214678172</v>
      </c>
      <c r="J13" s="2">
        <f>[1]ProEmp!T12</f>
        <v>5.928533190578154</v>
      </c>
      <c r="K13" s="2">
        <f t="shared" si="1"/>
        <v>10.312418825418828</v>
      </c>
      <c r="L13" s="6">
        <f>[1]ProEmp!U12</f>
        <v>640787.66794639407</v>
      </c>
      <c r="M13" s="2">
        <f>[1]ProEmp!V12</f>
        <v>5.2226964885322449</v>
      </c>
      <c r="N13" s="2">
        <f t="shared" si="2"/>
        <v>50.612794294755261</v>
      </c>
      <c r="O13" s="88"/>
    </row>
    <row r="14" spans="1:15" ht="12.75" x14ac:dyDescent="0.2">
      <c r="A14" s="61"/>
      <c r="B14" s="91"/>
      <c r="C14" s="92"/>
      <c r="D14" s="91"/>
      <c r="E14" s="92"/>
      <c r="F14" s="91"/>
      <c r="G14" s="92"/>
      <c r="H14" s="2"/>
      <c r="I14" s="91"/>
      <c r="J14" s="92"/>
      <c r="K14" s="92">
        <f t="shared" si="1"/>
        <v>0</v>
      </c>
      <c r="L14" s="91"/>
      <c r="M14" s="92"/>
      <c r="N14" s="92">
        <f t="shared" si="2"/>
        <v>0</v>
      </c>
      <c r="O14" s="88"/>
    </row>
    <row r="15" spans="1:15" x14ac:dyDescent="0.2">
      <c r="A15" s="60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  <c r="O15" s="88"/>
    </row>
    <row r="16" spans="1:15" x14ac:dyDescent="0.2">
      <c r="A16" s="61" t="s">
        <v>20</v>
      </c>
      <c r="B16" s="6">
        <f>[1]ProEmp!M14</f>
        <v>21531.72391714299</v>
      </c>
      <c r="C16" s="2">
        <f>[1]ProEmp!N14</f>
        <v>3.5619127090428657</v>
      </c>
      <c r="D16" s="6">
        <f>[1]ProEmp!O14</f>
        <v>20952.497508186603</v>
      </c>
      <c r="E16" s="2">
        <f>[1]ProEmp!P14</f>
        <v>3.5779029735850414</v>
      </c>
      <c r="F16" s="6">
        <f>[1]ProEmp!Q14</f>
        <v>579.22640895638494</v>
      </c>
      <c r="G16" s="2">
        <f>[1]ProEmp!R14</f>
        <v>3</v>
      </c>
      <c r="H16" s="2">
        <f t="shared" si="0"/>
        <v>2.690106984398124</v>
      </c>
      <c r="I16" s="6">
        <f>[1]ProEmp!S14</f>
        <v>298.97245740046043</v>
      </c>
      <c r="J16" s="2">
        <f>[1]ProEmp!T14</f>
        <v>5</v>
      </c>
      <c r="K16" s="2">
        <f t="shared" si="1"/>
        <v>1.4269060635069652</v>
      </c>
      <c r="L16" s="6">
        <f>[1]ProEmp!U14</f>
        <v>298.97245740046043</v>
      </c>
      <c r="M16" s="2">
        <f>[1]ProEmp!V14</f>
        <v>2</v>
      </c>
      <c r="N16" s="2">
        <f t="shared" si="2"/>
        <v>1.4269060635069652</v>
      </c>
      <c r="O16" s="88"/>
    </row>
    <row r="17" spans="1:15" x14ac:dyDescent="0.2">
      <c r="A17" s="61" t="s">
        <v>19</v>
      </c>
      <c r="B17" s="6">
        <f>[1]ProEmp!M15</f>
        <v>86498.418721518421</v>
      </c>
      <c r="C17" s="2">
        <f>[1]ProEmp!N15</f>
        <v>5.6136813306164743</v>
      </c>
      <c r="D17" s="6">
        <f>[1]ProEmp!O15</f>
        <v>79511.886186718912</v>
      </c>
      <c r="E17" s="2">
        <f>[1]ProEmp!P15</f>
        <v>5.6090063872640643</v>
      </c>
      <c r="F17" s="6">
        <f>[1]ProEmp!Q15</f>
        <v>6986.5325347993648</v>
      </c>
      <c r="G17" s="2">
        <f>[1]ProEmp!R15</f>
        <v>5.6636145512202871</v>
      </c>
      <c r="H17" s="2">
        <f t="shared" si="0"/>
        <v>8.0770638793900957</v>
      </c>
      <c r="I17" s="6">
        <f>[1]ProEmp!S15</f>
        <v>8287.2342369672933</v>
      </c>
      <c r="J17" s="2">
        <f>[1]ProEmp!T15</f>
        <v>5.5353512812160304</v>
      </c>
      <c r="K17" s="2">
        <f t="shared" si="1"/>
        <v>10.422635701920417</v>
      </c>
      <c r="L17" s="6">
        <f>[1]ProEmp!U15</f>
        <v>14120.42854974801</v>
      </c>
      <c r="M17" s="2">
        <f>[1]ProEmp!V15</f>
        <v>5.2344389653957677</v>
      </c>
      <c r="N17" s="2">
        <f t="shared" si="2"/>
        <v>17.758890182266342</v>
      </c>
      <c r="O17" s="88"/>
    </row>
    <row r="18" spans="1:15" x14ac:dyDescent="0.2">
      <c r="A18" s="61" t="s">
        <v>18</v>
      </c>
      <c r="B18" s="6">
        <f>[1]ProEmp!M16</f>
        <v>261043.34678296925</v>
      </c>
      <c r="C18" s="2">
        <f>[1]ProEmp!N16</f>
        <v>6.7727670418554906</v>
      </c>
      <c r="D18" s="6">
        <f>[1]ProEmp!O16</f>
        <v>235219.43611659002</v>
      </c>
      <c r="E18" s="2">
        <f>[1]ProEmp!P16</f>
        <v>6.6611692129456115</v>
      </c>
      <c r="F18" s="6">
        <f>[1]ProEmp!Q16</f>
        <v>25823.910666379226</v>
      </c>
      <c r="G18" s="2">
        <f>[1]ProEmp!R16</f>
        <v>7.757385449823583</v>
      </c>
      <c r="H18" s="2">
        <f t="shared" si="0"/>
        <v>9.8925756908292932</v>
      </c>
      <c r="I18" s="6">
        <f>[1]ProEmp!S16</f>
        <v>31948.395574462087</v>
      </c>
      <c r="J18" s="2">
        <f>[1]ProEmp!T16</f>
        <v>6.7524166268571957</v>
      </c>
      <c r="K18" s="2">
        <f t="shared" si="1"/>
        <v>13.582379118801386</v>
      </c>
      <c r="L18" s="6">
        <f>[1]ProEmp!U16</f>
        <v>96616.321611600812</v>
      </c>
      <c r="M18" s="2">
        <f>[1]ProEmp!V16</f>
        <v>6.4310590280297708</v>
      </c>
      <c r="N18" s="2">
        <f t="shared" si="2"/>
        <v>41.074973738016908</v>
      </c>
      <c r="O18" s="88"/>
    </row>
    <row r="19" spans="1:15" x14ac:dyDescent="0.2">
      <c r="A19" s="61" t="s">
        <v>17</v>
      </c>
      <c r="B19" s="6">
        <f>[1]ProEmp!M17</f>
        <v>419374.86516201706</v>
      </c>
      <c r="C19" s="2">
        <f>[1]ProEmp!N17</f>
        <v>8.1422746120421152</v>
      </c>
      <c r="D19" s="6">
        <f>[1]ProEmp!O17</f>
        <v>390521.37730894919</v>
      </c>
      <c r="E19" s="2">
        <f>[1]ProEmp!P17</f>
        <v>8.0030635866966584</v>
      </c>
      <c r="F19" s="6">
        <f>[1]ProEmp!Q17</f>
        <v>28853.487853067683</v>
      </c>
      <c r="G19" s="2">
        <f>[1]ProEmp!R17</f>
        <v>10.007061388713426</v>
      </c>
      <c r="H19" s="3">
        <f t="shared" si="0"/>
        <v>6.8801185407047978</v>
      </c>
      <c r="I19" s="6">
        <f>[1]ProEmp!S17</f>
        <v>46107.271346899332</v>
      </c>
      <c r="J19" s="2">
        <f>[1]ProEmp!T17</f>
        <v>8.6499902632666998</v>
      </c>
      <c r="K19" s="3">
        <f t="shared" si="1"/>
        <v>11.806593448128439</v>
      </c>
      <c r="L19" s="6">
        <f>[1]ProEmp!U17</f>
        <v>210996.96335659336</v>
      </c>
      <c r="M19" s="2">
        <f>[1]ProEmp!V17</f>
        <v>7.4815669484660319</v>
      </c>
      <c r="N19" s="3">
        <f t="shared" si="2"/>
        <v>54.029555260343528</v>
      </c>
    </row>
    <row r="20" spans="1:15" x14ac:dyDescent="0.2">
      <c r="A20" s="61" t="s">
        <v>16</v>
      </c>
      <c r="B20" s="4">
        <f>[1]ProEmp!M18</f>
        <v>302632.97096479946</v>
      </c>
      <c r="C20" s="3">
        <f>[1]ProEmp!N18</f>
        <v>8.4198636272158645</v>
      </c>
      <c r="D20" s="4">
        <f>[1]ProEmp!O18</f>
        <v>289799.07046558656</v>
      </c>
      <c r="E20" s="3">
        <f>[1]ProEmp!P18</f>
        <v>8.3288741581374026</v>
      </c>
      <c r="F20" s="4">
        <f>[1]ProEmp!Q18</f>
        <v>12833.900499212968</v>
      </c>
      <c r="G20" s="3">
        <f>[1]ProEmp!R18</f>
        <v>10.346818687680042</v>
      </c>
      <c r="H20" s="3">
        <f t="shared" si="0"/>
        <v>4.2407476152708208</v>
      </c>
      <c r="I20" s="4">
        <f>[1]ProEmp!S18</f>
        <v>30822.258366489845</v>
      </c>
      <c r="J20" s="3">
        <f>[1]ProEmp!T18</f>
        <v>7.8418926679572056</v>
      </c>
      <c r="K20" s="3">
        <f t="shared" si="1"/>
        <v>10.635734033574124</v>
      </c>
      <c r="L20" s="4">
        <f>[1]ProEmp!U18</f>
        <v>163415.43613247946</v>
      </c>
      <c r="M20" s="3">
        <f>[1]ProEmp!V18</f>
        <v>7.5142228650507779</v>
      </c>
      <c r="N20" s="3">
        <f t="shared" si="2"/>
        <v>56.389220251789915</v>
      </c>
    </row>
    <row r="21" spans="1:15" x14ac:dyDescent="0.2">
      <c r="A21" s="61" t="s">
        <v>15</v>
      </c>
      <c r="B21" s="4">
        <f>[1]ProEmp!M19</f>
        <v>242282.5735246056</v>
      </c>
      <c r="C21" s="3">
        <f>[1]ProEmp!N19</f>
        <v>7.9087567095077196</v>
      </c>
      <c r="D21" s="4">
        <f>[1]ProEmp!O19</f>
        <v>237420.4436400065</v>
      </c>
      <c r="E21" s="3">
        <f>[1]ProEmp!P19</f>
        <v>7.905372734421201</v>
      </c>
      <c r="F21" s="4">
        <f>[1]ProEmp!Q19</f>
        <v>4862.1298845990796</v>
      </c>
      <c r="G21" s="3">
        <f>[1]ProEmp!R19</f>
        <v>8.0711057074174519</v>
      </c>
      <c r="H21" s="3">
        <f t="shared" si="0"/>
        <v>2.0068013204033819</v>
      </c>
      <c r="I21" s="4">
        <f>[1]ProEmp!S19</f>
        <v>22706.06006585704</v>
      </c>
      <c r="J21" s="3">
        <f>[1]ProEmp!T19</f>
        <v>6.3904081148269851</v>
      </c>
      <c r="K21" s="3">
        <f t="shared" si="1"/>
        <v>9.5636499189958375</v>
      </c>
      <c r="L21" s="4">
        <f>[1]ProEmp!U19</f>
        <v>125720.07460096235</v>
      </c>
      <c r="M21" s="3">
        <f>[1]ProEmp!V19</f>
        <v>6.9593784910184455</v>
      </c>
      <c r="N21" s="3">
        <f t="shared" si="2"/>
        <v>52.952505973574851</v>
      </c>
    </row>
    <row r="22" spans="1:15" x14ac:dyDescent="0.2">
      <c r="A22" s="61" t="s">
        <v>14</v>
      </c>
      <c r="B22" s="4">
        <f>[1]ProEmp!M20</f>
        <v>224371.4557924151</v>
      </c>
      <c r="C22" s="3">
        <f>[1]ProEmp!N20</f>
        <v>6.9945139134120229</v>
      </c>
      <c r="D22" s="4">
        <f>[1]ProEmp!O20</f>
        <v>220959.51624486918</v>
      </c>
      <c r="E22" s="3">
        <f>[1]ProEmp!P20</f>
        <v>6.9849150975547998</v>
      </c>
      <c r="F22" s="4">
        <f>[1]ProEmp!Q20</f>
        <v>3411.9395475460046</v>
      </c>
      <c r="G22" s="3">
        <f>[1]ProEmp!R20</f>
        <v>7.5430863878250012</v>
      </c>
      <c r="H22" s="3">
        <f t="shared" si="0"/>
        <v>1.5206656013778672</v>
      </c>
      <c r="I22" s="4">
        <f>[1]ProEmp!S20</f>
        <v>17973.399303475187</v>
      </c>
      <c r="J22" s="3">
        <f>[1]ProEmp!T20</f>
        <v>7.3216135341774438</v>
      </c>
      <c r="K22" s="3">
        <f t="shared" si="1"/>
        <v>8.1342499336199285</v>
      </c>
      <c r="L22" s="4">
        <f>[1]ProEmp!U20</f>
        <v>123565.80162234673</v>
      </c>
      <c r="M22" s="3">
        <f>[1]ProEmp!V20</f>
        <v>5.9290466999431164</v>
      </c>
      <c r="N22" s="3">
        <f t="shared" si="2"/>
        <v>55.922371537693834</v>
      </c>
    </row>
    <row r="23" spans="1:15" x14ac:dyDescent="0.2">
      <c r="A23" s="61" t="s">
        <v>13</v>
      </c>
      <c r="B23" s="4">
        <f>[1]ProEmp!M21</f>
        <v>206273.73896778043</v>
      </c>
      <c r="C23" s="3">
        <f>[1]ProEmp!N21</f>
        <v>6.2394927804408695</v>
      </c>
      <c r="D23" s="4">
        <f>[1]ProEmp!O21</f>
        <v>200777.44001844336</v>
      </c>
      <c r="E23" s="3">
        <f>[1]ProEmp!P21</f>
        <v>6.2449065454828858</v>
      </c>
      <c r="F23" s="4">
        <f>[1]ProEmp!Q21</f>
        <v>5496.2989493370733</v>
      </c>
      <c r="G23" s="3">
        <f>[1]ProEmp!R21</f>
        <v>6.0544530268854437</v>
      </c>
      <c r="H23" s="3">
        <f t="shared" si="0"/>
        <v>2.6645655316286212</v>
      </c>
      <c r="I23" s="4">
        <f>[1]ProEmp!S21</f>
        <v>16490.187358625681</v>
      </c>
      <c r="J23" s="3">
        <f>[1]ProEmp!T21</f>
        <v>5.6277140836589767</v>
      </c>
      <c r="K23" s="3">
        <f t="shared" si="1"/>
        <v>8.2131674540281505</v>
      </c>
      <c r="L23" s="4">
        <f>[1]ProEmp!U21</f>
        <v>107822.94813996194</v>
      </c>
      <c r="M23" s="3">
        <f>[1]ProEmp!V21</f>
        <v>5.322122469024011</v>
      </c>
      <c r="N23" s="3">
        <f t="shared" si="2"/>
        <v>53.702720848546207</v>
      </c>
    </row>
    <row r="24" spans="1:15" x14ac:dyDescent="0.2">
      <c r="A24" s="61" t="s">
        <v>12</v>
      </c>
      <c r="B24" s="4">
        <f>[1]ProEmp!M22</f>
        <v>177034.16358442037</v>
      </c>
      <c r="C24" s="3">
        <f>[1]ProEmp!N22</f>
        <v>7.1375590451290201</v>
      </c>
      <c r="D24" s="4">
        <f>[1]ProEmp!O22</f>
        <v>174506.63760189296</v>
      </c>
      <c r="E24" s="3">
        <f>[1]ProEmp!P22</f>
        <v>7.1605751959222843</v>
      </c>
      <c r="F24" s="4">
        <f>[1]ProEmp!Q22</f>
        <v>2527.5259825274484</v>
      </c>
      <c r="G24" s="3">
        <f>[1]ProEmp!R22</f>
        <v>5.3496038040124674</v>
      </c>
      <c r="H24" s="3">
        <f t="shared" si="0"/>
        <v>1.4277052131365449</v>
      </c>
      <c r="I24" s="4">
        <f>[1]ProEmp!S22</f>
        <v>17724.09154083825</v>
      </c>
      <c r="J24" s="3">
        <f>[1]ProEmp!T22</f>
        <v>6.1385861073529329</v>
      </c>
      <c r="K24" s="3">
        <f t="shared" si="1"/>
        <v>10.15668617790501</v>
      </c>
      <c r="L24" s="4">
        <f>[1]ProEmp!U22</f>
        <v>79964.35311737482</v>
      </c>
      <c r="M24" s="3">
        <f>[1]ProEmp!V22</f>
        <v>5.4372443076725645</v>
      </c>
      <c r="N24" s="3">
        <f t="shared" si="2"/>
        <v>45.823101181858661</v>
      </c>
    </row>
    <row r="25" spans="1:15" x14ac:dyDescent="0.2">
      <c r="A25" s="61" t="s">
        <v>11</v>
      </c>
      <c r="B25" s="4">
        <f>[1]ProEmp!M23</f>
        <v>139406.00127456101</v>
      </c>
      <c r="C25" s="3">
        <f>[1]ProEmp!N23</f>
        <v>6.543938540132527</v>
      </c>
      <c r="D25" s="4">
        <f>[1]ProEmp!O23</f>
        <v>136721.87432940866</v>
      </c>
      <c r="E25" s="3">
        <f>[1]ProEmp!P23</f>
        <v>6.5653402765130178</v>
      </c>
      <c r="F25" s="4">
        <f>[1]ProEmp!Q23</f>
        <v>2684.1269451523522</v>
      </c>
      <c r="G25" s="3">
        <f>[1]ProEmp!R23</f>
        <v>5.2295305552426736</v>
      </c>
      <c r="H25" s="3">
        <f t="shared" si="0"/>
        <v>1.925402723420742</v>
      </c>
      <c r="I25" s="4">
        <f>[1]ProEmp!S23</f>
        <v>12149.852736437802</v>
      </c>
      <c r="J25" s="3">
        <f>[1]ProEmp!T23</f>
        <v>7.2060166396454344</v>
      </c>
      <c r="K25" s="3">
        <f t="shared" si="1"/>
        <v>8.8865463526083239</v>
      </c>
      <c r="L25" s="4">
        <f>[1]ProEmp!U23</f>
        <v>74908.687914347815</v>
      </c>
      <c r="M25" s="3">
        <f>[1]ProEmp!V23</f>
        <v>5.404647948522169</v>
      </c>
      <c r="N25" s="3">
        <f t="shared" si="2"/>
        <v>54.789102535171338</v>
      </c>
    </row>
    <row r="26" spans="1:15" x14ac:dyDescent="0.2">
      <c r="A26" s="61" t="s">
        <v>10</v>
      </c>
      <c r="B26" s="4">
        <f>[1]ProEmp!M24</f>
        <v>126285.93599629663</v>
      </c>
      <c r="C26" s="3">
        <f>[1]ProEmp!N24</f>
        <v>6.5163555252724716</v>
      </c>
      <c r="D26" s="4">
        <f>[1]ProEmp!O24</f>
        <v>122509.40302684631</v>
      </c>
      <c r="E26" s="3">
        <f>[1]ProEmp!P24</f>
        <v>6.3955882282150016</v>
      </c>
      <c r="F26" s="4">
        <f>[1]ProEmp!Q24</f>
        <v>3776.5329694502166</v>
      </c>
      <c r="G26" s="3">
        <f>[1]ProEmp!R24</f>
        <v>9.7212933878353738</v>
      </c>
      <c r="H26" s="3">
        <f t="shared" si="0"/>
        <v>2.9904620333660628</v>
      </c>
      <c r="I26" s="4">
        <f>[1]ProEmp!S24</f>
        <v>12508.350339330656</v>
      </c>
      <c r="J26" s="3">
        <f>[1]ProEmp!T24</f>
        <v>6.7692451904225512</v>
      </c>
      <c r="K26" s="3">
        <f t="shared" si="1"/>
        <v>10.210114513895409</v>
      </c>
      <c r="L26" s="4">
        <f>[1]ProEmp!U24</f>
        <v>62918.563235583351</v>
      </c>
      <c r="M26" s="3">
        <f>[1]ProEmp!V24</f>
        <v>5.3358494970222239</v>
      </c>
      <c r="N26" s="3">
        <f t="shared" si="2"/>
        <v>51.358150216269991</v>
      </c>
    </row>
    <row r="27" spans="1:15" x14ac:dyDescent="0.2">
      <c r="A27" s="61" t="s">
        <v>9</v>
      </c>
      <c r="B27" s="4">
        <f>[1]ProEmp!M25</f>
        <v>99483.702644200064</v>
      </c>
      <c r="C27" s="3">
        <f>[1]ProEmp!N25</f>
        <v>5.6040494283470474</v>
      </c>
      <c r="D27" s="4">
        <f>[1]ProEmp!O25</f>
        <v>98344.143721943197</v>
      </c>
      <c r="E27" s="3">
        <f>[1]ProEmp!P25</f>
        <v>5.5841315042057031</v>
      </c>
      <c r="F27" s="4">
        <f>[1]ProEmp!Q25</f>
        <v>1139.5589222568574</v>
      </c>
      <c r="G27" s="3">
        <f>[1]ProEmp!R25</f>
        <v>6.9382263637663888</v>
      </c>
      <c r="H27" s="3">
        <f t="shared" si="0"/>
        <v>1.1454729689067258</v>
      </c>
      <c r="I27" s="4">
        <f>[1]ProEmp!S25</f>
        <v>11462.191700694075</v>
      </c>
      <c r="J27" s="3">
        <f>[1]ProEmp!T25</f>
        <v>5.9395949166276072</v>
      </c>
      <c r="K27" s="3">
        <f t="shared" si="1"/>
        <v>11.65518481009109</v>
      </c>
      <c r="L27" s="4">
        <f>[1]ProEmp!U25</f>
        <v>45347.389816475268</v>
      </c>
      <c r="M27" s="3">
        <f>[1]ProEmp!V25</f>
        <v>4.1791171684019712</v>
      </c>
      <c r="N27" s="3">
        <f t="shared" si="2"/>
        <v>46.110920386565994</v>
      </c>
    </row>
    <row r="28" spans="1:15" x14ac:dyDescent="0.2">
      <c r="A28" s="61" t="s">
        <v>8</v>
      </c>
      <c r="B28" s="4">
        <f>[1]ProEmp!M26</f>
        <v>165491.80961879515</v>
      </c>
      <c r="C28" s="3">
        <f>[1]ProEmp!N26</f>
        <v>5.1409819944392057</v>
      </c>
      <c r="D28" s="4">
        <f>[1]ProEmp!O26</f>
        <v>164010.48762497798</v>
      </c>
      <c r="E28" s="3">
        <f>[1]ProEmp!P26</f>
        <v>5.1023628934568679</v>
      </c>
      <c r="F28" s="4">
        <f>[1]ProEmp!Q26</f>
        <v>1481.3219938171724</v>
      </c>
      <c r="G28" s="3">
        <f>[1]ProEmp!R26</f>
        <v>8.3342381550741109</v>
      </c>
      <c r="H28" s="3">
        <f t="shared" si="0"/>
        <v>0.89510290402246984</v>
      </c>
      <c r="I28" s="4">
        <f>[1]ProEmp!S26</f>
        <v>7081.5974786487932</v>
      </c>
      <c r="J28" s="3">
        <f>[1]ProEmp!T26</f>
        <v>4.3167375774023267</v>
      </c>
      <c r="K28" s="3">
        <f t="shared" si="1"/>
        <v>4.3177711262229685</v>
      </c>
      <c r="L28" s="4">
        <f>[1]ProEmp!U26</f>
        <v>64784.577121342423</v>
      </c>
      <c r="M28" s="3">
        <f>[1]ProEmp!V26</f>
        <v>3.9847245262687072</v>
      </c>
      <c r="N28" s="3">
        <f t="shared" si="2"/>
        <v>39.500264927860663</v>
      </c>
    </row>
    <row r="29" spans="1:15" x14ac:dyDescent="0.2">
      <c r="A29" s="63"/>
      <c r="B29" s="51"/>
      <c r="C29" s="52"/>
      <c r="D29" s="51"/>
      <c r="E29" s="52"/>
      <c r="F29" s="51"/>
      <c r="G29" s="52"/>
      <c r="H29" s="53"/>
      <c r="I29" s="51"/>
      <c r="J29" s="52"/>
      <c r="K29" s="54"/>
      <c r="L29" s="51"/>
      <c r="M29" s="52"/>
      <c r="N29" s="54"/>
    </row>
    <row r="30" spans="1:15" x14ac:dyDescent="0.2">
      <c r="A30" s="1" t="str">
        <f>'C01'!$A$31</f>
        <v>Fuente: Instituto Nacional de Estadística (INE). LVIII Encuesta Permanente de Hogares de Propósitos Múltiples, Junio 2017.</v>
      </c>
    </row>
    <row r="31" spans="1:15" x14ac:dyDescent="0.2">
      <c r="A31" s="1" t="s">
        <v>3</v>
      </c>
    </row>
    <row r="32" spans="1:15" x14ac:dyDescent="0.2">
      <c r="A32" s="1" t="s">
        <v>2</v>
      </c>
    </row>
    <row r="33" spans="1:14" x14ac:dyDescent="0.2">
      <c r="A33" s="1" t="s">
        <v>1</v>
      </c>
    </row>
    <row r="34" spans="1:14" x14ac:dyDescent="0.2">
      <c r="A34" s="1" t="s">
        <v>0</v>
      </c>
    </row>
    <row r="36" spans="1:14" x14ac:dyDescent="0.2">
      <c r="A36" s="106" t="str">
        <f>A1</f>
        <v>Cuadro No. 2. Población Económicamente Activa (PEA) en condición de empleo, según dominio, rango de edad, rama de actividad  y ocupación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</row>
    <row r="37" spans="1:14" x14ac:dyDescent="0.2">
      <c r="A37" s="106" t="s">
        <v>47</v>
      </c>
      <c r="B37" s="106"/>
      <c r="C37" s="106"/>
      <c r="D37" s="106"/>
      <c r="E37" s="106"/>
      <c r="F37" s="106"/>
      <c r="G37" s="106"/>
      <c r="H37" s="106"/>
      <c r="I37" s="106"/>
      <c r="J37" s="106"/>
      <c r="K37" s="106"/>
      <c r="L37" s="106"/>
      <c r="M37" s="106"/>
      <c r="N37" s="106"/>
    </row>
    <row r="38" spans="1:14" x14ac:dyDescent="0.2">
      <c r="A38" s="15" t="s">
        <v>7</v>
      </c>
    </row>
    <row r="39" spans="1:14" x14ac:dyDescent="0.2">
      <c r="A39" s="103" t="str">
        <f>A3</f>
        <v>Categorías</v>
      </c>
      <c r="B39" s="105" t="str">
        <f>B3</f>
        <v xml:space="preserve">            PEA            </v>
      </c>
      <c r="C39" s="105"/>
      <c r="D39" s="105" t="str">
        <f>D3</f>
        <v xml:space="preserve">        Ocupados         </v>
      </c>
      <c r="E39" s="105"/>
      <c r="F39" s="105" t="str">
        <f>F3</f>
        <v xml:space="preserve">           Desocupados           </v>
      </c>
      <c r="G39" s="105"/>
      <c r="H39" s="105"/>
      <c r="I39" s="105" t="str">
        <f>I3</f>
        <v xml:space="preserve">     Subempleo Visible     </v>
      </c>
      <c r="J39" s="105"/>
      <c r="K39" s="105"/>
      <c r="L39" s="105" t="str">
        <f>L3</f>
        <v xml:space="preserve">     Subempleo Invisible     </v>
      </c>
      <c r="M39" s="105"/>
      <c r="N39" s="105"/>
    </row>
    <row r="40" spans="1:14" x14ac:dyDescent="0.2">
      <c r="A40" s="104"/>
      <c r="B40" s="14" t="str">
        <f>B4</f>
        <v>No.</v>
      </c>
      <c r="C40" s="14" t="str">
        <f>C4</f>
        <v>AEP</v>
      </c>
      <c r="D40" s="14" t="str">
        <f>D4</f>
        <v>No.</v>
      </c>
      <c r="E40" s="14" t="str">
        <f>E4</f>
        <v>AEP</v>
      </c>
      <c r="F40" s="14" t="str">
        <f>F4</f>
        <v>No.</v>
      </c>
      <c r="G40" s="14" t="str">
        <f>G4</f>
        <v>AEP</v>
      </c>
      <c r="H40" s="14" t="str">
        <f>H4</f>
        <v>TDA</v>
      </c>
      <c r="I40" s="14" t="str">
        <f>I4</f>
        <v>No.</v>
      </c>
      <c r="J40" s="14" t="str">
        <f>J4</f>
        <v>AEP</v>
      </c>
      <c r="K40" s="14" t="str">
        <f>K4</f>
        <v>TSV</v>
      </c>
      <c r="L40" s="14" t="str">
        <f>L4</f>
        <v>No.</v>
      </c>
      <c r="M40" s="14" t="str">
        <f>M4</f>
        <v>AEP</v>
      </c>
      <c r="N40" s="14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2486400.0838296288</v>
      </c>
      <c r="C42" s="12">
        <f t="shared" si="3"/>
        <v>7.1053362624495469</v>
      </c>
      <c r="D42" s="13">
        <f t="shared" si="3"/>
        <v>2385943.5906725135</v>
      </c>
      <c r="E42" s="12">
        <f t="shared" si="3"/>
        <v>7.04315316351836</v>
      </c>
      <c r="F42" s="13">
        <f t="shared" si="3"/>
        <v>100456.49315710196</v>
      </c>
      <c r="G42" s="12">
        <f t="shared" si="3"/>
        <v>8.4655080592231347</v>
      </c>
      <c r="H42" s="12">
        <f t="shared" si="3"/>
        <v>4.0402384881831166</v>
      </c>
      <c r="I42" s="13">
        <f t="shared" si="3"/>
        <v>236516.57436980875</v>
      </c>
      <c r="J42" s="12">
        <f t="shared" si="3"/>
        <v>7.0419457763743392</v>
      </c>
      <c r="K42" s="12">
        <f t="shared" si="3"/>
        <v>9.9129155984422521</v>
      </c>
      <c r="L42" s="13">
        <f t="shared" si="3"/>
        <v>1170480.5176761651</v>
      </c>
      <c r="M42" s="12">
        <f t="shared" si="3"/>
        <v>6.3440493693624997</v>
      </c>
      <c r="N42" s="12">
        <f t="shared" si="3"/>
        <v>49.057342438940388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5" t="str">
        <f>'C01'!A45</f>
        <v>Agricultura, ganaderia, silvicultura y pesca</v>
      </c>
      <c r="B45" s="4">
        <f>[1]ProEmp!M28</f>
        <v>1127933.1074175544</v>
      </c>
      <c r="C45" s="3">
        <f>[1]ProEmp!N28</f>
        <v>5.3737273435582651</v>
      </c>
      <c r="D45" s="4">
        <f>[1]ProEmp!O28</f>
        <v>1119572.2101534223</v>
      </c>
      <c r="E45" s="3">
        <f>[1]ProEmp!P28</f>
        <v>5.3540181221595526</v>
      </c>
      <c r="F45" s="4">
        <f>[1]ProEmp!Q28</f>
        <v>8360.8972641299933</v>
      </c>
      <c r="G45" s="3">
        <f>[1]ProEmp!R28</f>
        <v>7.6228679776744332</v>
      </c>
      <c r="H45" s="3">
        <f t="shared" ref="H45" si="4">F45/B45*100</f>
        <v>0.74125825451409832</v>
      </c>
      <c r="I45" s="4">
        <f>[1]ProEmp!S28</f>
        <v>129226.88682716755</v>
      </c>
      <c r="J45" s="3">
        <f>[1]ProEmp!T28</f>
        <v>5.7825143110364028</v>
      </c>
      <c r="K45" s="3">
        <f t="shared" ref="K45" si="5">IF(ISNUMBER(I45/D45*100),I45/D45*100,0)</f>
        <v>11.54252362243421</v>
      </c>
      <c r="L45" s="4">
        <f>[1]ProEmp!U28</f>
        <v>539333.49970955949</v>
      </c>
      <c r="M45" s="3">
        <f>[1]ProEmp!V28</f>
        <v>4.9876341002848896</v>
      </c>
      <c r="N45" s="3">
        <f t="shared" ref="N45" si="6">IF(ISNUMBER(L45/D45*100),L45/D45*100,0)</f>
        <v>48.173176756115723</v>
      </c>
    </row>
    <row r="46" spans="1:14" x14ac:dyDescent="0.2">
      <c r="A46" s="5" t="str">
        <f>'C01'!A46</f>
        <v>Explotacion de minas y canteras</v>
      </c>
      <c r="B46" s="4">
        <f>[1]ProEmp!M29</f>
        <v>11655.066281860976</v>
      </c>
      <c r="C46" s="3">
        <f>[1]ProEmp!N29</f>
        <v>6.0042051297667687</v>
      </c>
      <c r="D46" s="4">
        <f>[1]ProEmp!O29</f>
        <v>11655.066281860976</v>
      </c>
      <c r="E46" s="3">
        <f>[1]ProEmp!P29</f>
        <v>6.0042051297667687</v>
      </c>
      <c r="F46" s="4">
        <f>[1]ProEmp!Q29</f>
        <v>0</v>
      </c>
      <c r="G46" s="3">
        <f>[1]ProEmp!R29</f>
        <v>0</v>
      </c>
      <c r="H46" s="3">
        <f t="shared" ref="H46:H66" si="7">F46/B46*100</f>
        <v>0</v>
      </c>
      <c r="I46" s="4">
        <f>[1]ProEmp!S29</f>
        <v>956.71186368147346</v>
      </c>
      <c r="J46" s="3">
        <f>[1]ProEmp!T29</f>
        <v>4.6363636363636367</v>
      </c>
      <c r="K46" s="3">
        <f t="shared" ref="K46:K66" si="8">IF(ISNUMBER(I46/D46*100),I46/D46*100,0)</f>
        <v>8.2085493170504247</v>
      </c>
      <c r="L46" s="4">
        <f>[1]ProEmp!U29</f>
        <v>4544.3813524869984</v>
      </c>
      <c r="M46" s="3">
        <f>[1]ProEmp!V29</f>
        <v>6.8684210526315788</v>
      </c>
      <c r="N46" s="3">
        <f t="shared" ref="N46:N66" si="9">IF(ISNUMBER(L46/D46*100),L46/D46*100,0)</f>
        <v>38.990609255989511</v>
      </c>
    </row>
    <row r="47" spans="1:14" x14ac:dyDescent="0.2">
      <c r="A47" s="5" t="str">
        <f>'C01'!A47</f>
        <v>Industria manufacturera</v>
      </c>
      <c r="B47" s="4">
        <f>[1]ProEmp!M30</f>
        <v>245859.75966138224</v>
      </c>
      <c r="C47" s="3">
        <f>[1]ProEmp!N30</f>
        <v>8.0725133145550956</v>
      </c>
      <c r="D47" s="4">
        <f>[1]ProEmp!O30</f>
        <v>235489.13989728465</v>
      </c>
      <c r="E47" s="3">
        <f>[1]ProEmp!P30</f>
        <v>8.0340863730957714</v>
      </c>
      <c r="F47" s="4">
        <f>[1]ProEmp!Q30</f>
        <v>10370.619764097617</v>
      </c>
      <c r="G47" s="3">
        <f>[1]ProEmp!R30</f>
        <v>8.9165587931546586</v>
      </c>
      <c r="H47" s="3">
        <f t="shared" si="7"/>
        <v>4.2181037589806749</v>
      </c>
      <c r="I47" s="4">
        <f>[1]ProEmp!S30</f>
        <v>18587.579135178639</v>
      </c>
      <c r="J47" s="3">
        <f>[1]ProEmp!T30</f>
        <v>7.5493112631437951</v>
      </c>
      <c r="K47" s="3">
        <f t="shared" si="8"/>
        <v>7.8931789140196216</v>
      </c>
      <c r="L47" s="4">
        <f>[1]ProEmp!U30</f>
        <v>123303.11544058593</v>
      </c>
      <c r="M47" s="3">
        <f>[1]ProEmp!V30</f>
        <v>7.4637025239294026</v>
      </c>
      <c r="N47" s="3">
        <f t="shared" si="9"/>
        <v>52.360425408308899</v>
      </c>
    </row>
    <row r="48" spans="1:14" x14ac:dyDescent="0.2">
      <c r="A48" s="5" t="str">
        <f>'C01'!A48</f>
        <v>Suministro de electricidad, gas, vapor y aire acondicionado</v>
      </c>
      <c r="B48" s="4">
        <f>[1]ProEmp!M31</f>
        <v>4674.8674566404488</v>
      </c>
      <c r="C48" s="3">
        <f>[1]ProEmp!N31</f>
        <v>10.791472069900596</v>
      </c>
      <c r="D48" s="4">
        <f>[1]ProEmp!O31</f>
        <v>4232.795219576592</v>
      </c>
      <c r="E48" s="3">
        <f>[1]ProEmp!P31</f>
        <v>10.874133245403794</v>
      </c>
      <c r="F48" s="4">
        <f>[1]ProEmp!Q31</f>
        <v>442.07223706385702</v>
      </c>
      <c r="G48" s="3">
        <f>[1]ProEmp!R31</f>
        <v>10</v>
      </c>
      <c r="H48" s="3">
        <f t="shared" si="7"/>
        <v>9.456358734532941</v>
      </c>
      <c r="I48" s="4">
        <f>[1]ProEmp!S31</f>
        <v>0</v>
      </c>
      <c r="J48" s="3">
        <f>[1]ProEmp!T31</f>
        <v>0</v>
      </c>
      <c r="K48" s="3">
        <f t="shared" si="8"/>
        <v>0</v>
      </c>
      <c r="L48" s="4">
        <f>[1]ProEmp!U31</f>
        <v>1799.5002351398318</v>
      </c>
      <c r="M48" s="3">
        <f>[1]ProEmp!V31</f>
        <v>9.7779772622956784</v>
      </c>
      <c r="N48" s="3">
        <f t="shared" si="9"/>
        <v>42.513283581903032</v>
      </c>
    </row>
    <row r="49" spans="1:14" x14ac:dyDescent="0.2">
      <c r="A49" s="5" t="str">
        <f>'C01'!A49</f>
        <v>Suministro de agua, evacuacion de aguas residuales, gestion de desechos y descontaminacion</v>
      </c>
      <c r="B49" s="4">
        <f>[1]ProEmp!M32</f>
        <v>19043.206529984374</v>
      </c>
      <c r="C49" s="3">
        <f>[1]ProEmp!N32</f>
        <v>7.7266589359619067</v>
      </c>
      <c r="D49" s="4">
        <f>[1]ProEmp!O32</f>
        <v>17904.285683315433</v>
      </c>
      <c r="E49" s="3">
        <f>[1]ProEmp!P32</f>
        <v>7.6141849763271328</v>
      </c>
      <c r="F49" s="4">
        <f>[1]ProEmp!Q32</f>
        <v>1138.9208466689438</v>
      </c>
      <c r="G49" s="3">
        <f>[1]ProEmp!R32</f>
        <v>9.7050924580656801</v>
      </c>
      <c r="H49" s="3">
        <f t="shared" si="7"/>
        <v>5.9807199216983884</v>
      </c>
      <c r="I49" s="4">
        <f>[1]ProEmp!S32</f>
        <v>1016.5063551615656</v>
      </c>
      <c r="J49" s="3">
        <f>[1]ProEmp!T32</f>
        <v>5.6470588235294121</v>
      </c>
      <c r="K49" s="3">
        <f t="shared" si="8"/>
        <v>5.6774471383062384</v>
      </c>
      <c r="L49" s="4">
        <f>[1]ProEmp!U32</f>
        <v>9701.065926270956</v>
      </c>
      <c r="M49" s="3">
        <f>[1]ProEmp!V32</f>
        <v>7.0536705944010318</v>
      </c>
      <c r="N49" s="3">
        <f t="shared" si="9"/>
        <v>54.182926355510197</v>
      </c>
    </row>
    <row r="50" spans="1:14" x14ac:dyDescent="0.2">
      <c r="A50" s="5" t="str">
        <f>'C01'!A50</f>
        <v>Construccion</v>
      </c>
      <c r="B50" s="4">
        <f>[1]ProEmp!M33</f>
        <v>232545.80209062566</v>
      </c>
      <c r="C50" s="3">
        <f>[1]ProEmp!N33</f>
        <v>6.7273991926798864</v>
      </c>
      <c r="D50" s="4">
        <f>[1]ProEmp!O33</f>
        <v>215170.76379918793</v>
      </c>
      <c r="E50" s="3">
        <f>[1]ProEmp!P33</f>
        <v>6.7586174890901756</v>
      </c>
      <c r="F50" s="4">
        <f>[1]ProEmp!Q33</f>
        <v>17375.038291437842</v>
      </c>
      <c r="G50" s="3">
        <f>[1]ProEmp!R33</f>
        <v>6.3504815358914994</v>
      </c>
      <c r="H50" s="3">
        <f t="shared" si="7"/>
        <v>7.4716628445808704</v>
      </c>
      <c r="I50" s="4">
        <f>[1]ProEmp!S33</f>
        <v>19846.79262699651</v>
      </c>
      <c r="J50" s="3">
        <f>[1]ProEmp!T33</f>
        <v>7.1283095073700293</v>
      </c>
      <c r="K50" s="3">
        <f t="shared" si="8"/>
        <v>9.2237403802306961</v>
      </c>
      <c r="L50" s="4">
        <f>[1]ProEmp!U33</f>
        <v>137258.78825662858</v>
      </c>
      <c r="M50" s="3">
        <f>[1]ProEmp!V33</f>
        <v>6.011671194345114</v>
      </c>
      <c r="N50" s="3">
        <f t="shared" si="9"/>
        <v>63.790631140171008</v>
      </c>
    </row>
    <row r="51" spans="1:14" x14ac:dyDescent="0.2">
      <c r="A51" s="5" t="str">
        <f>'C01'!A51</f>
        <v>Comercio al por mayor y al por menor, reparacion de vehiculos automotores y motocicletas</v>
      </c>
      <c r="B51" s="4">
        <f>[1]ProEmp!M34</f>
        <v>324707.29959643981</v>
      </c>
      <c r="C51" s="3">
        <f>[1]ProEmp!N34</f>
        <v>8.355623862807386</v>
      </c>
      <c r="D51" s="4">
        <f>[1]ProEmp!O34</f>
        <v>314496.51395218942</v>
      </c>
      <c r="E51" s="3">
        <f>[1]ProEmp!P34</f>
        <v>8.3559339567857922</v>
      </c>
      <c r="F51" s="4">
        <f>[1]ProEmp!Q34</f>
        <v>10210.785644250427</v>
      </c>
      <c r="G51" s="3">
        <f>[1]ProEmp!R34</f>
        <v>8.3461809878172879</v>
      </c>
      <c r="H51" s="3">
        <f t="shared" si="7"/>
        <v>3.1446122883411705</v>
      </c>
      <c r="I51" s="4">
        <f>[1]ProEmp!S34</f>
        <v>24048.251816345368</v>
      </c>
      <c r="J51" s="3">
        <f>[1]ProEmp!T34</f>
        <v>9.2329855672266632</v>
      </c>
      <c r="K51" s="3">
        <f t="shared" si="8"/>
        <v>7.6465877202064148</v>
      </c>
      <c r="L51" s="4">
        <f>[1]ProEmp!U34</f>
        <v>148974.76854528722</v>
      </c>
      <c r="M51" s="3">
        <f>[1]ProEmp!V34</f>
        <v>7.7352116076621567</v>
      </c>
      <c r="N51" s="3">
        <f t="shared" si="9"/>
        <v>47.369290893931741</v>
      </c>
    </row>
    <row r="52" spans="1:14" x14ac:dyDescent="0.2">
      <c r="A52" s="5" t="str">
        <f>'C01'!A52</f>
        <v>Transporte y almacenamiento</v>
      </c>
      <c r="B52" s="4">
        <f>[1]ProEmp!M35</f>
        <v>116055.50139972367</v>
      </c>
      <c r="C52" s="3">
        <f>[1]ProEmp!N35</f>
        <v>7.2410220616360874</v>
      </c>
      <c r="D52" s="4">
        <f>[1]ProEmp!O35</f>
        <v>112613.49579536394</v>
      </c>
      <c r="E52" s="3">
        <f>[1]ProEmp!P35</f>
        <v>7.2221467627056244</v>
      </c>
      <c r="F52" s="4">
        <f>[1]ProEmp!Q35</f>
        <v>3442.0056043597374</v>
      </c>
      <c r="G52" s="3">
        <f>[1]ProEmp!R35</f>
        <v>7.8403025036642058</v>
      </c>
      <c r="H52" s="3">
        <f t="shared" si="7"/>
        <v>2.9658271799667855</v>
      </c>
      <c r="I52" s="4">
        <f>[1]ProEmp!S35</f>
        <v>9877.4418139196623</v>
      </c>
      <c r="J52" s="3">
        <f>[1]ProEmp!T35</f>
        <v>7.2498979586287655</v>
      </c>
      <c r="K52" s="3">
        <f t="shared" si="8"/>
        <v>8.7710995419842881</v>
      </c>
      <c r="L52" s="4">
        <f>[1]ProEmp!U35</f>
        <v>59834.68128956046</v>
      </c>
      <c r="M52" s="3">
        <f>[1]ProEmp!V35</f>
        <v>6.9573603108242477</v>
      </c>
      <c r="N52" s="3">
        <f t="shared" si="9"/>
        <v>53.132780282648618</v>
      </c>
    </row>
    <row r="53" spans="1:14" x14ac:dyDescent="0.2">
      <c r="A53" s="5" t="str">
        <f>'C01'!A53</f>
        <v>Actividades de alojamiento y de servicios de comida</v>
      </c>
      <c r="B53" s="4">
        <f>[1]ProEmp!M36</f>
        <v>44105.378712336998</v>
      </c>
      <c r="C53" s="3">
        <f>[1]ProEmp!N36</f>
        <v>8.1526367316286024</v>
      </c>
      <c r="D53" s="4">
        <f>[1]ProEmp!O36</f>
        <v>43340.870347160118</v>
      </c>
      <c r="E53" s="3">
        <f>[1]ProEmp!P36</f>
        <v>8.0926216114225031</v>
      </c>
      <c r="F53" s="4">
        <f>[1]ProEmp!Q36</f>
        <v>764.50836517688276</v>
      </c>
      <c r="G53" s="3">
        <f>[1]ProEmp!R36</f>
        <v>11.391064991592717</v>
      </c>
      <c r="H53" s="3">
        <f t="shared" si="7"/>
        <v>1.7333676469782522</v>
      </c>
      <c r="I53" s="4">
        <f>[1]ProEmp!S36</f>
        <v>5442.7862019723216</v>
      </c>
      <c r="J53" s="3">
        <f>[1]ProEmp!T36</f>
        <v>9.3963949499454795</v>
      </c>
      <c r="K53" s="3">
        <f t="shared" si="8"/>
        <v>12.558091608164847</v>
      </c>
      <c r="L53" s="4">
        <f>[1]ProEmp!U36</f>
        <v>18150.266233446069</v>
      </c>
      <c r="M53" s="3">
        <f>[1]ProEmp!V36</f>
        <v>7.3980237942446028</v>
      </c>
      <c r="N53" s="3">
        <f t="shared" si="9"/>
        <v>41.87794589278559</v>
      </c>
    </row>
    <row r="54" spans="1:14" x14ac:dyDescent="0.2">
      <c r="A54" s="5" t="str">
        <f>'C01'!A54</f>
        <v>Informacion y comunicaciones</v>
      </c>
      <c r="B54" s="4">
        <f>[1]ProEmp!M37</f>
        <v>21683.357566761824</v>
      </c>
      <c r="C54" s="3">
        <f>[1]ProEmp!N37</f>
        <v>12.274188759098399</v>
      </c>
      <c r="D54" s="4">
        <f>[1]ProEmp!O37</f>
        <v>21429.428889792864</v>
      </c>
      <c r="E54" s="3">
        <f>[1]ProEmp!P37</f>
        <v>12.218190113395858</v>
      </c>
      <c r="F54" s="4">
        <f>[1]ProEmp!Q37</f>
        <v>253.92867696895757</v>
      </c>
      <c r="G54" s="3">
        <f>[1]ProEmp!R37</f>
        <v>17</v>
      </c>
      <c r="H54" s="3">
        <f t="shared" si="7"/>
        <v>1.1710763713005499</v>
      </c>
      <c r="I54" s="4">
        <f>[1]ProEmp!S37</f>
        <v>368.39353088654747</v>
      </c>
      <c r="J54" s="3">
        <f>[1]ProEmp!T37</f>
        <v>12</v>
      </c>
      <c r="K54" s="3">
        <f t="shared" si="8"/>
        <v>1.7191010212223548</v>
      </c>
      <c r="L54" s="4">
        <f>[1]ProEmp!U37</f>
        <v>8781.4332729289963</v>
      </c>
      <c r="M54" s="3">
        <f>[1]ProEmp!V37</f>
        <v>10.472749754626996</v>
      </c>
      <c r="N54" s="3">
        <f t="shared" si="9"/>
        <v>40.978382196231628</v>
      </c>
    </row>
    <row r="55" spans="1:14" x14ac:dyDescent="0.2">
      <c r="A55" s="5" t="str">
        <f>'C01'!A55</f>
        <v>Actividades finacieras y de seguros</v>
      </c>
      <c r="B55" s="4">
        <f>[1]ProEmp!M38</f>
        <v>19353.581701540392</v>
      </c>
      <c r="C55" s="3">
        <f>[1]ProEmp!N38</f>
        <v>12.560132152306096</v>
      </c>
      <c r="D55" s="4">
        <f>[1]ProEmp!O38</f>
        <v>18333.772463116959</v>
      </c>
      <c r="E55" s="3">
        <f>[1]ProEmp!P38</f>
        <v>12.851004168770634</v>
      </c>
      <c r="F55" s="4">
        <f>[1]ProEmp!Q38</f>
        <v>1019.8092384234358</v>
      </c>
      <c r="G55" s="3">
        <f>[1]ProEmp!R38</f>
        <v>7.6773033541683091</v>
      </c>
      <c r="H55" s="3">
        <f t="shared" si="7"/>
        <v>5.2693566191020187</v>
      </c>
      <c r="I55" s="4">
        <f>[1]ProEmp!S38</f>
        <v>463.38112716510796</v>
      </c>
      <c r="J55" s="3">
        <f>[1]ProEmp!T38</f>
        <v>10</v>
      </c>
      <c r="K55" s="3">
        <f t="shared" si="8"/>
        <v>2.527472881521339</v>
      </c>
      <c r="L55" s="4">
        <f>[1]ProEmp!U38</f>
        <v>5415.8264651300178</v>
      </c>
      <c r="M55" s="3">
        <f>[1]ProEmp!V38</f>
        <v>12.074271834208687</v>
      </c>
      <c r="N55" s="3">
        <f t="shared" si="9"/>
        <v>29.540164066208025</v>
      </c>
    </row>
    <row r="56" spans="1:14" x14ac:dyDescent="0.2">
      <c r="A56" s="5" t="str">
        <f>'C01'!A56</f>
        <v>Actividades inmobiliarias</v>
      </c>
      <c r="B56" s="4">
        <f>[1]ProEmp!M39</f>
        <v>4738.735525382489</v>
      </c>
      <c r="C56" s="3">
        <f>[1]ProEmp!N39</f>
        <v>9.2266444017424494</v>
      </c>
      <c r="D56" s="4">
        <f>[1]ProEmp!O39</f>
        <v>4738.735525382489</v>
      </c>
      <c r="E56" s="3">
        <f>[1]ProEmp!P39</f>
        <v>9.2266444017424494</v>
      </c>
      <c r="F56" s="4">
        <f>[1]ProEmp!Q39</f>
        <v>0</v>
      </c>
      <c r="G56" s="3">
        <f>[1]ProEmp!R39</f>
        <v>0</v>
      </c>
      <c r="H56" s="3">
        <f t="shared" si="7"/>
        <v>0</v>
      </c>
      <c r="I56" s="4">
        <f>[1]ProEmp!S39</f>
        <v>772.30187860851333</v>
      </c>
      <c r="J56" s="3">
        <f>[1]ProEmp!T39</f>
        <v>11</v>
      </c>
      <c r="K56" s="3">
        <f t="shared" si="8"/>
        <v>16.297636246457891</v>
      </c>
      <c r="L56" s="4">
        <f>[1]ProEmp!U39</f>
        <v>2072.4384227137903</v>
      </c>
      <c r="M56" s="3">
        <f>[1]ProEmp!V39</f>
        <v>8.4615582241429443</v>
      </c>
      <c r="N56" s="3">
        <f t="shared" si="9"/>
        <v>43.733996371247422</v>
      </c>
    </row>
    <row r="57" spans="1:14" x14ac:dyDescent="0.2">
      <c r="A57" s="5" t="str">
        <f>'C01'!A57</f>
        <v>Actividades profesionales, cientificas y tecnicas</v>
      </c>
      <c r="B57" s="4">
        <f>[1]ProEmp!M40</f>
        <v>13327.847282951849</v>
      </c>
      <c r="C57" s="3">
        <f>[1]ProEmp!N40</f>
        <v>13.47024656119415</v>
      </c>
      <c r="D57" s="4">
        <f>[1]ProEmp!O40</f>
        <v>12889.907177993795</v>
      </c>
      <c r="E57" s="3">
        <f>[1]ProEmp!P40</f>
        <v>13.659835389076491</v>
      </c>
      <c r="F57" s="4">
        <f>[1]ProEmp!Q40</f>
        <v>437.94010495805225</v>
      </c>
      <c r="G57" s="3">
        <f>[1]ProEmp!R40</f>
        <v>8</v>
      </c>
      <c r="H57" s="3">
        <f t="shared" si="7"/>
        <v>3.2859027843021424</v>
      </c>
      <c r="I57" s="4">
        <f>[1]ProEmp!S40</f>
        <v>472.89872944798367</v>
      </c>
      <c r="J57" s="3">
        <f>[1]ProEmp!T40</f>
        <v>15.610886186554378</v>
      </c>
      <c r="K57" s="3">
        <f t="shared" si="8"/>
        <v>3.6687520159597176</v>
      </c>
      <c r="L57" s="4">
        <f>[1]ProEmp!U40</f>
        <v>2758.9021472287636</v>
      </c>
      <c r="M57" s="3">
        <f>[1]ProEmp!V40</f>
        <v>10.043486749815264</v>
      </c>
      <c r="N57" s="3">
        <f t="shared" si="9"/>
        <v>21.403584285997653</v>
      </c>
    </row>
    <row r="58" spans="1:14" x14ac:dyDescent="0.2">
      <c r="A58" s="5" t="str">
        <f>'C01'!A58</f>
        <v>Actividades de servicios administrativos y de apoyo</v>
      </c>
      <c r="B58" s="4">
        <f>[1]ProEmp!M41</f>
        <v>58157.436844694217</v>
      </c>
      <c r="C58" s="3">
        <f>[1]ProEmp!N41</f>
        <v>8.3466326243588149</v>
      </c>
      <c r="D58" s="4">
        <f>[1]ProEmp!O41</f>
        <v>56967.376478132675</v>
      </c>
      <c r="E58" s="3">
        <f>[1]ProEmp!P41</f>
        <v>8.3539728559857682</v>
      </c>
      <c r="F58" s="4">
        <f>[1]ProEmp!Q41</f>
        <v>1190.0603665615449</v>
      </c>
      <c r="G58" s="3">
        <f>[1]ProEmp!R41</f>
        <v>7.8206989306140517</v>
      </c>
      <c r="H58" s="3">
        <f t="shared" si="7"/>
        <v>2.0462737547040222</v>
      </c>
      <c r="I58" s="4">
        <f>[1]ProEmp!S41</f>
        <v>3267.3270548253745</v>
      </c>
      <c r="J58" s="3">
        <f>[1]ProEmp!T41</f>
        <v>8.9451659991760017</v>
      </c>
      <c r="K58" s="3">
        <f t="shared" si="8"/>
        <v>5.7354353611133213</v>
      </c>
      <c r="L58" s="4">
        <f>[1]ProEmp!U41</f>
        <v>32377.878951253955</v>
      </c>
      <c r="M58" s="3">
        <f>[1]ProEmp!V41</f>
        <v>6.898914309848065</v>
      </c>
      <c r="N58" s="3">
        <f t="shared" si="9"/>
        <v>56.835825963799522</v>
      </c>
    </row>
    <row r="59" spans="1:14" x14ac:dyDescent="0.2">
      <c r="A59" s="5" t="str">
        <f>'C01'!A59</f>
        <v>Aministracion publica y defensa, planes de seguridad social de afiliacion obligatoria</v>
      </c>
      <c r="B59" s="4">
        <f>[1]ProEmp!M42</f>
        <v>47072.903104009827</v>
      </c>
      <c r="C59" s="3">
        <f>[1]ProEmp!N42</f>
        <v>11.050164686479794</v>
      </c>
      <c r="D59" s="4">
        <f>[1]ProEmp!O42</f>
        <v>43505.960626347041</v>
      </c>
      <c r="E59" s="3">
        <f>[1]ProEmp!P42</f>
        <v>11.076367721137546</v>
      </c>
      <c r="F59" s="4">
        <f>[1]ProEmp!Q42</f>
        <v>3566.9424776627957</v>
      </c>
      <c r="G59" s="3">
        <f>[1]ProEmp!R42</f>
        <v>10.735392255603857</v>
      </c>
      <c r="H59" s="3">
        <f t="shared" si="7"/>
        <v>7.5774856498259009</v>
      </c>
      <c r="I59" s="4">
        <f>[1]ProEmp!S42</f>
        <v>1727.2391794638695</v>
      </c>
      <c r="J59" s="3">
        <f>[1]ProEmp!T42</f>
        <v>11.792288784815597</v>
      </c>
      <c r="K59" s="3">
        <f t="shared" si="8"/>
        <v>3.9701207710326023</v>
      </c>
      <c r="L59" s="4">
        <f>[1]ProEmp!U42</f>
        <v>17135.419847453704</v>
      </c>
      <c r="M59" s="3">
        <f>[1]ProEmp!V42</f>
        <v>10.30029511412363</v>
      </c>
      <c r="N59" s="3">
        <f t="shared" si="9"/>
        <v>39.386372811353489</v>
      </c>
    </row>
    <row r="60" spans="1:14" x14ac:dyDescent="0.2">
      <c r="A60" s="5" t="str">
        <f>'C01'!A60</f>
        <v>Enseñanza</v>
      </c>
      <c r="B60" s="4">
        <f>[1]ProEmp!M43</f>
        <v>41258.873614031152</v>
      </c>
      <c r="C60" s="3">
        <f>[1]ProEmp!N43</f>
        <v>13.624358526413944</v>
      </c>
      <c r="D60" s="4">
        <f>[1]ProEmp!O43</f>
        <v>40120.229341140221</v>
      </c>
      <c r="E60" s="3">
        <f>[1]ProEmp!P43</f>
        <v>13.709755618288449</v>
      </c>
      <c r="F60" s="4">
        <f>[1]ProEmp!Q43</f>
        <v>1138.644272890936</v>
      </c>
      <c r="G60" s="3">
        <f>[1]ProEmp!R43</f>
        <v>10.615384615384615</v>
      </c>
      <c r="H60" s="3">
        <f t="shared" si="7"/>
        <v>2.7597560794866451</v>
      </c>
      <c r="I60" s="4">
        <f>[1]ProEmp!S43</f>
        <v>3238.7487316029706</v>
      </c>
      <c r="J60" s="3">
        <f>[1]ProEmp!T43</f>
        <v>13.838921737736602</v>
      </c>
      <c r="K60" s="3">
        <f t="shared" si="8"/>
        <v>8.0726077213169916</v>
      </c>
      <c r="L60" s="4">
        <f>[1]ProEmp!U43</f>
        <v>11791.218817354884</v>
      </c>
      <c r="M60" s="3">
        <f>[1]ProEmp!V43</f>
        <v>11.409278443944249</v>
      </c>
      <c r="N60" s="3">
        <f t="shared" si="9"/>
        <v>29.389709408425276</v>
      </c>
    </row>
    <row r="61" spans="1:14" x14ac:dyDescent="0.2">
      <c r="A61" s="5" t="str">
        <f>'C01'!A61</f>
        <v>Actividades de atencion de la salud humana y de asistencia social</v>
      </c>
      <c r="B61" s="4">
        <f>[1]ProEmp!M44</f>
        <v>18382.895279201293</v>
      </c>
      <c r="C61" s="3">
        <f>[1]ProEmp!N44</f>
        <v>13.90037034008521</v>
      </c>
      <c r="D61" s="4">
        <f>[1]ProEmp!O44</f>
        <v>17944.955174243241</v>
      </c>
      <c r="E61" s="3">
        <f>[1]ProEmp!P44</f>
        <v>13.821278443932492</v>
      </c>
      <c r="F61" s="4">
        <f>[1]ProEmp!Q44</f>
        <v>437.94010495805225</v>
      </c>
      <c r="G61" s="3">
        <f>[1]ProEmp!R44</f>
        <v>17</v>
      </c>
      <c r="H61" s="3">
        <f t="shared" si="7"/>
        <v>2.3823238848210422</v>
      </c>
      <c r="I61" s="4">
        <f>[1]ProEmp!S44</f>
        <v>2263.8238623366092</v>
      </c>
      <c r="J61" s="3">
        <f>[1]ProEmp!T44</f>
        <v>14.238530869211328</v>
      </c>
      <c r="K61" s="3">
        <f t="shared" si="8"/>
        <v>12.615377638757892</v>
      </c>
      <c r="L61" s="4">
        <f>[1]ProEmp!U44</f>
        <v>2519.7924859475288</v>
      </c>
      <c r="M61" s="3">
        <f>[1]ProEmp!V44</f>
        <v>8.8350474051686749</v>
      </c>
      <c r="N61" s="3">
        <f t="shared" si="9"/>
        <v>14.041787574728737</v>
      </c>
    </row>
    <row r="62" spans="1:14" x14ac:dyDescent="0.2">
      <c r="A62" s="5" t="str">
        <f>'C01'!A62</f>
        <v>Actividades artisticas, de entretenimiento y recreativas</v>
      </c>
      <c r="B62" s="4">
        <f>[1]ProEmp!M45</f>
        <v>11718.431909168859</v>
      </c>
      <c r="C62" s="3">
        <f>[1]ProEmp!N45</f>
        <v>8.8083221415283948</v>
      </c>
      <c r="D62" s="4">
        <f>[1]ProEmp!O45</f>
        <v>10375.543227142018</v>
      </c>
      <c r="E62" s="3">
        <f>[1]ProEmp!P45</f>
        <v>8.3046462104703593</v>
      </c>
      <c r="F62" s="4">
        <f>[1]ProEmp!Q45</f>
        <v>1342.8886820268392</v>
      </c>
      <c r="G62" s="3">
        <f>[1]ProEmp!R45</f>
        <v>12.489176926002232</v>
      </c>
      <c r="H62" s="3">
        <f t="shared" si="7"/>
        <v>11.459627810578667</v>
      </c>
      <c r="I62" s="4">
        <f>[1]ProEmp!S45</f>
        <v>1670.0743786949381</v>
      </c>
      <c r="J62" s="3">
        <f>[1]ProEmp!T45</f>
        <v>9.0011358778288475</v>
      </c>
      <c r="K62" s="3">
        <f t="shared" si="8"/>
        <v>16.096259657288002</v>
      </c>
      <c r="L62" s="4">
        <f>[1]ProEmp!U45</f>
        <v>3965.4846257167956</v>
      </c>
      <c r="M62" s="3">
        <f>[1]ProEmp!V45</f>
        <v>7.340795521162903</v>
      </c>
      <c r="N62" s="3">
        <f t="shared" si="9"/>
        <v>38.21953741509401</v>
      </c>
    </row>
    <row r="63" spans="1:14" x14ac:dyDescent="0.2">
      <c r="A63" s="5" t="str">
        <f>'C01'!A63</f>
        <v>Otras actividades de servicios</v>
      </c>
      <c r="B63" s="4">
        <f>[1]ProEmp!M46</f>
        <v>67710.659337722638</v>
      </c>
      <c r="C63" s="3">
        <f>[1]ProEmp!N46</f>
        <v>7.0162677207307107</v>
      </c>
      <c r="D63" s="4">
        <f>[1]ProEmp!O46</f>
        <v>66418.92748786314</v>
      </c>
      <c r="E63" s="3">
        <f>[1]ProEmp!P46</f>
        <v>6.9700904266807919</v>
      </c>
      <c r="F63" s="4">
        <f>[1]ProEmp!Q46</f>
        <v>1291.7318498594723</v>
      </c>
      <c r="G63" s="3">
        <f>[1]ProEmp!R46</f>
        <v>9.3048335263789621</v>
      </c>
      <c r="H63" s="3">
        <f t="shared" si="7"/>
        <v>1.9077230416804238</v>
      </c>
      <c r="I63" s="4">
        <f>[1]ProEmp!S46</f>
        <v>12383.093215587474</v>
      </c>
      <c r="J63" s="3">
        <f>[1]ProEmp!T46</f>
        <v>7.1908793757443625</v>
      </c>
      <c r="K63" s="3">
        <f t="shared" si="8"/>
        <v>18.643922273286119</v>
      </c>
      <c r="L63" s="4">
        <f>[1]ProEmp!U46</f>
        <v>27651.737166175484</v>
      </c>
      <c r="M63" s="3">
        <f>[1]ProEmp!V46</f>
        <v>6.7938501226448613</v>
      </c>
      <c r="N63" s="3">
        <f t="shared" si="9"/>
        <v>41.632315082516712</v>
      </c>
    </row>
    <row r="64" spans="1:14" x14ac:dyDescent="0.2">
      <c r="A64" s="5" t="str">
        <f>'C01'!A64</f>
        <v>Actividades de los hogares como empleadores y actividades no diferenciadas de los hogares como productores de bienes y s</v>
      </c>
      <c r="B64" s="4">
        <f>[1]ProEmp!M47</f>
        <v>17703.595999822708</v>
      </c>
      <c r="C64" s="3">
        <f>[1]ProEmp!N47</f>
        <v>5.2825653937572534</v>
      </c>
      <c r="D64" s="4">
        <f>[1]ProEmp!O47</f>
        <v>17703.595999822708</v>
      </c>
      <c r="E64" s="3">
        <f>[1]ProEmp!P47</f>
        <v>5.2825653937572534</v>
      </c>
      <c r="F64" s="4">
        <f>[1]ProEmp!Q47</f>
        <v>0</v>
      </c>
      <c r="G64" s="3">
        <f>[1]ProEmp!R47</f>
        <v>0</v>
      </c>
      <c r="H64" s="3">
        <f t="shared" si="7"/>
        <v>0</v>
      </c>
      <c r="I64" s="4">
        <f>[1]ProEmp!S47</f>
        <v>886.3360407660341</v>
      </c>
      <c r="J64" s="3">
        <f>[1]ProEmp!T47</f>
        <v>6.6388106705054311</v>
      </c>
      <c r="K64" s="3">
        <f t="shared" si="8"/>
        <v>5.0065311068717921</v>
      </c>
      <c r="L64" s="4">
        <f>[1]ProEmp!U47</f>
        <v>13110.318485346786</v>
      </c>
      <c r="M64" s="3">
        <f>[1]ProEmp!V47</f>
        <v>4.918347661530988</v>
      </c>
      <c r="N64" s="3">
        <f t="shared" si="9"/>
        <v>74.054550756118019</v>
      </c>
    </row>
    <row r="65" spans="1:15" x14ac:dyDescent="0.2">
      <c r="A65" s="5" t="str">
        <f>'C01'!A65</f>
        <v>Actividades de organizaciones y organos extraterritoriales</v>
      </c>
      <c r="B65" s="4">
        <f>[1]ProEmp!M48</f>
        <v>298.97245740046043</v>
      </c>
      <c r="C65" s="3">
        <f>[1]ProEmp!N48</f>
        <v>16</v>
      </c>
      <c r="D65" s="4">
        <f>[1]ProEmp!O48</f>
        <v>298.97245740046043</v>
      </c>
      <c r="E65" s="3">
        <f>[1]ProEmp!P48</f>
        <v>16</v>
      </c>
      <c r="F65" s="4">
        <f>[1]ProEmp!Q48</f>
        <v>0</v>
      </c>
      <c r="G65" s="3">
        <f>[1]ProEmp!R48</f>
        <v>0</v>
      </c>
      <c r="H65" s="3">
        <f t="shared" si="7"/>
        <v>0</v>
      </c>
      <c r="I65" s="4">
        <f>[1]ProEmp!S48</f>
        <v>0</v>
      </c>
      <c r="J65" s="3">
        <f>[1]ProEmp!T48</f>
        <v>0</v>
      </c>
      <c r="K65" s="3">
        <f t="shared" si="8"/>
        <v>0</v>
      </c>
      <c r="L65" s="4">
        <f>[1]ProEmp!U48</f>
        <v>0</v>
      </c>
      <c r="M65" s="3">
        <f>[1]ProEmp!V48</f>
        <v>0</v>
      </c>
      <c r="N65" s="3">
        <f t="shared" si="9"/>
        <v>0</v>
      </c>
    </row>
    <row r="66" spans="1:15" x14ac:dyDescent="0.2">
      <c r="A66" s="5" t="str">
        <f>'C01'!A66</f>
        <v>Rama de actividad NO especificadas</v>
      </c>
      <c r="B66" s="4">
        <f>[1]ProEmp!M49</f>
        <v>741.04469446431744</v>
      </c>
      <c r="C66" s="3">
        <f>[1]ProEmp!N49</f>
        <v>4.789658196190528</v>
      </c>
      <c r="D66" s="4">
        <f>[1]ProEmp!O49</f>
        <v>741.04469446431744</v>
      </c>
      <c r="E66" s="3">
        <f>[1]ProEmp!P49</f>
        <v>4.789658196190528</v>
      </c>
      <c r="F66" s="4">
        <f>[1]ProEmp!Q49</f>
        <v>0</v>
      </c>
      <c r="G66" s="3">
        <f>[1]ProEmp!R49</f>
        <v>0</v>
      </c>
      <c r="H66" s="3">
        <f t="shared" si="7"/>
        <v>0</v>
      </c>
      <c r="I66" s="4">
        <f>[1]ProEmp!S49</f>
        <v>0</v>
      </c>
      <c r="J66" s="3">
        <f>[1]ProEmp!T49</f>
        <v>0</v>
      </c>
      <c r="K66" s="3">
        <f t="shared" si="8"/>
        <v>0</v>
      </c>
      <c r="L66" s="4">
        <f>[1]ProEmp!U49</f>
        <v>0</v>
      </c>
      <c r="M66" s="3">
        <f>[1]ProEmp!V49</f>
        <v>0</v>
      </c>
      <c r="N66" s="3">
        <f t="shared" si="9"/>
        <v>0</v>
      </c>
    </row>
    <row r="67" spans="1:15" x14ac:dyDescent="0.2">
      <c r="A67" s="5" t="str">
        <f>'C01'!A67</f>
        <v>Busca trabajo por primera vez</v>
      </c>
      <c r="B67" s="4">
        <f>[1]ProEmp!M50</f>
        <v>37671.759365606442</v>
      </c>
      <c r="C67" s="3">
        <f>[1]ProEmp!N50</f>
        <v>8.86357372134621</v>
      </c>
      <c r="D67" s="4">
        <f>[1]ProEmp!O50</f>
        <v>0</v>
      </c>
      <c r="E67" s="3">
        <f>[1]ProEmp!P50</f>
        <v>0</v>
      </c>
      <c r="F67" s="4">
        <f>[1]ProEmp!Q50</f>
        <v>37671.759365606442</v>
      </c>
      <c r="G67" s="3">
        <f>[1]ProEmp!R50</f>
        <v>8.86357372134621</v>
      </c>
      <c r="H67" s="3">
        <f t="shared" ref="H67:H68" si="10">F67/B67*100</f>
        <v>100</v>
      </c>
      <c r="I67" s="4">
        <f>[1]ProEmp!S50</f>
        <v>0</v>
      </c>
      <c r="J67" s="3">
        <f>[1]ProEmp!T50</f>
        <v>0</v>
      </c>
      <c r="K67" s="3">
        <f t="shared" ref="K67:K68" si="11">IF(ISNUMBER(I67/D67*100),I67/D67*100,0)</f>
        <v>0</v>
      </c>
      <c r="L67" s="4">
        <f>[1]ProEmp!U50</f>
        <v>0</v>
      </c>
      <c r="M67" s="3">
        <f>[1]ProEmp!V50</f>
        <v>0</v>
      </c>
      <c r="N67" s="3">
        <f t="shared" ref="N67:N68" si="12">IF(ISNUMBER(L67/D67*100),L67/D67*100,0)</f>
        <v>0</v>
      </c>
    </row>
    <row r="68" spans="1:15" x14ac:dyDescent="0.2">
      <c r="A68" s="5" t="str">
        <f>'C01'!A68</f>
        <v>NS/NR</v>
      </c>
      <c r="B68" s="4">
        <f>[1]ProEmp!M51</f>
        <v>0</v>
      </c>
      <c r="C68" s="3">
        <f>[1]ProEmp!N51</f>
        <v>0</v>
      </c>
      <c r="D68" s="4">
        <f>[1]ProEmp!O51</f>
        <v>0</v>
      </c>
      <c r="E68" s="3">
        <f>[1]ProEmp!P51</f>
        <v>0</v>
      </c>
      <c r="F68" s="4">
        <f>[1]ProEmp!Q51</f>
        <v>0</v>
      </c>
      <c r="G68" s="3">
        <f>[1]ProEmp!R51</f>
        <v>0</v>
      </c>
      <c r="H68" s="3" t="e">
        <f t="shared" si="10"/>
        <v>#DIV/0!</v>
      </c>
      <c r="I68" s="4">
        <f>[1]ProEmp!S51</f>
        <v>0</v>
      </c>
      <c r="J68" s="3">
        <f>[1]ProEmp!T51</f>
        <v>0</v>
      </c>
      <c r="K68" s="3">
        <f t="shared" si="11"/>
        <v>0</v>
      </c>
      <c r="L68" s="4">
        <f>[1]ProEmp!U51</f>
        <v>0</v>
      </c>
      <c r="M68" s="3">
        <f>[1]ProEmp!V51</f>
        <v>0</v>
      </c>
      <c r="N68" s="3">
        <f t="shared" si="12"/>
        <v>0</v>
      </c>
    </row>
    <row r="69" spans="1:15" ht="12.75" x14ac:dyDescent="0.2">
      <c r="A69" s="5"/>
      <c r="B69" s="9"/>
      <c r="C69" s="8"/>
      <c r="D69" s="9"/>
      <c r="E69" s="8"/>
      <c r="F69" s="9"/>
      <c r="G69" s="8"/>
      <c r="H69" s="8"/>
      <c r="I69" s="9"/>
      <c r="J69" s="8"/>
      <c r="K69" s="8"/>
      <c r="L69" s="9"/>
      <c r="M69" s="8"/>
      <c r="N69" s="8"/>
    </row>
    <row r="70" spans="1:15" x14ac:dyDescent="0.2">
      <c r="A70" s="7" t="s">
        <v>4</v>
      </c>
      <c r="O70" s="88"/>
    </row>
    <row r="71" spans="1:15" x14ac:dyDescent="0.2">
      <c r="A71" s="5" t="str">
        <f>'C01'!A71</f>
        <v>Directores y gerentes</v>
      </c>
      <c r="B71" s="4">
        <f>[1]ProEmp!M53</f>
        <v>48948.032491478545</v>
      </c>
      <c r="C71" s="3">
        <f>[1]ProEmp!N53</f>
        <v>13.524214187497401</v>
      </c>
      <c r="D71" s="4">
        <f>[1]ProEmp!O53</f>
        <v>48181.637307801953</v>
      </c>
      <c r="E71" s="3">
        <f>[1]ProEmp!P53</f>
        <v>13.523458197499865</v>
      </c>
      <c r="F71" s="4">
        <f>[1]ProEmp!Q53</f>
        <v>766.39518367659139</v>
      </c>
      <c r="G71" s="3">
        <f>[1]ProEmp!R53</f>
        <v>13.571428571428571</v>
      </c>
      <c r="H71" s="3">
        <f t="shared" ref="H71" si="13">F71/B71*100</f>
        <v>1.5657323587214962</v>
      </c>
      <c r="I71" s="4">
        <f>[1]ProEmp!S53</f>
        <v>1707.1963954625862</v>
      </c>
      <c r="J71" s="3">
        <f>[1]ProEmp!T53</f>
        <v>12.904760437242194</v>
      </c>
      <c r="K71" s="3">
        <f>IF(ISNUMBER(I71/D71*100),I71/D71*100,0)</f>
        <v>3.5432511032292036</v>
      </c>
      <c r="L71" s="4">
        <f>[1]ProEmp!U53</f>
        <v>7642.1054785180304</v>
      </c>
      <c r="M71" s="3">
        <f>[1]ProEmp!V53</f>
        <v>10.606505223897475</v>
      </c>
      <c r="N71" s="3">
        <f>IF(ISNUMBER(L71/D71*100),L71/D71*100,0)</f>
        <v>15.861033176804392</v>
      </c>
    </row>
    <row r="72" spans="1:15" x14ac:dyDescent="0.2">
      <c r="A72" s="5" t="str">
        <f>'C01'!A72</f>
        <v>Profesionales cientificos e intelectuales</v>
      </c>
      <c r="B72" s="4">
        <f>[1]ProEmp!M54</f>
        <v>64150.264110703349</v>
      </c>
      <c r="C72" s="3">
        <f>[1]ProEmp!N54</f>
        <v>15.707644133365822</v>
      </c>
      <c r="D72" s="4">
        <f>[1]ProEmp!O54</f>
        <v>63712.324005745293</v>
      </c>
      <c r="E72" s="3">
        <f>[1]ProEmp!P54</f>
        <v>15.733299827885926</v>
      </c>
      <c r="F72" s="4">
        <f>[1]ProEmp!Q54</f>
        <v>437.94010495805225</v>
      </c>
      <c r="G72" s="3">
        <f>[1]ProEmp!R54</f>
        <v>12</v>
      </c>
      <c r="H72" s="3">
        <f t="shared" ref="H72:H83" si="14">F72/B72*100</f>
        <v>0.68267856887121192</v>
      </c>
      <c r="I72" s="4">
        <f>[1]ProEmp!S54</f>
        <v>4407.7545408563747</v>
      </c>
      <c r="J72" s="3">
        <f>[1]ProEmp!T54</f>
        <v>15.132295361865742</v>
      </c>
      <c r="K72" s="3">
        <f t="shared" ref="K72:K83" si="15">IF(ISNUMBER(I72/D72*100),I72/D72*100,0)</f>
        <v>6.9182134063401968</v>
      </c>
      <c r="L72" s="4">
        <f>[1]ProEmp!U54</f>
        <v>9565.223028657123</v>
      </c>
      <c r="M72" s="3">
        <f>[1]ProEmp!V54</f>
        <v>13.08502478127031</v>
      </c>
      <c r="N72" s="3">
        <f t="shared" ref="N72:N83" si="16">IF(ISNUMBER(L72/D72*100),L72/D72*100,0)</f>
        <v>15.013144125451419</v>
      </c>
    </row>
    <row r="73" spans="1:15" x14ac:dyDescent="0.2">
      <c r="A73" s="5" t="str">
        <f>'C01'!A73</f>
        <v>Tecnicos y profesionales de nivel medio</v>
      </c>
      <c r="B73" s="4">
        <f>[1]ProEmp!M55</f>
        <v>124360.49425153033</v>
      </c>
      <c r="C73" s="3">
        <f>[1]ProEmp!N55</f>
        <v>10.586031427644262</v>
      </c>
      <c r="D73" s="4">
        <f>[1]ProEmp!O55</f>
        <v>119009.56058874984</v>
      </c>
      <c r="E73" s="3">
        <f>[1]ProEmp!P55</f>
        <v>10.578226319426918</v>
      </c>
      <c r="F73" s="4">
        <f>[1]ProEmp!Q55</f>
        <v>5350.9336627804851</v>
      </c>
      <c r="G73" s="3">
        <f>[1]ProEmp!R55</f>
        <v>10.755395745583277</v>
      </c>
      <c r="H73" s="3">
        <f t="shared" si="14"/>
        <v>4.3027600485068342</v>
      </c>
      <c r="I73" s="4">
        <f>[1]ProEmp!S55</f>
        <v>9289.6185476216415</v>
      </c>
      <c r="J73" s="3">
        <f>[1]ProEmp!T55</f>
        <v>9.7598891082395447</v>
      </c>
      <c r="K73" s="3">
        <f t="shared" si="15"/>
        <v>7.8057750164483881</v>
      </c>
      <c r="L73" s="4">
        <f>[1]ProEmp!U55</f>
        <v>45105.563746018204</v>
      </c>
      <c r="M73" s="3">
        <f>[1]ProEmp!V55</f>
        <v>9.8162805564329734</v>
      </c>
      <c r="N73" s="3">
        <f t="shared" si="16"/>
        <v>37.900790090205668</v>
      </c>
    </row>
    <row r="74" spans="1:15" x14ac:dyDescent="0.2">
      <c r="A74" s="5" t="str">
        <f>'C01'!A74</f>
        <v>Personal de apoyo administrativo</v>
      </c>
      <c r="B74" s="4">
        <f>[1]ProEmp!M56</f>
        <v>62390.519230957783</v>
      </c>
      <c r="C74" s="3">
        <f>[1]ProEmp!N56</f>
        <v>10.703688411433587</v>
      </c>
      <c r="D74" s="4">
        <f>[1]ProEmp!O56</f>
        <v>55529.777479399134</v>
      </c>
      <c r="E74" s="3">
        <f>[1]ProEmp!P56</f>
        <v>10.767488733104674</v>
      </c>
      <c r="F74" s="4">
        <f>[1]ProEmp!Q56</f>
        <v>6860.7417515586485</v>
      </c>
      <c r="G74" s="3">
        <f>[1]ProEmp!R56</f>
        <v>10.168068648374861</v>
      </c>
      <c r="H74" s="3">
        <f t="shared" si="14"/>
        <v>10.996449197932611</v>
      </c>
      <c r="I74" s="4">
        <f>[1]ProEmp!S56</f>
        <v>3887.790413863172</v>
      </c>
      <c r="J74" s="3">
        <f>[1]ProEmp!T56</f>
        <v>10.867706270283669</v>
      </c>
      <c r="K74" s="3">
        <f t="shared" si="15"/>
        <v>7.0012713724730755</v>
      </c>
      <c r="L74" s="4">
        <f>[1]ProEmp!U56</f>
        <v>23003.567868310409</v>
      </c>
      <c r="M74" s="3">
        <f>[1]ProEmp!V56</f>
        <v>9.7655435182279682</v>
      </c>
      <c r="N74" s="3">
        <f t="shared" si="16"/>
        <v>41.425643884210508</v>
      </c>
    </row>
    <row r="75" spans="1:15" x14ac:dyDescent="0.2">
      <c r="A75" s="5" t="str">
        <f>'C01'!A75</f>
        <v>Trabajadores de los servicios y vendedores de comercios y mercados</v>
      </c>
      <c r="B75" s="4">
        <f>[1]ProEmp!M57</f>
        <v>323078.31296834914</v>
      </c>
      <c r="C75" s="3">
        <f>[1]ProEmp!N57</f>
        <v>7.4256205461113272</v>
      </c>
      <c r="D75" s="4">
        <f>[1]ProEmp!O57</f>
        <v>317192.15601489664</v>
      </c>
      <c r="E75" s="3">
        <f>[1]ProEmp!P57</f>
        <v>7.4316631211550943</v>
      </c>
      <c r="F75" s="4">
        <f>[1]ProEmp!Q57</f>
        <v>5886.1569534523396</v>
      </c>
      <c r="G75" s="3">
        <f>[1]ProEmp!R57</f>
        <v>7.0960179768011642</v>
      </c>
      <c r="H75" s="3">
        <f t="shared" si="14"/>
        <v>1.8218978858011388</v>
      </c>
      <c r="I75" s="4">
        <f>[1]ProEmp!S57</f>
        <v>21796.427316156572</v>
      </c>
      <c r="J75" s="3">
        <f>[1]ProEmp!T57</f>
        <v>9.5912700703405154</v>
      </c>
      <c r="K75" s="3">
        <f t="shared" si="15"/>
        <v>6.8716791707588518</v>
      </c>
      <c r="L75" s="4">
        <f>[1]ProEmp!U57</f>
        <v>160528.68259873858</v>
      </c>
      <c r="M75" s="3">
        <f>[1]ProEmp!V57</f>
        <v>6.9465565599968642</v>
      </c>
      <c r="N75" s="3">
        <f t="shared" si="16"/>
        <v>50.609285114603999</v>
      </c>
    </row>
    <row r="76" spans="1:15" x14ac:dyDescent="0.2">
      <c r="A76" s="5" t="str">
        <f>'C01'!A76</f>
        <v>Agricultores y trabajadores calificados agropecuarios forestales y pesqueros</v>
      </c>
      <c r="B76" s="4">
        <f>[1]ProEmp!M58</f>
        <v>557196.48453296185</v>
      </c>
      <c r="C76" s="3">
        <f>[1]ProEmp!N58</f>
        <v>4.9528996242380421</v>
      </c>
      <c r="D76" s="4">
        <f>[1]ProEmp!O58</f>
        <v>556868.02945424337</v>
      </c>
      <c r="E76" s="3">
        <f>[1]ProEmp!P58</f>
        <v>4.9476007868669454</v>
      </c>
      <c r="F76" s="4">
        <f>[1]ProEmp!Q58</f>
        <v>328.4550787185392</v>
      </c>
      <c r="G76" s="3">
        <f>[1]ProEmp!R58</f>
        <v>12</v>
      </c>
      <c r="H76" s="3">
        <f t="shared" si="14"/>
        <v>5.8947801688635545E-2</v>
      </c>
      <c r="I76" s="4">
        <f>[1]ProEmp!S58</f>
        <v>55412.937085046178</v>
      </c>
      <c r="J76" s="3">
        <f>[1]ProEmp!T58</f>
        <v>5.2464906205670596</v>
      </c>
      <c r="K76" s="3">
        <f t="shared" si="15"/>
        <v>9.9508203297922204</v>
      </c>
      <c r="L76" s="4">
        <f>[1]ProEmp!U58</f>
        <v>307184.45495197165</v>
      </c>
      <c r="M76" s="3">
        <f>[1]ProEmp!V58</f>
        <v>4.7718832251709369</v>
      </c>
      <c r="N76" s="3">
        <f t="shared" si="16"/>
        <v>55.162882173901551</v>
      </c>
    </row>
    <row r="77" spans="1:15" x14ac:dyDescent="0.2">
      <c r="A77" s="5" t="str">
        <f>'C01'!A77</f>
        <v>Oficiales, operarios y artesanos de artes mecanicas y de otros oficios</v>
      </c>
      <c r="B77" s="4">
        <f>[1]ProEmp!M59</f>
        <v>346309.35449701949</v>
      </c>
      <c r="C77" s="3">
        <f>[1]ProEmp!N59</f>
        <v>7.2482740929923715</v>
      </c>
      <c r="D77" s="4">
        <f>[1]ProEmp!O59</f>
        <v>329582.99323702487</v>
      </c>
      <c r="E77" s="3">
        <f>[1]ProEmp!P59</f>
        <v>7.2348379167575159</v>
      </c>
      <c r="F77" s="4">
        <f>[1]ProEmp!Q59</f>
        <v>16726.361259994235</v>
      </c>
      <c r="G77" s="3">
        <f>[1]ProEmp!R59</f>
        <v>7.5110826079017619</v>
      </c>
      <c r="H77" s="3">
        <f t="shared" si="14"/>
        <v>4.8298901091735287</v>
      </c>
      <c r="I77" s="4">
        <f>[1]ProEmp!S59</f>
        <v>38952.822760236719</v>
      </c>
      <c r="J77" s="3">
        <f>[1]ProEmp!T59</f>
        <v>7.0369772116350937</v>
      </c>
      <c r="K77" s="3">
        <f t="shared" si="15"/>
        <v>11.818820618642532</v>
      </c>
      <c r="L77" s="4">
        <f>[1]ProEmp!U59</f>
        <v>165163.44636307022</v>
      </c>
      <c r="M77" s="3">
        <f>[1]ProEmp!V59</f>
        <v>7.0294168073764682</v>
      </c>
      <c r="N77" s="3">
        <f t="shared" si="16"/>
        <v>50.112854653362014</v>
      </c>
    </row>
    <row r="78" spans="1:15" x14ac:dyDescent="0.2">
      <c r="A78" s="5" t="str">
        <f>'C01'!A78</f>
        <v>Operadores de instalaciones y maquinas y ensambladores</v>
      </c>
      <c r="B78" s="4">
        <f>[1]ProEmp!M60</f>
        <v>154892.13013407952</v>
      </c>
      <c r="C78" s="3">
        <f>[1]ProEmp!N60</f>
        <v>7.3615666267091644</v>
      </c>
      <c r="D78" s="4">
        <f>[1]ProEmp!O60</f>
        <v>150345.51008348385</v>
      </c>
      <c r="E78" s="3">
        <f>[1]ProEmp!P60</f>
        <v>7.309440003505566</v>
      </c>
      <c r="F78" s="4">
        <f>[1]ProEmp!Q60</f>
        <v>4546.620050595704</v>
      </c>
      <c r="G78" s="3">
        <f>[1]ProEmp!R60</f>
        <v>9.0191056231569942</v>
      </c>
      <c r="H78" s="3">
        <f t="shared" si="14"/>
        <v>2.935346067395423</v>
      </c>
      <c r="I78" s="4">
        <f>[1]ProEmp!S60</f>
        <v>10860.396769805668</v>
      </c>
      <c r="J78" s="3">
        <f>[1]ProEmp!T60</f>
        <v>7.6272888493146027</v>
      </c>
      <c r="K78" s="3">
        <f t="shared" si="15"/>
        <v>7.2236256099534382</v>
      </c>
      <c r="L78" s="4">
        <f>[1]ProEmp!U60</f>
        <v>87094.399119447684</v>
      </c>
      <c r="M78" s="3">
        <f>[1]ProEmp!V60</f>
        <v>7.2521871426294329</v>
      </c>
      <c r="N78" s="3">
        <f t="shared" si="16"/>
        <v>57.929497908574653</v>
      </c>
    </row>
    <row r="79" spans="1:15" x14ac:dyDescent="0.2">
      <c r="A79" s="5" t="str">
        <f>'C01'!A79</f>
        <v>Ocupaciones elementales</v>
      </c>
      <c r="B79" s="4">
        <f>[1]ProEmp!M61</f>
        <v>764990.79451270518</v>
      </c>
      <c r="C79" s="3">
        <f>[1]ProEmp!N61</f>
        <v>5.8760447290130111</v>
      </c>
      <c r="D79" s="4">
        <f>[1]ProEmp!O61</f>
        <v>743372.42882992246</v>
      </c>
      <c r="E79" s="3">
        <f>[1]ProEmp!P61</f>
        <v>5.8324012769690841</v>
      </c>
      <c r="F79" s="4">
        <f>[1]ProEmp!Q61</f>
        <v>21618.36568278596</v>
      </c>
      <c r="G79" s="3">
        <f>[1]ProEmp!R61</f>
        <v>7.256253381392435</v>
      </c>
      <c r="H79" s="3">
        <f t="shared" si="14"/>
        <v>2.8259641603343391</v>
      </c>
      <c r="I79" s="4">
        <f>[1]ProEmp!S61</f>
        <v>90201.630540758968</v>
      </c>
      <c r="J79" s="3">
        <f>[1]ProEmp!T61</f>
        <v>6.2543526926889133</v>
      </c>
      <c r="K79" s="3">
        <f t="shared" si="15"/>
        <v>12.13411031166941</v>
      </c>
      <c r="L79" s="4">
        <f>[1]ProEmp!U61</f>
        <v>364656.69362279662</v>
      </c>
      <c r="M79" s="3">
        <f>[1]ProEmp!V61</f>
        <v>5.6238220055056081</v>
      </c>
      <c r="N79" s="3">
        <f t="shared" si="16"/>
        <v>49.054374292139251</v>
      </c>
    </row>
    <row r="80" spans="1:15" x14ac:dyDescent="0.2">
      <c r="A80" s="5" t="str">
        <f>'C01'!A80</f>
        <v>Ocupaciones militares</v>
      </c>
      <c r="B80" s="4">
        <f>[1]ProEmp!M62</f>
        <v>1893.9952240601851</v>
      </c>
      <c r="C80" s="3">
        <f>[1]ProEmp!N62</f>
        <v>11.628289822088645</v>
      </c>
      <c r="D80" s="4">
        <f>[1]ProEmp!O62</f>
        <v>1631.2311610853537</v>
      </c>
      <c r="E80" s="3">
        <f>[1]ProEmp!P62</f>
        <v>12.337111770647109</v>
      </c>
      <c r="F80" s="4">
        <f>[1]ProEmp!Q62</f>
        <v>262.76406297483135</v>
      </c>
      <c r="G80" s="3">
        <f>[1]ProEmp!R62</f>
        <v>9</v>
      </c>
      <c r="H80" s="3">
        <f t="shared" si="14"/>
        <v>13.873533556834436</v>
      </c>
      <c r="I80" s="4">
        <f>[1]ProEmp!S62</f>
        <v>0</v>
      </c>
      <c r="J80" s="3">
        <f>[1]ProEmp!T62</f>
        <v>0</v>
      </c>
      <c r="K80" s="3">
        <f t="shared" si="15"/>
        <v>0</v>
      </c>
      <c r="L80" s="4">
        <f>[1]ProEmp!U62</f>
        <v>317.410846211197</v>
      </c>
      <c r="M80" s="3">
        <f>[1]ProEmp!V62</f>
        <v>12</v>
      </c>
      <c r="N80" s="3">
        <f t="shared" si="16"/>
        <v>19.45836088614228</v>
      </c>
    </row>
    <row r="81" spans="1:14" x14ac:dyDescent="0.2">
      <c r="A81" s="5" t="str">
        <f>'C01'!A81</f>
        <v>Ocupaciones NO especificadas</v>
      </c>
      <c r="B81" s="4">
        <f>[1]ProEmp!M63</f>
        <v>517.94250987948658</v>
      </c>
      <c r="C81" s="3">
        <f>[1]ProEmp!N63</f>
        <v>4.8455380599286029</v>
      </c>
      <c r="D81" s="4">
        <f>[1]ProEmp!O63</f>
        <v>517.94250987948658</v>
      </c>
      <c r="E81" s="3">
        <f>[1]ProEmp!P63</f>
        <v>4.8455380599286029</v>
      </c>
      <c r="F81" s="4">
        <f>[1]ProEmp!Q63</f>
        <v>0</v>
      </c>
      <c r="G81" s="3">
        <f>[1]ProEmp!R63</f>
        <v>0</v>
      </c>
      <c r="H81" s="3">
        <f t="shared" si="14"/>
        <v>0</v>
      </c>
      <c r="I81" s="4">
        <f>[1]ProEmp!S63</f>
        <v>0</v>
      </c>
      <c r="J81" s="3">
        <f>[1]ProEmp!T63</f>
        <v>0</v>
      </c>
      <c r="K81" s="3">
        <f t="shared" si="15"/>
        <v>0</v>
      </c>
      <c r="L81" s="4">
        <f>[1]ProEmp!U63</f>
        <v>218.97005247902612</v>
      </c>
      <c r="M81" s="3">
        <f>[1]ProEmp!V63</f>
        <v>6</v>
      </c>
      <c r="N81" s="3">
        <f t="shared" si="16"/>
        <v>42.276902996430138</v>
      </c>
    </row>
    <row r="82" spans="1:14" x14ac:dyDescent="0.2">
      <c r="A82" s="5" t="str">
        <f>'C01'!A82</f>
        <v>Busca trabajo por primera vez</v>
      </c>
      <c r="B82" s="4">
        <f>[1]ProEmp!M64</f>
        <v>37671.759365606442</v>
      </c>
      <c r="C82" s="3">
        <f>[1]ProEmp!N64</f>
        <v>8.86357372134621</v>
      </c>
      <c r="D82" s="4">
        <f>[1]ProEmp!O64</f>
        <v>0</v>
      </c>
      <c r="E82" s="3">
        <f>[1]ProEmp!P64</f>
        <v>0</v>
      </c>
      <c r="F82" s="4">
        <f>[1]ProEmp!Q64</f>
        <v>37671.759365606442</v>
      </c>
      <c r="G82" s="3">
        <f>[1]ProEmp!R64</f>
        <v>8.86357372134621</v>
      </c>
      <c r="H82" s="3">
        <f t="shared" si="14"/>
        <v>100</v>
      </c>
      <c r="I82" s="4">
        <f>[1]ProEmp!S64</f>
        <v>0</v>
      </c>
      <c r="J82" s="3">
        <f>[1]ProEmp!T64</f>
        <v>0</v>
      </c>
      <c r="K82" s="3">
        <f t="shared" si="15"/>
        <v>0</v>
      </c>
      <c r="L82" s="4">
        <f>[1]ProEmp!U64</f>
        <v>0</v>
      </c>
      <c r="M82" s="3">
        <f>[1]ProEmp!V64</f>
        <v>0</v>
      </c>
      <c r="N82" s="3">
        <f t="shared" si="16"/>
        <v>0</v>
      </c>
    </row>
    <row r="83" spans="1:14" x14ac:dyDescent="0.2">
      <c r="A83" s="5" t="str">
        <f>'C01'!A83</f>
        <v>NS/NR</v>
      </c>
      <c r="B83" s="4">
        <f>[1]ProEmp!M65</f>
        <v>0</v>
      </c>
      <c r="C83" s="3">
        <f>[1]ProEmp!N65</f>
        <v>0</v>
      </c>
      <c r="D83" s="4">
        <f>[1]ProEmp!O65</f>
        <v>0</v>
      </c>
      <c r="E83" s="3">
        <f>[1]ProEmp!P65</f>
        <v>0</v>
      </c>
      <c r="F83" s="4">
        <f>[1]ProEmp!Q65</f>
        <v>0</v>
      </c>
      <c r="G83" s="3">
        <f>[1]ProEmp!R65</f>
        <v>0</v>
      </c>
      <c r="H83" s="3" t="e">
        <f t="shared" si="14"/>
        <v>#DIV/0!</v>
      </c>
      <c r="I83" s="4">
        <f>[1]ProEmp!S65</f>
        <v>0</v>
      </c>
      <c r="J83" s="3">
        <f>[1]ProEmp!T65</f>
        <v>0</v>
      </c>
      <c r="K83" s="3">
        <f t="shared" si="15"/>
        <v>0</v>
      </c>
      <c r="L83" s="4">
        <f>[1]ProEmp!U65</f>
        <v>0</v>
      </c>
      <c r="M83" s="3">
        <f>[1]ProEmp!V65</f>
        <v>0</v>
      </c>
      <c r="N83" s="3">
        <f t="shared" si="16"/>
        <v>0</v>
      </c>
    </row>
    <row r="84" spans="1:14" x14ac:dyDescent="0.2">
      <c r="A84" s="55"/>
      <c r="B84" s="55"/>
      <c r="C84" s="56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</row>
    <row r="85" spans="1:14" x14ac:dyDescent="0.2">
      <c r="A85" s="1" t="str">
        <f>A30</f>
        <v>Fuente: Instituto Nacional de Estadística (INE). LVIII Encuesta Permanente de Hogares de Propósitos Múltiples, Junio 2017.</v>
      </c>
    </row>
    <row r="86" spans="1:14" x14ac:dyDescent="0.2">
      <c r="A86" s="1" t="s">
        <v>3</v>
      </c>
    </row>
    <row r="87" spans="1:14" x14ac:dyDescent="0.2">
      <c r="A87" s="1" t="s">
        <v>2</v>
      </c>
    </row>
    <row r="88" spans="1:14" x14ac:dyDescent="0.2">
      <c r="A88" s="1" t="s">
        <v>1</v>
      </c>
    </row>
    <row r="89" spans="1:14" x14ac:dyDescent="0.2">
      <c r="A89" s="1" t="s">
        <v>0</v>
      </c>
    </row>
  </sheetData>
  <mergeCells count="16">
    <mergeCell ref="A36:N36"/>
    <mergeCell ref="A39:A40"/>
    <mergeCell ref="B39:C39"/>
    <mergeCell ref="D39:E39"/>
    <mergeCell ref="F39:H39"/>
    <mergeCell ref="I39:K39"/>
    <mergeCell ref="L39:N39"/>
    <mergeCell ref="A37:N37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U27 D9 F9 H9:I9 K9:L9 N9:U9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O89"/>
  <sheetViews>
    <sheetView workbookViewId="0">
      <selection activeCell="A66" sqref="A66"/>
    </sheetView>
  </sheetViews>
  <sheetFormatPr baseColWidth="10" defaultRowHeight="11.25" x14ac:dyDescent="0.2"/>
  <cols>
    <col min="1" max="1" width="44.83203125" style="31" customWidth="1"/>
    <col min="2" max="2" width="13" style="31" bestFit="1" customWidth="1"/>
    <col min="3" max="3" width="9.6640625" style="31" bestFit="1" customWidth="1"/>
    <col min="4" max="4" width="13" style="31" bestFit="1" customWidth="1"/>
    <col min="5" max="5" width="8" style="31" customWidth="1"/>
    <col min="6" max="6" width="11" style="31" bestFit="1" customWidth="1"/>
    <col min="7" max="8" width="8" style="31" customWidth="1"/>
    <col min="9" max="9" width="11" style="31" bestFit="1" customWidth="1"/>
    <col min="10" max="11" width="8" style="31" customWidth="1"/>
    <col min="12" max="12" width="11" style="31" bestFit="1" customWidth="1"/>
    <col min="13" max="14" width="8" style="31" customWidth="1"/>
    <col min="15" max="15" width="10.5" style="31" bestFit="1" customWidth="1"/>
    <col min="16" max="16" width="6.1640625" style="31" bestFit="1" customWidth="1"/>
    <col min="17" max="17" width="9" style="31" bestFit="1" customWidth="1"/>
    <col min="18" max="18" width="6.1640625" style="31" bestFit="1" customWidth="1"/>
    <col min="19" max="19" width="7" style="31" bestFit="1" customWidth="1"/>
    <col min="20" max="20" width="9" style="31" bestFit="1" customWidth="1"/>
    <col min="21" max="21" width="6.1640625" style="31" bestFit="1" customWidth="1"/>
    <col min="22" max="22" width="7.1640625" style="31" bestFit="1" customWidth="1"/>
    <col min="23" max="23" width="9" style="31" bestFit="1" customWidth="1"/>
    <col min="24" max="24" width="6.1640625" style="31" bestFit="1" customWidth="1"/>
    <col min="25" max="25" width="7.1640625" style="31" bestFit="1" customWidth="1"/>
    <col min="26" max="16384" width="12" style="31"/>
  </cols>
  <sheetData>
    <row r="1" spans="1:14" x14ac:dyDescent="0.2">
      <c r="A1" s="107" t="s">
        <v>54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26.25" customHeight="1" x14ac:dyDescent="0.35">
      <c r="A2" s="108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4" x14ac:dyDescent="0.2">
      <c r="A3" s="109" t="s">
        <v>39</v>
      </c>
      <c r="B3" s="111" t="s">
        <v>38</v>
      </c>
      <c r="C3" s="111"/>
      <c r="D3" s="111" t="s">
        <v>37</v>
      </c>
      <c r="E3" s="111"/>
      <c r="F3" s="111" t="s">
        <v>36</v>
      </c>
      <c r="G3" s="111"/>
      <c r="H3" s="111"/>
      <c r="I3" s="111" t="s">
        <v>35</v>
      </c>
      <c r="J3" s="111"/>
      <c r="K3" s="111"/>
      <c r="L3" s="111" t="s">
        <v>34</v>
      </c>
      <c r="M3" s="111"/>
      <c r="N3" s="111"/>
    </row>
    <row r="4" spans="1:14" x14ac:dyDescent="0.2">
      <c r="A4" s="110"/>
      <c r="B4" s="32" t="s">
        <v>31</v>
      </c>
      <c r="C4" s="32" t="s">
        <v>30</v>
      </c>
      <c r="D4" s="32" t="s">
        <v>31</v>
      </c>
      <c r="E4" s="32" t="s">
        <v>30</v>
      </c>
      <c r="F4" s="32" t="s">
        <v>31</v>
      </c>
      <c r="G4" s="32" t="s">
        <v>30</v>
      </c>
      <c r="H4" s="32" t="s">
        <v>33</v>
      </c>
      <c r="I4" s="32" t="s">
        <v>31</v>
      </c>
      <c r="J4" s="32" t="s">
        <v>30</v>
      </c>
      <c r="K4" s="32" t="s">
        <v>32</v>
      </c>
      <c r="L4" s="32" t="s">
        <v>31</v>
      </c>
      <c r="M4" s="32" t="s">
        <v>30</v>
      </c>
      <c r="N4" s="32" t="s">
        <v>29</v>
      </c>
    </row>
    <row r="5" spans="1:14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6" spans="1:14" x14ac:dyDescent="0.2">
      <c r="A6" s="64" t="s">
        <v>49</v>
      </c>
      <c r="B6" s="13">
        <f>[1]ProEmp!W8</f>
        <v>1607074.1382791854</v>
      </c>
      <c r="C6" s="12">
        <f>[1]ProEmp!X8</f>
        <v>8.4174476240313414</v>
      </c>
      <c r="D6" s="13">
        <f>[1]ProEmp!Y8</f>
        <v>1434034.6415689525</v>
      </c>
      <c r="E6" s="12">
        <f>[1]ProEmp!Z8</f>
        <v>8.3220779193294785</v>
      </c>
      <c r="F6" s="13">
        <f>[1]ProEmp!AA8</f>
        <v>173039.49671018805</v>
      </c>
      <c r="G6" s="12">
        <f>[1]ProEmp!AB8</f>
        <v>9.1766021363004935</v>
      </c>
      <c r="H6" s="12">
        <f>F6/B6*100</f>
        <v>10.767362412755544</v>
      </c>
      <c r="I6" s="13">
        <f>[1]ProEmp!AC8</f>
        <v>215028.27730965958</v>
      </c>
      <c r="J6" s="12">
        <f>[1]ProEmp!AD8</f>
        <v>7.9228421297884095</v>
      </c>
      <c r="K6" s="12">
        <f>IF(ISNUMBER(I6/D6*100),I6/D6*100,0)</f>
        <v>14.994636187756305</v>
      </c>
      <c r="L6" s="13">
        <f>[1]ProEmp!AE8</f>
        <v>517744.85696294892</v>
      </c>
      <c r="M6" s="12">
        <f>[1]ProEmp!AF8</f>
        <v>8.1617545867822603</v>
      </c>
      <c r="N6" s="12">
        <f>IF(ISNUMBER(L6/D6*100),L6/D6*100,0)</f>
        <v>36.104069033959547</v>
      </c>
    </row>
    <row r="7" spans="1:14" x14ac:dyDescent="0.2">
      <c r="A7" s="64"/>
      <c r="B7" s="11"/>
      <c r="C7" s="10"/>
      <c r="D7" s="11"/>
      <c r="E7" s="10"/>
      <c r="F7" s="11"/>
      <c r="G7" s="10"/>
      <c r="H7" s="10"/>
      <c r="I7" s="11"/>
      <c r="J7" s="10"/>
      <c r="K7" s="10"/>
      <c r="L7" s="11"/>
      <c r="M7" s="10"/>
      <c r="N7" s="10"/>
    </row>
    <row r="8" spans="1:14" x14ac:dyDescent="0.2">
      <c r="A8" s="64" t="s">
        <v>27</v>
      </c>
      <c r="B8" s="86"/>
      <c r="C8" s="87"/>
      <c r="D8" s="86"/>
      <c r="E8" s="87"/>
      <c r="F8" s="86"/>
      <c r="G8" s="87"/>
      <c r="H8" s="87"/>
      <c r="I8" s="86"/>
      <c r="J8" s="87"/>
      <c r="K8" s="87"/>
      <c r="L8" s="86"/>
      <c r="M8" s="87"/>
      <c r="N8" s="87"/>
    </row>
    <row r="9" spans="1:14" x14ac:dyDescent="0.2">
      <c r="A9" s="65" t="s">
        <v>26</v>
      </c>
      <c r="B9" s="35">
        <f>SUM(B10:B12)</f>
        <v>1031582.055028938</v>
      </c>
      <c r="C9" s="36">
        <f>[2]Sheet1!F8</f>
        <v>9.4421221724791717</v>
      </c>
      <c r="D9" s="35">
        <f>SUM(D10:D12)</f>
        <v>930654.71504374035</v>
      </c>
      <c r="E9" s="36">
        <f>[2]Sheet1!G8</f>
        <v>9.3008195086735501</v>
      </c>
      <c r="F9" s="35">
        <f>SUM(F10:F12)</f>
        <v>100927.33998519646</v>
      </c>
      <c r="G9" s="36">
        <f>[2]Sheet1!H8</f>
        <v>10.503530676604855</v>
      </c>
      <c r="H9" s="36">
        <f t="shared" ref="H9:H28" si="0">F9/B9*100</f>
        <v>9.7837432798659183</v>
      </c>
      <c r="I9" s="35">
        <f>SUM(I10:I12)</f>
        <v>127459.24453706434</v>
      </c>
      <c r="J9" s="36">
        <f>[2]Sheet1!I8</f>
        <v>8.8843855498432571</v>
      </c>
      <c r="K9" s="36">
        <f t="shared" ref="K9:K28" si="1">IF(ISNUMBER(I9/D9*100),I9/D9*100,0)</f>
        <v>13.695653444475786</v>
      </c>
      <c r="L9" s="35">
        <f>SUM(L10:L12)</f>
        <v>374477.25537664525</v>
      </c>
      <c r="M9" s="36">
        <f>[2]Sheet1!J8</f>
        <v>8.6791408188033596</v>
      </c>
      <c r="N9" s="36">
        <f t="shared" ref="N9:N28" si="2">IF(ISNUMBER(L9/D9*100),L9/D9*100,0)</f>
        <v>40.238044177216139</v>
      </c>
    </row>
    <row r="10" spans="1:14" x14ac:dyDescent="0.2">
      <c r="A10" s="66" t="s">
        <v>25</v>
      </c>
      <c r="B10" s="38">
        <f>[1]ProEmp!W9</f>
        <v>278529.90675332403</v>
      </c>
      <c r="C10" s="39">
        <f>[1]ProEmp!X9</f>
        <v>10.488628979857044</v>
      </c>
      <c r="D10" s="38">
        <f>[1]ProEmp!Y9</f>
        <v>245969.05994969193</v>
      </c>
      <c r="E10" s="39">
        <f>[1]ProEmp!Z9</f>
        <v>10.274245639937261</v>
      </c>
      <c r="F10" s="38">
        <f>[1]ProEmp!AA9</f>
        <v>32560.846803631208</v>
      </c>
      <c r="G10" s="39">
        <f>[1]ProEmp!AB9</f>
        <v>12.063728813559317</v>
      </c>
      <c r="H10" s="36">
        <f t="shared" si="0"/>
        <v>11.690251572326934</v>
      </c>
      <c r="I10" s="38">
        <f>[1]ProEmp!AC9</f>
        <v>38779.596294035582</v>
      </c>
      <c r="J10" s="39">
        <f>[1]ProEmp!AD9</f>
        <v>9.391481913652278</v>
      </c>
      <c r="K10" s="36">
        <f t="shared" si="1"/>
        <v>15.766046470221569</v>
      </c>
      <c r="L10" s="38">
        <f>[1]ProEmp!AE9</f>
        <v>86646.449765950674</v>
      </c>
      <c r="M10" s="39">
        <f>[1]ProEmp!AF9</f>
        <v>9.357048048845245</v>
      </c>
      <c r="N10" s="36">
        <f t="shared" si="2"/>
        <v>35.226564586485992</v>
      </c>
    </row>
    <row r="11" spans="1:14" x14ac:dyDescent="0.2">
      <c r="A11" s="66" t="s">
        <v>24</v>
      </c>
      <c r="B11" s="35">
        <f>[1]ProEmp!W10</f>
        <v>172523.37527732528</v>
      </c>
      <c r="C11" s="36">
        <f>[1]ProEmp!X10</f>
        <v>9.5489247995928253</v>
      </c>
      <c r="D11" s="35">
        <f>[1]ProEmp!Y10</f>
        <v>158684.26238251734</v>
      </c>
      <c r="E11" s="36">
        <f>[1]ProEmp!Z10</f>
        <v>9.4542678695350428</v>
      </c>
      <c r="F11" s="35">
        <f>[1]ProEmp!AA10</f>
        <v>13839.112894808186</v>
      </c>
      <c r="G11" s="36">
        <f>[1]ProEmp!AB10</f>
        <v>10.591743119266058</v>
      </c>
      <c r="H11" s="36">
        <f t="shared" si="0"/>
        <v>8.0215871458359178</v>
      </c>
      <c r="I11" s="35">
        <f>[1]ProEmp!AC10</f>
        <v>15722.41724899462</v>
      </c>
      <c r="J11" s="36">
        <f>[1]ProEmp!AD10</f>
        <v>8.6332417582417573</v>
      </c>
      <c r="K11" s="36">
        <f t="shared" si="1"/>
        <v>9.9079877316975828</v>
      </c>
      <c r="L11" s="35">
        <f>[1]ProEmp!AE10</f>
        <v>68031.724704599968</v>
      </c>
      <c r="M11" s="36">
        <f>[1]ProEmp!AF10</f>
        <v>8.6867078323041955</v>
      </c>
      <c r="N11" s="36">
        <f t="shared" si="2"/>
        <v>42.872382984398087</v>
      </c>
    </row>
    <row r="12" spans="1:14" x14ac:dyDescent="0.2">
      <c r="A12" s="66" t="s">
        <v>23</v>
      </c>
      <c r="B12" s="35">
        <f>[1]ProEmp!W11</f>
        <v>580528.77299828862</v>
      </c>
      <c r="C12" s="36">
        <f>[1]ProEmp!X11</f>
        <v>8.8574286311567061</v>
      </c>
      <c r="D12" s="35">
        <f>[1]ProEmp!Y11</f>
        <v>526001.39271153102</v>
      </c>
      <c r="E12" s="36">
        <f>[1]ProEmp!Z11</f>
        <v>8.7846738375550402</v>
      </c>
      <c r="F12" s="35">
        <f>[1]ProEmp!AA11</f>
        <v>54527.38028675707</v>
      </c>
      <c r="G12" s="36">
        <f>[1]ProEmp!AB11</f>
        <v>9.5322390696913004</v>
      </c>
      <c r="H12" s="36">
        <f t="shared" si="0"/>
        <v>9.3927093406820354</v>
      </c>
      <c r="I12" s="35">
        <f>[1]ProEmp!AC11</f>
        <v>72957.230994034137</v>
      </c>
      <c r="J12" s="36">
        <f>[1]ProEmp!AD11</f>
        <v>8.6642335358357396</v>
      </c>
      <c r="K12" s="36">
        <f t="shared" si="1"/>
        <v>13.870159281887156</v>
      </c>
      <c r="L12" s="35">
        <f>[1]ProEmp!AE11</f>
        <v>219799.08090609463</v>
      </c>
      <c r="M12" s="36">
        <f>[1]ProEmp!AF11</f>
        <v>8.408254385729439</v>
      </c>
      <c r="N12" s="36">
        <f t="shared" si="2"/>
        <v>41.786786870094197</v>
      </c>
    </row>
    <row r="13" spans="1:14" x14ac:dyDescent="0.2">
      <c r="A13" s="65" t="s">
        <v>22</v>
      </c>
      <c r="B13" s="35">
        <f>[1]ProEmp!W12</f>
        <v>575492.0832501438</v>
      </c>
      <c r="C13" s="36">
        <f>[1]ProEmp!X12</f>
        <v>6.4414177093935203</v>
      </c>
      <c r="D13" s="35">
        <f>[1]ProEmp!Y12</f>
        <v>503379.9265251602</v>
      </c>
      <c r="E13" s="36">
        <f>[1]ProEmp!Z12</f>
        <v>6.3285497447219559</v>
      </c>
      <c r="F13" s="35">
        <f>[1]ProEmp!AA12</f>
        <v>72112.156724991059</v>
      </c>
      <c r="G13" s="36">
        <f>[1]ProEmp!AB12</f>
        <v>7.1819827976460004</v>
      </c>
      <c r="H13" s="36">
        <f t="shared" si="0"/>
        <v>12.530521066029459</v>
      </c>
      <c r="I13" s="35">
        <f>[1]ProEmp!AC12</f>
        <v>87569.032772595092</v>
      </c>
      <c r="J13" s="36">
        <f>[1]ProEmp!AD12</f>
        <v>6.4433534743202401</v>
      </c>
      <c r="K13" s="36">
        <f t="shared" si="1"/>
        <v>17.396210726376307</v>
      </c>
      <c r="L13" s="35">
        <f>[1]ProEmp!AE12</f>
        <v>143267.60158630126</v>
      </c>
      <c r="M13" s="36">
        <f>[1]ProEmp!AF12</f>
        <v>6.7202715355805216</v>
      </c>
      <c r="N13" s="36">
        <f t="shared" si="2"/>
        <v>28.461127279206348</v>
      </c>
    </row>
    <row r="14" spans="1:14" ht="12.75" x14ac:dyDescent="0.2">
      <c r="A14" s="65"/>
      <c r="B14" s="40"/>
      <c r="C14" s="41"/>
      <c r="D14" s="40"/>
      <c r="E14" s="41"/>
      <c r="F14" s="40"/>
      <c r="G14" s="41"/>
      <c r="H14" s="36"/>
      <c r="I14" s="40"/>
      <c r="J14" s="41"/>
      <c r="K14" s="41">
        <f t="shared" si="1"/>
        <v>0</v>
      </c>
      <c r="L14" s="40"/>
      <c r="M14" s="41"/>
      <c r="N14" s="41">
        <f t="shared" si="2"/>
        <v>0</v>
      </c>
    </row>
    <row r="15" spans="1:14" x14ac:dyDescent="0.2">
      <c r="A15" s="64" t="s">
        <v>21</v>
      </c>
      <c r="B15" s="86"/>
      <c r="C15" s="87"/>
      <c r="D15" s="86"/>
      <c r="E15" s="87"/>
      <c r="F15" s="86"/>
      <c r="G15" s="87"/>
      <c r="H15" s="87"/>
      <c r="I15" s="86"/>
      <c r="J15" s="87"/>
      <c r="K15" s="87"/>
      <c r="L15" s="86"/>
      <c r="M15" s="87"/>
      <c r="N15" s="87"/>
    </row>
    <row r="16" spans="1:14" x14ac:dyDescent="0.2">
      <c r="A16" s="65" t="s">
        <v>20</v>
      </c>
      <c r="B16" s="35">
        <f>[1]ProEmp!W14</f>
        <v>8697.7853366650579</v>
      </c>
      <c r="C16" s="36">
        <f>[1]ProEmp!X14</f>
        <v>3.8320843601885715</v>
      </c>
      <c r="D16" s="35">
        <f>[1]ProEmp!Y14</f>
        <v>7800.8679644636759</v>
      </c>
      <c r="E16" s="36">
        <f>[1]ProEmp!Z14</f>
        <v>3.6592888138733586</v>
      </c>
      <c r="F16" s="35">
        <f>[1]ProEmp!AA14</f>
        <v>896.91737220138134</v>
      </c>
      <c r="G16" s="36">
        <f>[1]ProEmp!AB14</f>
        <v>6</v>
      </c>
      <c r="H16" s="36">
        <f t="shared" si="0"/>
        <v>10.312020100340638</v>
      </c>
      <c r="I16" s="35">
        <f>[1]ProEmp!AC14</f>
        <v>657.73940628101298</v>
      </c>
      <c r="J16" s="36">
        <f>[1]ProEmp!AD14</f>
        <v>4.0909090909090908</v>
      </c>
      <c r="K16" s="36">
        <f t="shared" si="1"/>
        <v>8.4316182414226226</v>
      </c>
      <c r="L16" s="35">
        <f>[1]ProEmp!AE14</f>
        <v>298.97245740046043</v>
      </c>
      <c r="M16" s="36">
        <f>[1]ProEmp!AF14</f>
        <v>3</v>
      </c>
      <c r="N16" s="36">
        <f t="shared" si="2"/>
        <v>3.8325537461011923</v>
      </c>
    </row>
    <row r="17" spans="1:14" x14ac:dyDescent="0.2">
      <c r="A17" s="65" t="s">
        <v>19</v>
      </c>
      <c r="B17" s="35">
        <f>[1]ProEmp!W15</f>
        <v>32414.646874748036</v>
      </c>
      <c r="C17" s="36">
        <f>[1]ProEmp!X15</f>
        <v>6.0324404114601737</v>
      </c>
      <c r="D17" s="35">
        <f>[1]ProEmp!Y15</f>
        <v>24768.504707330929</v>
      </c>
      <c r="E17" s="36">
        <f>[1]ProEmp!Z15</f>
        <v>6.1142125561834328</v>
      </c>
      <c r="F17" s="35">
        <f>[1]ProEmp!AA15</f>
        <v>7646.1421674171024</v>
      </c>
      <c r="G17" s="36">
        <f>[1]ProEmp!AB15</f>
        <v>5.753116084992083</v>
      </c>
      <c r="H17" s="36">
        <f t="shared" si="0"/>
        <v>23.588540689529065</v>
      </c>
      <c r="I17" s="35">
        <f>[1]ProEmp!AC15</f>
        <v>1265.3109030879286</v>
      </c>
      <c r="J17" s="36">
        <f>[1]ProEmp!AD15</f>
        <v>6.524904788919855</v>
      </c>
      <c r="K17" s="36">
        <f t="shared" si="1"/>
        <v>5.1085478031034501</v>
      </c>
      <c r="L17" s="35">
        <f>[1]ProEmp!AE15</f>
        <v>1614.4512699624863</v>
      </c>
      <c r="M17" s="36">
        <f>[1]ProEmp!AF15</f>
        <v>5.4074074074074074</v>
      </c>
      <c r="N17" s="36">
        <f t="shared" si="2"/>
        <v>6.5181620329492258</v>
      </c>
    </row>
    <row r="18" spans="1:14" x14ac:dyDescent="0.2">
      <c r="A18" s="65" t="s">
        <v>18</v>
      </c>
      <c r="B18" s="35">
        <f>[1]ProEmp!W16</f>
        <v>125052.69313565971</v>
      </c>
      <c r="C18" s="36">
        <f>[1]ProEmp!X16</f>
        <v>7.9723316550187695</v>
      </c>
      <c r="D18" s="35">
        <f>[1]ProEmp!Y16</f>
        <v>96004.815954376827</v>
      </c>
      <c r="E18" s="36">
        <f>[1]ProEmp!Z16</f>
        <v>8.0107584941186722</v>
      </c>
      <c r="F18" s="35">
        <f>[1]ProEmp!AA16</f>
        <v>29047.87718128254</v>
      </c>
      <c r="G18" s="36">
        <f>[1]ProEmp!AB16</f>
        <v>7.8471964042509557</v>
      </c>
      <c r="H18" s="36">
        <f t="shared" si="0"/>
        <v>23.228509880847437</v>
      </c>
      <c r="I18" s="35">
        <f>[1]ProEmp!AC16</f>
        <v>15336.455093356635</v>
      </c>
      <c r="J18" s="36">
        <f>[1]ProEmp!AD16</f>
        <v>7.4092106344723554</v>
      </c>
      <c r="K18" s="36">
        <f t="shared" si="1"/>
        <v>15.974672667092854</v>
      </c>
      <c r="L18" s="35">
        <f>[1]ProEmp!AE16</f>
        <v>22754.04583169847</v>
      </c>
      <c r="M18" s="36">
        <f>[1]ProEmp!AF16</f>
        <v>7.4595799506524685</v>
      </c>
      <c r="N18" s="36">
        <f t="shared" si="2"/>
        <v>23.700942088688127</v>
      </c>
    </row>
    <row r="19" spans="1:14" x14ac:dyDescent="0.2">
      <c r="A19" s="65" t="s">
        <v>17</v>
      </c>
      <c r="B19" s="38">
        <f>[1]ProEmp!W17</f>
        <v>270056.84161865024</v>
      </c>
      <c r="C19" s="39">
        <f>[1]ProEmp!X17</f>
        <v>9.8271240723148452</v>
      </c>
      <c r="D19" s="38">
        <f>[1]ProEmp!Y17</f>
        <v>208721.34810464692</v>
      </c>
      <c r="E19" s="39">
        <f>[1]ProEmp!Z17</f>
        <v>9.7573689364542968</v>
      </c>
      <c r="F19" s="38">
        <f>[1]ProEmp!AA17</f>
        <v>61335.493514003203</v>
      </c>
      <c r="G19" s="39">
        <f>[1]ProEmp!AB17</f>
        <v>10.062942643259099</v>
      </c>
      <c r="H19" s="36">
        <f t="shared" si="0"/>
        <v>22.712068002563555</v>
      </c>
      <c r="I19" s="38">
        <f>[1]ProEmp!AC17</f>
        <v>38502.451161212019</v>
      </c>
      <c r="J19" s="39">
        <f>[1]ProEmp!AD17</f>
        <v>9.4827352301624472</v>
      </c>
      <c r="K19" s="36">
        <f t="shared" si="1"/>
        <v>18.44681989209268</v>
      </c>
      <c r="L19" s="38">
        <f>[1]ProEmp!AE17</f>
        <v>89593.25995478993</v>
      </c>
      <c r="M19" s="39">
        <f>[1]ProEmp!AF17</f>
        <v>9.8921195966273689</v>
      </c>
      <c r="N19" s="36">
        <f t="shared" si="2"/>
        <v>42.92481855275792</v>
      </c>
    </row>
    <row r="20" spans="1:14" x14ac:dyDescent="0.2">
      <c r="A20" s="65" t="s">
        <v>16</v>
      </c>
      <c r="B20" s="35">
        <f>[1]ProEmp!W18</f>
        <v>183177.90731940253</v>
      </c>
      <c r="C20" s="36">
        <f>[1]ProEmp!X18</f>
        <v>10.358811283517211</v>
      </c>
      <c r="D20" s="35">
        <f>[1]ProEmp!Y18</f>
        <v>155453.0480596761</v>
      </c>
      <c r="E20" s="36">
        <f>[1]ProEmp!Z18</f>
        <v>10.360840828085291</v>
      </c>
      <c r="F20" s="35">
        <f>[1]ProEmp!AA18</f>
        <v>27724.859259726534</v>
      </c>
      <c r="G20" s="36">
        <f>[1]ProEmp!AB18</f>
        <v>10.34766995497492</v>
      </c>
      <c r="H20" s="36">
        <f t="shared" si="0"/>
        <v>15.135482037898502</v>
      </c>
      <c r="I20" s="35">
        <f>[1]ProEmp!AC18</f>
        <v>26014.724891531154</v>
      </c>
      <c r="J20" s="36">
        <f>[1]ProEmp!AD18</f>
        <v>9.7502186687840773</v>
      </c>
      <c r="K20" s="36">
        <f t="shared" si="1"/>
        <v>16.734779546776394</v>
      </c>
      <c r="L20" s="35">
        <f>[1]ProEmp!AE18</f>
        <v>67823.161394000941</v>
      </c>
      <c r="M20" s="36">
        <f>[1]ProEmp!AF18</f>
        <v>10.089051565092243</v>
      </c>
      <c r="N20" s="36">
        <f t="shared" si="2"/>
        <v>43.629354483911207</v>
      </c>
    </row>
    <row r="21" spans="1:14" x14ac:dyDescent="0.2">
      <c r="A21" s="65" t="s">
        <v>15</v>
      </c>
      <c r="B21" s="35">
        <f>[1]ProEmp!W19</f>
        <v>191043.29888159482</v>
      </c>
      <c r="C21" s="36">
        <f>[1]ProEmp!X19</f>
        <v>8.9306388973659931</v>
      </c>
      <c r="D21" s="35">
        <f>[1]ProEmp!Y19</f>
        <v>178083.46473790149</v>
      </c>
      <c r="E21" s="36">
        <f>[1]ProEmp!Z19</f>
        <v>8.7918970440385387</v>
      </c>
      <c r="F21" s="35">
        <f>[1]ProEmp!AA19</f>
        <v>12959.834143693377</v>
      </c>
      <c r="G21" s="36">
        <f>[1]ProEmp!AB19</f>
        <v>10.794682915649554</v>
      </c>
      <c r="H21" s="36">
        <f t="shared" si="0"/>
        <v>6.7837156391052726</v>
      </c>
      <c r="I21" s="35">
        <f>[1]ProEmp!AC19</f>
        <v>28691.460481376442</v>
      </c>
      <c r="J21" s="36">
        <f>[1]ProEmp!AD19</f>
        <v>7.2181753167312346</v>
      </c>
      <c r="K21" s="36">
        <f t="shared" si="1"/>
        <v>16.111243412522196</v>
      </c>
      <c r="L21" s="35">
        <f>[1]ProEmp!AE19</f>
        <v>79538.426954107432</v>
      </c>
      <c r="M21" s="36">
        <f>[1]ProEmp!AF19</f>
        <v>8.31428010790769</v>
      </c>
      <c r="N21" s="36">
        <f t="shared" si="2"/>
        <v>44.663566643410704</v>
      </c>
    </row>
    <row r="22" spans="1:14" x14ac:dyDescent="0.2">
      <c r="A22" s="65" t="s">
        <v>14</v>
      </c>
      <c r="B22" s="35">
        <f>[1]ProEmp!W20</f>
        <v>180203.39726847885</v>
      </c>
      <c r="C22" s="36">
        <f>[1]ProEmp!X20</f>
        <v>8.3170147891864872</v>
      </c>
      <c r="D22" s="35">
        <f>[1]ProEmp!Y20</f>
        <v>168983.30162971572</v>
      </c>
      <c r="E22" s="36">
        <f>[1]ProEmp!Z20</f>
        <v>8.2938521152606199</v>
      </c>
      <c r="F22" s="35">
        <f>[1]ProEmp!AA20</f>
        <v>11220.095638763136</v>
      </c>
      <c r="G22" s="36">
        <f>[1]ProEmp!AB20</f>
        <v>8.6642881784733117</v>
      </c>
      <c r="H22" s="36">
        <f t="shared" si="0"/>
        <v>6.2263507840791155</v>
      </c>
      <c r="I22" s="35">
        <f>[1]ProEmp!AC20</f>
        <v>27261.893945190262</v>
      </c>
      <c r="J22" s="36">
        <f>[1]ProEmp!AD20</f>
        <v>7.2621148997934331</v>
      </c>
      <c r="K22" s="36">
        <f t="shared" si="1"/>
        <v>16.132892233889372</v>
      </c>
      <c r="L22" s="35">
        <f>[1]ProEmp!AE20</f>
        <v>68562.13306526604</v>
      </c>
      <c r="M22" s="36">
        <f>[1]ProEmp!AF20</f>
        <v>7.9076159809409745</v>
      </c>
      <c r="N22" s="36">
        <f t="shared" si="2"/>
        <v>40.573318430896002</v>
      </c>
    </row>
    <row r="23" spans="1:14" x14ac:dyDescent="0.2">
      <c r="A23" s="65" t="s">
        <v>13</v>
      </c>
      <c r="B23" s="35">
        <f>[1]ProEmp!W21</f>
        <v>157296.23025000564</v>
      </c>
      <c r="C23" s="36">
        <f>[1]ProEmp!X21</f>
        <v>7.4795700180410751</v>
      </c>
      <c r="D23" s="35">
        <f>[1]ProEmp!Y21</f>
        <v>149169.03266389357</v>
      </c>
      <c r="E23" s="36">
        <f>[1]ProEmp!Z21</f>
        <v>7.51403959290875</v>
      </c>
      <c r="F23" s="35">
        <f>[1]ProEmp!AA21</f>
        <v>8127.1975861121009</v>
      </c>
      <c r="G23" s="36">
        <f>[1]ProEmp!AB21</f>
        <v>6.8770856540702532</v>
      </c>
      <c r="H23" s="36">
        <f t="shared" si="0"/>
        <v>5.1668101474490422</v>
      </c>
      <c r="I23" s="35">
        <f>[1]ProEmp!AC21</f>
        <v>25268.087026535504</v>
      </c>
      <c r="J23" s="36">
        <f>[1]ProEmp!AD21</f>
        <v>7.474728781248472</v>
      </c>
      <c r="K23" s="36">
        <f t="shared" si="1"/>
        <v>16.939231002100382</v>
      </c>
      <c r="L23" s="35">
        <f>[1]ProEmp!AE21</f>
        <v>56248.878123941948</v>
      </c>
      <c r="M23" s="36">
        <f>[1]ProEmp!AF21</f>
        <v>6.8164513296172338</v>
      </c>
      <c r="N23" s="36">
        <f t="shared" si="2"/>
        <v>37.708147005740436</v>
      </c>
    </row>
    <row r="24" spans="1:14" x14ac:dyDescent="0.2">
      <c r="A24" s="65" t="s">
        <v>12</v>
      </c>
      <c r="B24" s="35">
        <f>[1]ProEmp!W22</f>
        <v>120905.04112750133</v>
      </c>
      <c r="C24" s="36">
        <f>[1]ProEmp!X22</f>
        <v>8.1626222670645188</v>
      </c>
      <c r="D24" s="35">
        <f>[1]ProEmp!Y22</f>
        <v>116504.54970626267</v>
      </c>
      <c r="E24" s="36">
        <f>[1]ProEmp!Z22</f>
        <v>8.1021650692384188</v>
      </c>
      <c r="F24" s="35">
        <f>[1]ProEmp!AA22</f>
        <v>4400.4914212386375</v>
      </c>
      <c r="G24" s="36">
        <f>[1]ProEmp!AB22</f>
        <v>9.9542616526196053</v>
      </c>
      <c r="H24" s="36">
        <f t="shared" si="0"/>
        <v>3.6396260901959132</v>
      </c>
      <c r="I24" s="35">
        <f>[1]ProEmp!AC22</f>
        <v>17361.399912347777</v>
      </c>
      <c r="J24" s="36">
        <f>[1]ProEmp!AD22</f>
        <v>8.2403039033037633</v>
      </c>
      <c r="K24" s="36">
        <f t="shared" si="1"/>
        <v>14.901907226902505</v>
      </c>
      <c r="L24" s="35">
        <f>[1]ProEmp!AE22</f>
        <v>43328.225318875375</v>
      </c>
      <c r="M24" s="36">
        <f>[1]ProEmp!AF22</f>
        <v>7.1415656757415693</v>
      </c>
      <c r="N24" s="36">
        <f t="shared" si="2"/>
        <v>37.190157318419537</v>
      </c>
    </row>
    <row r="25" spans="1:14" x14ac:dyDescent="0.2">
      <c r="A25" s="65" t="s">
        <v>11</v>
      </c>
      <c r="B25" s="35">
        <f>[1]ProEmp!W23</f>
        <v>105353.69559249087</v>
      </c>
      <c r="C25" s="36">
        <f>[1]ProEmp!X23</f>
        <v>7.7850332264492677</v>
      </c>
      <c r="D25" s="35">
        <f>[1]ProEmp!Y23</f>
        <v>102515.97050250281</v>
      </c>
      <c r="E25" s="36">
        <f>[1]ProEmp!Z23</f>
        <v>7.8600757248371176</v>
      </c>
      <c r="F25" s="35">
        <f>[1]ProEmp!AA23</f>
        <v>2837.7250899880319</v>
      </c>
      <c r="G25" s="36">
        <f>[1]ProEmp!AB23</f>
        <v>3.6691647773323206</v>
      </c>
      <c r="H25" s="36">
        <f t="shared" si="0"/>
        <v>2.693522115222593</v>
      </c>
      <c r="I25" s="35">
        <f>[1]ProEmp!AC23</f>
        <v>13301.40763768852</v>
      </c>
      <c r="J25" s="36">
        <f>[1]ProEmp!AD23</f>
        <v>6.46149816047883</v>
      </c>
      <c r="K25" s="36">
        <f t="shared" si="1"/>
        <v>12.974961435266112</v>
      </c>
      <c r="L25" s="35">
        <f>[1]ProEmp!AE23</f>
        <v>31548.073799841091</v>
      </c>
      <c r="M25" s="36">
        <f>[1]ProEmp!AF23</f>
        <v>7.1660704570428573</v>
      </c>
      <c r="N25" s="36">
        <f t="shared" si="2"/>
        <v>30.773813724048861</v>
      </c>
    </row>
    <row r="26" spans="1:14" x14ac:dyDescent="0.2">
      <c r="A26" s="65" t="s">
        <v>10</v>
      </c>
      <c r="B26" s="35">
        <f>[1]ProEmp!W24</f>
        <v>71699.369390714332</v>
      </c>
      <c r="C26" s="36">
        <f>[1]ProEmp!X24</f>
        <v>7.1370213838084213</v>
      </c>
      <c r="D26" s="35">
        <f>[1]ProEmp!Y24</f>
        <v>68577.768775161225</v>
      </c>
      <c r="E26" s="36">
        <f>[1]ProEmp!Z24</f>
        <v>7.1916588573119142</v>
      </c>
      <c r="F26" s="35">
        <f>[1]ProEmp!AA24</f>
        <v>3121.6006155530413</v>
      </c>
      <c r="G26" s="36">
        <f>[1]ProEmp!AB24</f>
        <v>5.9889788739582874</v>
      </c>
      <c r="H26" s="36">
        <f t="shared" si="0"/>
        <v>4.3537351054545184</v>
      </c>
      <c r="I26" s="35">
        <f>[1]ProEmp!AC24</f>
        <v>10462.253431933354</v>
      </c>
      <c r="J26" s="36">
        <f>[1]ProEmp!AD24</f>
        <v>7.0000553101655454</v>
      </c>
      <c r="K26" s="36">
        <f t="shared" si="1"/>
        <v>15.256042327995321</v>
      </c>
      <c r="L26" s="35">
        <f>[1]ProEmp!AE24</f>
        <v>18567.445245794657</v>
      </c>
      <c r="M26" s="36">
        <f>[1]ProEmp!AF24</f>
        <v>6.1697144425862893</v>
      </c>
      <c r="N26" s="36">
        <f t="shared" si="2"/>
        <v>27.075020925031556</v>
      </c>
    </row>
    <row r="27" spans="1:14" x14ac:dyDescent="0.2">
      <c r="A27" s="65" t="s">
        <v>9</v>
      </c>
      <c r="B27" s="35">
        <f>[1]ProEmp!W25</f>
        <v>66809.501320336843</v>
      </c>
      <c r="C27" s="36">
        <f>[1]ProEmp!X25</f>
        <v>6.1247824464138239</v>
      </c>
      <c r="D27" s="35">
        <f>[1]ProEmp!Y25</f>
        <v>64624.176872766271</v>
      </c>
      <c r="E27" s="36">
        <f>[1]ProEmp!Z25</f>
        <v>6.026100082014973</v>
      </c>
      <c r="F27" s="35">
        <f>[1]ProEmp!AA25</f>
        <v>2185.3244475705551</v>
      </c>
      <c r="G27" s="36">
        <f>[1]ProEmp!AB25</f>
        <v>9.647491735589691</v>
      </c>
      <c r="H27" s="36">
        <f t="shared" si="0"/>
        <v>3.2709785350625591</v>
      </c>
      <c r="I27" s="35">
        <f>[1]ProEmp!AC25</f>
        <v>6671.5698202208314</v>
      </c>
      <c r="J27" s="36">
        <f>[1]ProEmp!AD25</f>
        <v>4.1819936473206667</v>
      </c>
      <c r="K27" s="36">
        <f t="shared" si="1"/>
        <v>10.323643786374237</v>
      </c>
      <c r="L27" s="35">
        <f>[1]ProEmp!AE25</f>
        <v>17146.159861377735</v>
      </c>
      <c r="M27" s="36">
        <f>[1]ProEmp!AF25</f>
        <v>5.8676810466257558</v>
      </c>
      <c r="N27" s="36">
        <f t="shared" si="2"/>
        <v>26.532113353080739</v>
      </c>
    </row>
    <row r="28" spans="1:14" x14ac:dyDescent="0.2">
      <c r="A28" s="65" t="s">
        <v>8</v>
      </c>
      <c r="B28" s="35">
        <f>[1]ProEmp!W26</f>
        <v>89393.548534758826</v>
      </c>
      <c r="C28" s="36">
        <f>[1]ProEmp!X26</f>
        <v>5.294118220766534</v>
      </c>
      <c r="D28" s="35">
        <f>[1]ProEmp!Y26</f>
        <v>87857.610262120957</v>
      </c>
      <c r="E28" s="36">
        <f>[1]ProEmp!Z26</f>
        <v>5.333466057034955</v>
      </c>
      <c r="F28" s="35">
        <f>[1]ProEmp!AA26</f>
        <v>1535.9382726378583</v>
      </c>
      <c r="G28" s="36">
        <f>[1]ProEmp!AB26</f>
        <v>1.5</v>
      </c>
      <c r="H28" s="36">
        <f t="shared" si="0"/>
        <v>1.7181757496075243</v>
      </c>
      <c r="I28" s="35">
        <f>[1]ProEmp!AC26</f>
        <v>4233.5235988978557</v>
      </c>
      <c r="J28" s="36">
        <f>[1]ProEmp!AD26</f>
        <v>5.509332959414933</v>
      </c>
      <c r="K28" s="36">
        <f t="shared" si="1"/>
        <v>4.8186191113863046</v>
      </c>
      <c r="L28" s="35">
        <f>[1]ProEmp!AE26</f>
        <v>20721.623685890256</v>
      </c>
      <c r="M28" s="36">
        <f>[1]ProEmp!AF26</f>
        <v>4.7739848699207235</v>
      </c>
      <c r="N28" s="36">
        <f t="shared" si="2"/>
        <v>23.585462459162976</v>
      </c>
    </row>
    <row r="29" spans="1:14" x14ac:dyDescent="0.2">
      <c r="A29" s="67"/>
      <c r="B29" s="68"/>
      <c r="C29" s="69"/>
      <c r="D29" s="68"/>
      <c r="E29" s="69"/>
      <c r="F29" s="68"/>
      <c r="G29" s="69"/>
      <c r="H29" s="70"/>
      <c r="I29" s="68"/>
      <c r="J29" s="69"/>
      <c r="K29" s="71"/>
      <c r="L29" s="68"/>
      <c r="M29" s="69"/>
      <c r="N29" s="71"/>
    </row>
    <row r="30" spans="1:14" x14ac:dyDescent="0.2">
      <c r="A30" s="1" t="str">
        <f>'C01'!$A$31</f>
        <v>Fuente: Instituto Nacional de Estadística (INE). LVIII Encuesta Permanente de Hogares de Propósitos Múltiples, Junio 2017.</v>
      </c>
    </row>
    <row r="31" spans="1:14" x14ac:dyDescent="0.2">
      <c r="A31" s="42" t="s">
        <v>3</v>
      </c>
    </row>
    <row r="32" spans="1:14" x14ac:dyDescent="0.2">
      <c r="A32" s="42" t="s">
        <v>2</v>
      </c>
    </row>
    <row r="33" spans="1:14" x14ac:dyDescent="0.2">
      <c r="A33" s="42" t="s">
        <v>1</v>
      </c>
    </row>
    <row r="34" spans="1:14" x14ac:dyDescent="0.2">
      <c r="A34" s="42" t="s">
        <v>0</v>
      </c>
    </row>
    <row r="36" spans="1:14" x14ac:dyDescent="0.2">
      <c r="A36" s="107" t="str">
        <f>A1</f>
        <v>Cuadro No. 3. Población Económicamente Activa (PEA) en condición de empleo, según dominio, rama de actividad  y ocupación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</row>
    <row r="37" spans="1:14" ht="26.25" customHeight="1" x14ac:dyDescent="0.35">
      <c r="A37" s="108" t="str">
        <f>A2</f>
        <v>Mujeres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  <c r="M37" s="108"/>
      <c r="N37" s="108"/>
    </row>
    <row r="38" spans="1:14" x14ac:dyDescent="0.2">
      <c r="A38" s="43" t="s">
        <v>7</v>
      </c>
    </row>
    <row r="39" spans="1:14" x14ac:dyDescent="0.2">
      <c r="A39" s="109" t="str">
        <f>A3</f>
        <v>Categorías</v>
      </c>
      <c r="B39" s="111" t="str">
        <f>B3</f>
        <v xml:space="preserve">            PEA            </v>
      </c>
      <c r="C39" s="111"/>
      <c r="D39" s="111" t="str">
        <f>D3</f>
        <v xml:space="preserve">        Ocupados         </v>
      </c>
      <c r="E39" s="111"/>
      <c r="F39" s="111" t="str">
        <f>F3</f>
        <v xml:space="preserve">           Desocupados           </v>
      </c>
      <c r="G39" s="111"/>
      <c r="H39" s="111"/>
      <c r="I39" s="111" t="str">
        <f>I3</f>
        <v xml:space="preserve">     Subempleo Visible     </v>
      </c>
      <c r="J39" s="111"/>
      <c r="K39" s="111"/>
      <c r="L39" s="111" t="str">
        <f>L3</f>
        <v xml:space="preserve">     Subempleo Invisible     </v>
      </c>
      <c r="M39" s="111"/>
      <c r="N39" s="111"/>
    </row>
    <row r="40" spans="1:14" x14ac:dyDescent="0.2">
      <c r="A40" s="110"/>
      <c r="B40" s="32" t="str">
        <f>B4</f>
        <v>No.</v>
      </c>
      <c r="C40" s="32" t="str">
        <f>C4</f>
        <v>AEP</v>
      </c>
      <c r="D40" s="32" t="str">
        <f>D4</f>
        <v>No.</v>
      </c>
      <c r="E40" s="32" t="str">
        <f>E4</f>
        <v>AEP</v>
      </c>
      <c r="F40" s="32" t="str">
        <f>F4</f>
        <v>No.</v>
      </c>
      <c r="G40" s="32" t="str">
        <f>G4</f>
        <v>AEP</v>
      </c>
      <c r="H40" s="32" t="str">
        <f>H4</f>
        <v>TDA</v>
      </c>
      <c r="I40" s="32" t="str">
        <f>I4</f>
        <v>No.</v>
      </c>
      <c r="J40" s="32" t="str">
        <f>J4</f>
        <v>AEP</v>
      </c>
      <c r="K40" s="32" t="str">
        <f>K4</f>
        <v>TSV</v>
      </c>
      <c r="L40" s="32" t="str">
        <f>L4</f>
        <v>No.</v>
      </c>
      <c r="M40" s="32" t="str">
        <f>M4</f>
        <v>AEP</v>
      </c>
      <c r="N40" s="32" t="str">
        <f>N4</f>
        <v>TSI</v>
      </c>
    </row>
    <row r="42" spans="1:14" x14ac:dyDescent="0.2">
      <c r="A42" s="7" t="str">
        <f t="shared" ref="A42:N42" si="3">A6</f>
        <v>Total Nacional</v>
      </c>
      <c r="B42" s="13">
        <f t="shared" si="3"/>
        <v>1607074.1382791854</v>
      </c>
      <c r="C42" s="12">
        <f t="shared" si="3"/>
        <v>8.4174476240313414</v>
      </c>
      <c r="D42" s="13">
        <f t="shared" si="3"/>
        <v>1434034.6415689525</v>
      </c>
      <c r="E42" s="12">
        <f t="shared" si="3"/>
        <v>8.3220779193294785</v>
      </c>
      <c r="F42" s="13">
        <f t="shared" si="3"/>
        <v>173039.49671018805</v>
      </c>
      <c r="G42" s="12">
        <f t="shared" si="3"/>
        <v>9.1766021363004935</v>
      </c>
      <c r="H42" s="12">
        <f t="shared" si="3"/>
        <v>10.767362412755544</v>
      </c>
      <c r="I42" s="13">
        <f t="shared" si="3"/>
        <v>215028.27730965958</v>
      </c>
      <c r="J42" s="12">
        <f t="shared" si="3"/>
        <v>7.9228421297884095</v>
      </c>
      <c r="K42" s="12">
        <f t="shared" si="3"/>
        <v>14.994636187756305</v>
      </c>
      <c r="L42" s="13">
        <f t="shared" si="3"/>
        <v>517744.85696294892</v>
      </c>
      <c r="M42" s="12">
        <f t="shared" si="3"/>
        <v>8.1617545867822603</v>
      </c>
      <c r="N42" s="12">
        <f t="shared" si="3"/>
        <v>36.104069033959547</v>
      </c>
    </row>
    <row r="43" spans="1:14" x14ac:dyDescent="0.2">
      <c r="B43" s="11"/>
      <c r="C43" s="10"/>
      <c r="D43" s="11"/>
      <c r="E43" s="10"/>
      <c r="F43" s="11"/>
      <c r="G43" s="10"/>
      <c r="H43" s="10"/>
      <c r="I43" s="11"/>
      <c r="J43" s="10"/>
      <c r="K43" s="10"/>
      <c r="L43" s="11"/>
      <c r="M43" s="10"/>
      <c r="N43" s="10"/>
    </row>
    <row r="44" spans="1:14" x14ac:dyDescent="0.2">
      <c r="A44" s="7" t="s">
        <v>6</v>
      </c>
      <c r="B44" s="86"/>
      <c r="C44" s="87"/>
      <c r="D44" s="86"/>
      <c r="E44" s="87"/>
      <c r="F44" s="86"/>
      <c r="G44" s="87"/>
      <c r="H44" s="87"/>
      <c r="I44" s="86"/>
      <c r="J44" s="87"/>
      <c r="K44" s="87"/>
      <c r="L44" s="86"/>
      <c r="M44" s="87"/>
      <c r="N44" s="87"/>
    </row>
    <row r="45" spans="1:14" x14ac:dyDescent="0.2">
      <c r="A45" s="35" t="str">
        <f>'C02'!A45</f>
        <v>Agricultura, ganaderia, silvicultura y pesca</v>
      </c>
      <c r="B45" s="35">
        <f>[1]ProEmp!W28</f>
        <v>147074.15398342407</v>
      </c>
      <c r="C45" s="36">
        <f>[1]ProEmp!X28</f>
        <v>5.4986887472028636</v>
      </c>
      <c r="D45" s="35">
        <f>[1]ProEmp!Y28</f>
        <v>142880.94799725575</v>
      </c>
      <c r="E45" s="36">
        <f>[1]ProEmp!Z28</f>
        <v>5.5227624803933963</v>
      </c>
      <c r="F45" s="35">
        <f>[1]ProEmp!AA28</f>
        <v>4193.2059861683192</v>
      </c>
      <c r="G45" s="36">
        <f>[1]ProEmp!AB28</f>
        <v>4.8408458848698643</v>
      </c>
      <c r="H45" s="36">
        <f t="shared" ref="H45" si="4">F45/B45*100</f>
        <v>2.8510828535113739</v>
      </c>
      <c r="I45" s="35">
        <f>[1]ProEmp!AC28</f>
        <v>24547.861385824926</v>
      </c>
      <c r="J45" s="36">
        <f>[1]ProEmp!AD28</f>
        <v>6.2768971273905496</v>
      </c>
      <c r="K45" s="36">
        <f t="shared" ref="K45" si="5">IF(ISNUMBER(I45/D45*100),I45/D45*100,0)</f>
        <v>17.180640057270903</v>
      </c>
      <c r="L45" s="35">
        <f>[1]ProEmp!AE28</f>
        <v>14303.770905362315</v>
      </c>
      <c r="M45" s="36">
        <f>[1]ProEmp!AF28</f>
        <v>5.9565480702332136</v>
      </c>
      <c r="N45" s="36">
        <f t="shared" ref="N45" si="6">IF(ISNUMBER(L45/D45*100),L45/D45*100,0)</f>
        <v>10.010971445708101</v>
      </c>
    </row>
    <row r="46" spans="1:14" x14ac:dyDescent="0.2">
      <c r="A46" s="35" t="str">
        <f>'C02'!A46</f>
        <v>Explotacion de minas y canteras</v>
      </c>
      <c r="B46" s="35">
        <f>[1]ProEmp!W29</f>
        <v>1494.8622870023021</v>
      </c>
      <c r="C46" s="36">
        <f>[1]ProEmp!X29</f>
        <v>4.5</v>
      </c>
      <c r="D46" s="35">
        <f>[1]ProEmp!Y29</f>
        <v>1494.8622870023021</v>
      </c>
      <c r="E46" s="36">
        <f>[1]ProEmp!Z29</f>
        <v>4.5</v>
      </c>
      <c r="F46" s="35">
        <f>[1]ProEmp!AA29</f>
        <v>0</v>
      </c>
      <c r="G46" s="36">
        <f>[1]ProEmp!AB29</f>
        <v>0</v>
      </c>
      <c r="H46" s="36">
        <f t="shared" ref="H46:H68" si="7">F46/B46*100</f>
        <v>0</v>
      </c>
      <c r="I46" s="35">
        <f>[1]ProEmp!AC29</f>
        <v>896.91737220138134</v>
      </c>
      <c r="J46" s="36">
        <f>[1]ProEmp!AD29</f>
        <v>4.333333333333333</v>
      </c>
      <c r="K46" s="36">
        <f t="shared" ref="K46:K68" si="8">IF(ISNUMBER(I46/D46*100),I46/D46*100,0)</f>
        <v>60.000000000000007</v>
      </c>
      <c r="L46" s="35">
        <f>[1]ProEmp!AE29</f>
        <v>0</v>
      </c>
      <c r="M46" s="36">
        <f>[1]ProEmp!AF29</f>
        <v>0</v>
      </c>
      <c r="N46" s="36">
        <f t="shared" ref="N46:N68" si="9">IF(ISNUMBER(L46/D46*100),L46/D46*100,0)</f>
        <v>0</v>
      </c>
    </row>
    <row r="47" spans="1:14" x14ac:dyDescent="0.2">
      <c r="A47" s="35" t="str">
        <f>'C02'!A47</f>
        <v>Industria manufacturera</v>
      </c>
      <c r="B47" s="35">
        <f>[1]ProEmp!W30</f>
        <v>290839.30498950707</v>
      </c>
      <c r="C47" s="36">
        <f>[1]ProEmp!X30</f>
        <v>7.5434647716028653</v>
      </c>
      <c r="D47" s="35">
        <f>[1]ProEmp!Y30</f>
        <v>283243.86310271546</v>
      </c>
      <c r="E47" s="36">
        <f>[1]ProEmp!Z30</f>
        <v>7.4848134241344573</v>
      </c>
      <c r="F47" s="35">
        <f>[1]ProEmp!AA30</f>
        <v>7595.4418867916847</v>
      </c>
      <c r="G47" s="36">
        <f>[1]ProEmp!AB30</f>
        <v>9.5316199874462129</v>
      </c>
      <c r="H47" s="36">
        <f t="shared" si="7"/>
        <v>2.6115596332709274</v>
      </c>
      <c r="I47" s="35">
        <f>[1]ProEmp!AC30</f>
        <v>40450.014034276785</v>
      </c>
      <c r="J47" s="36">
        <f>[1]ProEmp!AD30</f>
        <v>7.6283192948498622</v>
      </c>
      <c r="K47" s="36">
        <f t="shared" si="8"/>
        <v>14.280985152221287</v>
      </c>
      <c r="L47" s="35">
        <f>[1]ProEmp!AE30</f>
        <v>115124.8109875635</v>
      </c>
      <c r="M47" s="36">
        <f>[1]ProEmp!AF30</f>
        <v>8.3576753369176426</v>
      </c>
      <c r="N47" s="36">
        <f t="shared" si="9"/>
        <v>40.645121036855322</v>
      </c>
    </row>
    <row r="48" spans="1:14" x14ac:dyDescent="0.2">
      <c r="A48" s="35" t="str">
        <f>'C02'!A48</f>
        <v>Suministro de electricidad, gas, vapor y aire acondicionado</v>
      </c>
      <c r="B48" s="35">
        <f>[1]ProEmp!W31</f>
        <v>657.73940628101298</v>
      </c>
      <c r="C48" s="36">
        <f>[1]ProEmp!X31</f>
        <v>5.9090909090909092</v>
      </c>
      <c r="D48" s="35">
        <f>[1]ProEmp!Y31</f>
        <v>657.73940628101298</v>
      </c>
      <c r="E48" s="36">
        <f>[1]ProEmp!Z31</f>
        <v>5.9090909090909092</v>
      </c>
      <c r="F48" s="35">
        <f>[1]ProEmp!AA31</f>
        <v>0</v>
      </c>
      <c r="G48" s="36">
        <f>[1]ProEmp!AB31</f>
        <v>0</v>
      </c>
      <c r="H48" s="36">
        <f t="shared" si="7"/>
        <v>0</v>
      </c>
      <c r="I48" s="35">
        <f>[1]ProEmp!AC31</f>
        <v>0</v>
      </c>
      <c r="J48" s="36">
        <f>[1]ProEmp!AD31</f>
        <v>0</v>
      </c>
      <c r="K48" s="36">
        <f t="shared" si="8"/>
        <v>0</v>
      </c>
      <c r="L48" s="35">
        <f>[1]ProEmp!AE31</f>
        <v>0</v>
      </c>
      <c r="M48" s="36">
        <f>[1]ProEmp!AF31</f>
        <v>0</v>
      </c>
      <c r="N48" s="36">
        <f t="shared" si="9"/>
        <v>0</v>
      </c>
    </row>
    <row r="49" spans="1:14" x14ac:dyDescent="0.2">
      <c r="A49" s="35" t="str">
        <f>'C02'!A49</f>
        <v>Suministro de agua, evacuacion de aguas residuales, gestion de desechos y descontaminacion</v>
      </c>
      <c r="B49" s="35">
        <f>[1]ProEmp!W32</f>
        <v>4588.8032758586469</v>
      </c>
      <c r="C49" s="36">
        <f>[1]ProEmp!X32</f>
        <v>6.2898978188423023</v>
      </c>
      <c r="D49" s="35">
        <f>[1]ProEmp!Y32</f>
        <v>4588.8032758586469</v>
      </c>
      <c r="E49" s="36">
        <f>[1]ProEmp!Z32</f>
        <v>6.2898978188423023</v>
      </c>
      <c r="F49" s="35">
        <f>[1]ProEmp!AA32</f>
        <v>0</v>
      </c>
      <c r="G49" s="36">
        <f>[1]ProEmp!AB32</f>
        <v>0</v>
      </c>
      <c r="H49" s="36">
        <f t="shared" si="7"/>
        <v>0</v>
      </c>
      <c r="I49" s="35">
        <f>[1]ProEmp!AC32</f>
        <v>570.37417968801719</v>
      </c>
      <c r="J49" s="36">
        <f>[1]ProEmp!AD32</f>
        <v>8.2259832756441682</v>
      </c>
      <c r="K49" s="36">
        <f t="shared" si="8"/>
        <v>12.42969343856411</v>
      </c>
      <c r="L49" s="35">
        <f>[1]ProEmp!AE32</f>
        <v>1034.9447439723021</v>
      </c>
      <c r="M49" s="36">
        <f>[1]ProEmp!AF32</f>
        <v>4.7732259212490211</v>
      </c>
      <c r="N49" s="36">
        <f t="shared" si="9"/>
        <v>22.553696067492577</v>
      </c>
    </row>
    <row r="50" spans="1:14" x14ac:dyDescent="0.2">
      <c r="A50" s="35" t="str">
        <f>'C02'!A50</f>
        <v>Construccion</v>
      </c>
      <c r="B50" s="35">
        <f>[1]ProEmp!W33</f>
        <v>2063.1574479106871</v>
      </c>
      <c r="C50" s="36">
        <f>[1]ProEmp!X33</f>
        <v>12.012625046387861</v>
      </c>
      <c r="D50" s="35">
        <f>[1]ProEmp!Y33</f>
        <v>1625.2173429526347</v>
      </c>
      <c r="E50" s="36">
        <f>[1]ProEmp!Z33</f>
        <v>10.36574102485914</v>
      </c>
      <c r="F50" s="35">
        <f>[1]ProEmp!AA33</f>
        <v>437.94010495805225</v>
      </c>
      <c r="G50" s="36">
        <f>[1]ProEmp!AB33</f>
        <v>17</v>
      </c>
      <c r="H50" s="36">
        <f t="shared" si="7"/>
        <v>21.226693357869721</v>
      </c>
      <c r="I50" s="35">
        <f>[1]ProEmp!AC33</f>
        <v>0</v>
      </c>
      <c r="J50" s="36">
        <f>[1]ProEmp!AD33</f>
        <v>0</v>
      </c>
      <c r="K50" s="36">
        <f t="shared" si="8"/>
        <v>0</v>
      </c>
      <c r="L50" s="35">
        <f>[1]ProEmp!AE33</f>
        <v>0</v>
      </c>
      <c r="M50" s="36">
        <f>[1]ProEmp!AF33</f>
        <v>0</v>
      </c>
      <c r="N50" s="36">
        <f t="shared" si="9"/>
        <v>0</v>
      </c>
    </row>
    <row r="51" spans="1:14" x14ac:dyDescent="0.2">
      <c r="A51" s="35" t="str">
        <f>'C02'!A51</f>
        <v>Comercio al por mayor y al por menor, reparacion de vehiculos automotores y motocicletas</v>
      </c>
      <c r="B51" s="35">
        <f>[1]ProEmp!W34</f>
        <v>397458.51643000229</v>
      </c>
      <c r="C51" s="36">
        <f>[1]ProEmp!X34</f>
        <v>8.3010789477106233</v>
      </c>
      <c r="D51" s="35">
        <f>[1]ProEmp!Y34</f>
        <v>385061.25532402145</v>
      </c>
      <c r="E51" s="36">
        <f>[1]ProEmp!Z34</f>
        <v>8.2274803577707321</v>
      </c>
      <c r="F51" s="35">
        <f>[1]ProEmp!AA34</f>
        <v>12397.261105980582</v>
      </c>
      <c r="G51" s="36">
        <f>[1]ProEmp!AB34</f>
        <v>10.431292921284633</v>
      </c>
      <c r="H51" s="36">
        <f t="shared" si="7"/>
        <v>3.1191333418474891</v>
      </c>
      <c r="I51" s="35">
        <f>[1]ProEmp!AC34</f>
        <v>45272.049568643582</v>
      </c>
      <c r="J51" s="36">
        <f>[1]ProEmp!AD34</f>
        <v>8.3913989618630271</v>
      </c>
      <c r="K51" s="36">
        <f t="shared" si="8"/>
        <v>11.757103303096034</v>
      </c>
      <c r="L51" s="35">
        <f>[1]ProEmp!AE34</f>
        <v>150255.28374291319</v>
      </c>
      <c r="M51" s="36">
        <f>[1]ProEmp!AF34</f>
        <v>8.0548083323951989</v>
      </c>
      <c r="N51" s="36">
        <f t="shared" si="9"/>
        <v>39.021137978807118</v>
      </c>
    </row>
    <row r="52" spans="1:14" x14ac:dyDescent="0.2">
      <c r="A52" s="35" t="str">
        <f>'C02'!A52</f>
        <v>Transporte y almacenamiento</v>
      </c>
      <c r="B52" s="35">
        <f>[1]ProEmp!W35</f>
        <v>7135.9662557977581</v>
      </c>
      <c r="C52" s="36">
        <f>[1]ProEmp!X35</f>
        <v>12.399874979841849</v>
      </c>
      <c r="D52" s="35">
        <f>[1]ProEmp!Y35</f>
        <v>7135.9662557977581</v>
      </c>
      <c r="E52" s="36">
        <f>[1]ProEmp!Z35</f>
        <v>12.399874979841849</v>
      </c>
      <c r="F52" s="35">
        <f>[1]ProEmp!AA35</f>
        <v>0</v>
      </c>
      <c r="G52" s="36">
        <f>[1]ProEmp!AB35</f>
        <v>0</v>
      </c>
      <c r="H52" s="36">
        <f t="shared" si="7"/>
        <v>0</v>
      </c>
      <c r="I52" s="35">
        <f>[1]ProEmp!AC35</f>
        <v>218.97005247902612</v>
      </c>
      <c r="J52" s="36">
        <f>[1]ProEmp!AD35</f>
        <v>6</v>
      </c>
      <c r="K52" s="36">
        <f t="shared" si="8"/>
        <v>3.0685410304612852</v>
      </c>
      <c r="L52" s="35">
        <f>[1]ProEmp!AE35</f>
        <v>2521.1284986736891</v>
      </c>
      <c r="M52" s="36">
        <f>[1]ProEmp!AF35</f>
        <v>11.412753455453185</v>
      </c>
      <c r="N52" s="36">
        <f t="shared" si="9"/>
        <v>35.329882573720809</v>
      </c>
    </row>
    <row r="53" spans="1:14" x14ac:dyDescent="0.2">
      <c r="A53" s="35" t="str">
        <f>'C02'!A53</f>
        <v>Actividades de alojamiento y de servicios de comida</v>
      </c>
      <c r="B53" s="35">
        <f>[1]ProEmp!W36</f>
        <v>148624.71276699309</v>
      </c>
      <c r="C53" s="36">
        <f>[1]ProEmp!X36</f>
        <v>7.7735972644063542</v>
      </c>
      <c r="D53" s="35">
        <f>[1]ProEmp!Y36</f>
        <v>138865.81400003642</v>
      </c>
      <c r="E53" s="36">
        <f>[1]ProEmp!Z36</f>
        <v>7.6895347593533261</v>
      </c>
      <c r="F53" s="35">
        <f>[1]ProEmp!AA36</f>
        <v>9758.8987669567141</v>
      </c>
      <c r="G53" s="36">
        <f>[1]ProEmp!AB36</f>
        <v>8.8766356789294427</v>
      </c>
      <c r="H53" s="36">
        <f t="shared" si="7"/>
        <v>6.5661346523550641</v>
      </c>
      <c r="I53" s="35">
        <f>[1]ProEmp!AC36</f>
        <v>21052.167041810222</v>
      </c>
      <c r="J53" s="36">
        <f>[1]ProEmp!AD36</f>
        <v>7.6852356612118342</v>
      </c>
      <c r="K53" s="36">
        <f t="shared" si="8"/>
        <v>15.160078953488654</v>
      </c>
      <c r="L53" s="35">
        <f>[1]ProEmp!AE36</f>
        <v>49414.002490329789</v>
      </c>
      <c r="M53" s="36">
        <f>[1]ProEmp!AF36</f>
        <v>8.2071668043170316</v>
      </c>
      <c r="N53" s="36">
        <f t="shared" si="9"/>
        <v>35.583993689272461</v>
      </c>
    </row>
    <row r="54" spans="1:14" x14ac:dyDescent="0.2">
      <c r="A54" s="35" t="str">
        <f>'C02'!A54</f>
        <v>Informacion y comunicaciones</v>
      </c>
      <c r="B54" s="35">
        <f>[1]ProEmp!W37</f>
        <v>6814.8266288137411</v>
      </c>
      <c r="C54" s="36">
        <f>[1]ProEmp!X37</f>
        <v>13.14467808306112</v>
      </c>
      <c r="D54" s="35">
        <f>[1]ProEmp!Y37</f>
        <v>5727.3391880901718</v>
      </c>
      <c r="E54" s="36">
        <f>[1]ProEmp!Z37</f>
        <v>12.979701388865214</v>
      </c>
      <c r="F54" s="35">
        <f>[1]ProEmp!AA37</f>
        <v>1087.4874407235691</v>
      </c>
      <c r="G54" s="36">
        <f>[1]ProEmp!AB37</f>
        <v>14.013540977846443</v>
      </c>
      <c r="H54" s="36">
        <f t="shared" si="7"/>
        <v>15.957668477222411</v>
      </c>
      <c r="I54" s="35">
        <f>[1]ProEmp!AC37</f>
        <v>0</v>
      </c>
      <c r="J54" s="36">
        <f>[1]ProEmp!AD37</f>
        <v>0</v>
      </c>
      <c r="K54" s="36">
        <f t="shared" si="8"/>
        <v>0</v>
      </c>
      <c r="L54" s="35">
        <f>[1]ProEmp!AE37</f>
        <v>3650.9424942518322</v>
      </c>
      <c r="M54" s="36">
        <f>[1]ProEmp!AF37</f>
        <v>12.800223317922514</v>
      </c>
      <c r="N54" s="36">
        <f t="shared" si="9"/>
        <v>63.745875254670722</v>
      </c>
    </row>
    <row r="55" spans="1:14" x14ac:dyDescent="0.2">
      <c r="A55" s="35" t="str">
        <f>'C02'!A55</f>
        <v>Actividades finacieras y de seguros</v>
      </c>
      <c r="B55" s="35">
        <f>[1]ProEmp!W38</f>
        <v>21413.22573586151</v>
      </c>
      <c r="C55" s="36">
        <f>[1]ProEmp!X38</f>
        <v>13.945005568559141</v>
      </c>
      <c r="D55" s="35">
        <f>[1]ProEmp!Y38</f>
        <v>19971.896260102501</v>
      </c>
      <c r="E55" s="36">
        <f>[1]ProEmp!Z38</f>
        <v>14.045727687795498</v>
      </c>
      <c r="F55" s="35">
        <f>[1]ProEmp!AA38</f>
        <v>1441.3294757590099</v>
      </c>
      <c r="G55" s="36">
        <f>[1]ProEmp!AB38</f>
        <v>12.549341530378776</v>
      </c>
      <c r="H55" s="36">
        <f t="shared" si="7"/>
        <v>6.7310245244608939</v>
      </c>
      <c r="I55" s="35">
        <f>[1]ProEmp!AC38</f>
        <v>218.97005247902612</v>
      </c>
      <c r="J55" s="36">
        <f>[1]ProEmp!AD38</f>
        <v>12</v>
      </c>
      <c r="K55" s="36">
        <f t="shared" si="8"/>
        <v>1.0963908966243665</v>
      </c>
      <c r="L55" s="35">
        <f>[1]ProEmp!AE38</f>
        <v>6827.3259079409763</v>
      </c>
      <c r="M55" s="36">
        <f>[1]ProEmp!AF38</f>
        <v>13.04786573103376</v>
      </c>
      <c r="N55" s="36">
        <f t="shared" si="9"/>
        <v>34.184665386930746</v>
      </c>
    </row>
    <row r="56" spans="1:14" x14ac:dyDescent="0.2">
      <c r="A56" s="35" t="str">
        <f>'C02'!A56</f>
        <v>Actividades inmobiliarias</v>
      </c>
      <c r="B56" s="35">
        <f>[1]ProEmp!W39</f>
        <v>3449.7514831663143</v>
      </c>
      <c r="C56" s="36">
        <f>[1]ProEmp!X39</f>
        <v>10.167954301921617</v>
      </c>
      <c r="D56" s="35">
        <f>[1]ProEmp!Y39</f>
        <v>3449.7514831663143</v>
      </c>
      <c r="E56" s="36">
        <f>[1]ProEmp!Z39</f>
        <v>10.167954301921617</v>
      </c>
      <c r="F56" s="35">
        <f>[1]ProEmp!AA39</f>
        <v>0</v>
      </c>
      <c r="G56" s="36">
        <f>[1]ProEmp!AB39</f>
        <v>0</v>
      </c>
      <c r="H56" s="36">
        <f t="shared" si="7"/>
        <v>0</v>
      </c>
      <c r="I56" s="35">
        <f>[1]ProEmp!AC39</f>
        <v>766.39518367659139</v>
      </c>
      <c r="J56" s="36">
        <f>[1]ProEmp!AD39</f>
        <v>4.8571428571428577</v>
      </c>
      <c r="K56" s="36">
        <f t="shared" si="8"/>
        <v>22.215953451034231</v>
      </c>
      <c r="L56" s="35">
        <f>[1]ProEmp!AE39</f>
        <v>579.22640895638494</v>
      </c>
      <c r="M56" s="36">
        <f>[1]ProEmp!AF39</f>
        <v>0</v>
      </c>
      <c r="N56" s="36">
        <f t="shared" si="9"/>
        <v>16.79038075011562</v>
      </c>
    </row>
    <row r="57" spans="1:14" x14ac:dyDescent="0.2">
      <c r="A57" s="35" t="str">
        <f>'C02'!A57</f>
        <v>Actividades profesionales, cientificas y tecnicas</v>
      </c>
      <c r="B57" s="35">
        <f>[1]ProEmp!W40</f>
        <v>14536.929368136431</v>
      </c>
      <c r="C57" s="36">
        <f>[1]ProEmp!X40</f>
        <v>15.001106738561468</v>
      </c>
      <c r="D57" s="35">
        <f>[1]ProEmp!Y40</f>
        <v>12643.882644305886</v>
      </c>
      <c r="E57" s="36">
        <f>[1]ProEmp!Z40</f>
        <v>14.957976788788072</v>
      </c>
      <c r="F57" s="35">
        <f>[1]ProEmp!AA40</f>
        <v>1893.0467238305419</v>
      </c>
      <c r="G57" s="36">
        <f>[1]ProEmp!AB40</f>
        <v>15.289176766905078</v>
      </c>
      <c r="H57" s="36">
        <f t="shared" si="7"/>
        <v>13.022328690541213</v>
      </c>
      <c r="I57" s="35">
        <f>[1]ProEmp!AC40</f>
        <v>2631.7727618541185</v>
      </c>
      <c r="J57" s="36">
        <f>[1]ProEmp!AD40</f>
        <v>12.715071655835102</v>
      </c>
      <c r="K57" s="36">
        <f t="shared" si="8"/>
        <v>20.814593395797807</v>
      </c>
      <c r="L57" s="35">
        <f>[1]ProEmp!AE40</f>
        <v>1477.814730473408</v>
      </c>
      <c r="M57" s="36">
        <f>[1]ProEmp!AF40</f>
        <v>14.679078065590765</v>
      </c>
      <c r="N57" s="36">
        <f t="shared" si="9"/>
        <v>11.687982022981959</v>
      </c>
    </row>
    <row r="58" spans="1:14" x14ac:dyDescent="0.2">
      <c r="A58" s="35" t="str">
        <f>'C02'!A58</f>
        <v>Actividades de servicios administrativos y de apoyo</v>
      </c>
      <c r="B58" s="35">
        <f>[1]ProEmp!W41</f>
        <v>22944.553912634419</v>
      </c>
      <c r="C58" s="36">
        <f>[1]ProEmp!X41</f>
        <v>9.2028957459302152</v>
      </c>
      <c r="D58" s="35">
        <f>[1]ProEmp!Y41</f>
        <v>20492.089324869328</v>
      </c>
      <c r="E58" s="36">
        <f>[1]ProEmp!Z41</f>
        <v>8.8398951338415106</v>
      </c>
      <c r="F58" s="35">
        <f>[1]ProEmp!AA41</f>
        <v>2452.4645877650928</v>
      </c>
      <c r="G58" s="36">
        <f>[1]ProEmp!AB41</f>
        <v>12.6</v>
      </c>
      <c r="H58" s="36">
        <f t="shared" si="7"/>
        <v>10.688656650738558</v>
      </c>
      <c r="I58" s="35">
        <f>[1]ProEmp!AC41</f>
        <v>7797.9569317906107</v>
      </c>
      <c r="J58" s="36">
        <f>[1]ProEmp!AD41</f>
        <v>7.8365429307738195</v>
      </c>
      <c r="K58" s="36">
        <f t="shared" si="8"/>
        <v>38.053498636310159</v>
      </c>
      <c r="L58" s="35">
        <f>[1]ProEmp!AE41</f>
        <v>6944.3362723448981</v>
      </c>
      <c r="M58" s="36">
        <f>[1]ProEmp!AF41</f>
        <v>8.7242819645596708</v>
      </c>
      <c r="N58" s="36">
        <f t="shared" si="9"/>
        <v>33.887887966197802</v>
      </c>
    </row>
    <row r="59" spans="1:14" x14ac:dyDescent="0.2">
      <c r="A59" s="35" t="str">
        <f>'C02'!A59</f>
        <v>Aministracion publica y defensa, planes de seguridad social de afiliacion obligatoria</v>
      </c>
      <c r="B59" s="35">
        <f>[1]ProEmp!W42</f>
        <v>45544.941920983707</v>
      </c>
      <c r="C59" s="36">
        <f>[1]ProEmp!X42</f>
        <v>11.416026373054725</v>
      </c>
      <c r="D59" s="35">
        <f>[1]ProEmp!Y42</f>
        <v>41909.0599904587</v>
      </c>
      <c r="E59" s="36">
        <f>[1]ProEmp!Z42</f>
        <v>11.263100287603807</v>
      </c>
      <c r="F59" s="35">
        <f>[1]ProEmp!AA42</f>
        <v>3635.8819305250368</v>
      </c>
      <c r="G59" s="36">
        <f>[1]ProEmp!AB42</f>
        <v>13.106062924959916</v>
      </c>
      <c r="H59" s="36">
        <f t="shared" si="7"/>
        <v>7.9830641497643322</v>
      </c>
      <c r="I59" s="35">
        <f>[1]ProEmp!AC42</f>
        <v>6561.2665191850983</v>
      </c>
      <c r="J59" s="36">
        <f>[1]ProEmp!AD42</f>
        <v>9.1611111712580922</v>
      </c>
      <c r="K59" s="36">
        <f t="shared" si="8"/>
        <v>15.655962029878218</v>
      </c>
      <c r="L59" s="35">
        <f>[1]ProEmp!AE42</f>
        <v>13480.808493903422</v>
      </c>
      <c r="M59" s="36">
        <f>[1]ProEmp!AF42</f>
        <v>10.852878893868535</v>
      </c>
      <c r="N59" s="36">
        <f t="shared" si="9"/>
        <v>32.166811894546321</v>
      </c>
    </row>
    <row r="60" spans="1:14" x14ac:dyDescent="0.2">
      <c r="A60" s="35" t="str">
        <f>'C02'!A60</f>
        <v>Enseñanza</v>
      </c>
      <c r="B60" s="35">
        <f>[1]ProEmp!W43</f>
        <v>75248.650858371184</v>
      </c>
      <c r="C60" s="36">
        <f>[1]ProEmp!X43</f>
        <v>14.055405721894774</v>
      </c>
      <c r="D60" s="35">
        <f>[1]ProEmp!Y43</f>
        <v>72357.542417389486</v>
      </c>
      <c r="E60" s="36">
        <f>[1]ProEmp!Z43</f>
        <v>14.057702176638593</v>
      </c>
      <c r="F60" s="35">
        <f>[1]ProEmp!AA43</f>
        <v>2891.1084409816617</v>
      </c>
      <c r="G60" s="36">
        <f>[1]ProEmp!AB43</f>
        <v>13.990272049217449</v>
      </c>
      <c r="H60" s="36">
        <f t="shared" si="7"/>
        <v>3.8420734564705286</v>
      </c>
      <c r="I60" s="35">
        <f>[1]ProEmp!AC43</f>
        <v>13722.793233611037</v>
      </c>
      <c r="J60" s="36">
        <f>[1]ProEmp!AD43</f>
        <v>13.341378934818275</v>
      </c>
      <c r="K60" s="36">
        <f t="shared" si="8"/>
        <v>18.965256108965189</v>
      </c>
      <c r="L60" s="35">
        <f>[1]ProEmp!AE43</f>
        <v>12139.739399899698</v>
      </c>
      <c r="M60" s="36">
        <f>[1]ProEmp!AF43</f>
        <v>12.853192514346873</v>
      </c>
      <c r="N60" s="36">
        <f t="shared" si="9"/>
        <v>16.777434658950202</v>
      </c>
    </row>
    <row r="61" spans="1:14" x14ac:dyDescent="0.2">
      <c r="A61" s="35" t="str">
        <f>'C02'!A61</f>
        <v>Actividades de atencion de la salud humana y de asistencia social</v>
      </c>
      <c r="B61" s="35">
        <f>[1]ProEmp!W44</f>
        <v>59627.539887050334</v>
      </c>
      <c r="C61" s="36">
        <f>[1]ProEmp!X44</f>
        <v>11.795762290894166</v>
      </c>
      <c r="D61" s="35">
        <f>[1]ProEmp!Y44</f>
        <v>57239.092678974841</v>
      </c>
      <c r="E61" s="36">
        <f>[1]ProEmp!Z44</f>
        <v>11.714650703676755</v>
      </c>
      <c r="F61" s="35">
        <f>[1]ProEmp!AA44</f>
        <v>2388.4472080755017</v>
      </c>
      <c r="G61" s="36">
        <f>[1]ProEmp!AB44</f>
        <v>13.69565760479645</v>
      </c>
      <c r="H61" s="36">
        <f t="shared" si="7"/>
        <v>4.0056108512942608</v>
      </c>
      <c r="I61" s="35">
        <f>[1]ProEmp!AC44</f>
        <v>5498.9490574993533</v>
      </c>
      <c r="J61" s="36">
        <f>[1]ProEmp!AD44</f>
        <v>9.61101196328862</v>
      </c>
      <c r="K61" s="36">
        <f t="shared" si="8"/>
        <v>9.6069815228207425</v>
      </c>
      <c r="L61" s="35">
        <f>[1]ProEmp!AE44</f>
        <v>19464.649780658896</v>
      </c>
      <c r="M61" s="36">
        <f>[1]ProEmp!AF44</f>
        <v>9.6932213251881123</v>
      </c>
      <c r="N61" s="36">
        <f t="shared" si="9"/>
        <v>34.005867091266254</v>
      </c>
    </row>
    <row r="62" spans="1:14" x14ac:dyDescent="0.2">
      <c r="A62" s="35" t="str">
        <f>'C02'!A62</f>
        <v>Actividades artisticas, de entretenimiento y recreativas</v>
      </c>
      <c r="B62" s="35">
        <f>[1]ProEmp!W45</f>
        <v>8909.5154445267162</v>
      </c>
      <c r="C62" s="36">
        <f>[1]ProEmp!X45</f>
        <v>10.020513823536065</v>
      </c>
      <c r="D62" s="35">
        <f>[1]ProEmp!Y45</f>
        <v>8697.9082137192527</v>
      </c>
      <c r="E62" s="36">
        <f>[1]ProEmp!Z45</f>
        <v>10.046439476160735</v>
      </c>
      <c r="F62" s="35">
        <f>[1]ProEmp!AA45</f>
        <v>211.60723080746467</v>
      </c>
      <c r="G62" s="36">
        <f>[1]ProEmp!AB45</f>
        <v>9</v>
      </c>
      <c r="H62" s="36">
        <f t="shared" si="7"/>
        <v>2.3750700262544466</v>
      </c>
      <c r="I62" s="35">
        <f>[1]ProEmp!AC45</f>
        <v>1509.0889403816084</v>
      </c>
      <c r="J62" s="36">
        <f>[1]ProEmp!AD45</f>
        <v>7.3940972453757627</v>
      </c>
      <c r="K62" s="36">
        <f t="shared" si="8"/>
        <v>17.350021445401264</v>
      </c>
      <c r="L62" s="35">
        <f>[1]ProEmp!AE45</f>
        <v>3603.1641170002508</v>
      </c>
      <c r="M62" s="36">
        <f>[1]ProEmp!AF45</f>
        <v>8.198315327585199</v>
      </c>
      <c r="N62" s="36">
        <f t="shared" si="9"/>
        <v>41.42563968790752</v>
      </c>
    </row>
    <row r="63" spans="1:14" x14ac:dyDescent="0.2">
      <c r="A63" s="35" t="str">
        <f>'C02'!A63</f>
        <v>Otras actividades de servicios</v>
      </c>
      <c r="B63" s="35">
        <f>[1]ProEmp!W46</f>
        <v>115494.7525205774</v>
      </c>
      <c r="C63" s="36">
        <f>[1]ProEmp!X46</f>
        <v>6.9041041577175388</v>
      </c>
      <c r="D63" s="35">
        <f>[1]ProEmp!Y46</f>
        <v>114339.27851785824</v>
      </c>
      <c r="E63" s="36">
        <f>[1]ProEmp!Z46</f>
        <v>6.8941213172194793</v>
      </c>
      <c r="F63" s="35">
        <f>[1]ProEmp!AA46</f>
        <v>1155.4740027191574</v>
      </c>
      <c r="G63" s="36">
        <f>[1]ProEmp!AB46</f>
        <v>7.7901337799678343</v>
      </c>
      <c r="H63" s="36">
        <f t="shared" si="7"/>
        <v>1.0004558453972094</v>
      </c>
      <c r="I63" s="35">
        <f>[1]ProEmp!AC46</f>
        <v>35429.05257569049</v>
      </c>
      <c r="J63" s="36">
        <f>[1]ProEmp!AD46</f>
        <v>6.2551915827986546</v>
      </c>
      <c r="K63" s="36">
        <f t="shared" si="8"/>
        <v>30.985898315036991</v>
      </c>
      <c r="L63" s="35">
        <f>[1]ProEmp!AE46</f>
        <v>27509.81182268721</v>
      </c>
      <c r="M63" s="36">
        <f>[1]ProEmp!AF46</f>
        <v>7.0366004822944124</v>
      </c>
      <c r="N63" s="36">
        <f t="shared" si="9"/>
        <v>24.05980882448069</v>
      </c>
    </row>
    <row r="64" spans="1:14" x14ac:dyDescent="0.2">
      <c r="A64" s="35" t="str">
        <f>'C02'!A64</f>
        <v>Actividades de los hogares como empleadores y actividades no diferenciadas de los hogares como productores de bienes y s</v>
      </c>
      <c r="B64" s="35">
        <f>[1]ProEmp!W47</f>
        <v>119554.24841572109</v>
      </c>
      <c r="C64" s="36">
        <f>[1]ProEmp!X47</f>
        <v>6.3906343217316692</v>
      </c>
      <c r="D64" s="35">
        <f>[1]ProEmp!Y47</f>
        <v>110194.06789243888</v>
      </c>
      <c r="E64" s="36">
        <f>[1]ProEmp!Z47</f>
        <v>6.369063567438304</v>
      </c>
      <c r="F64" s="35">
        <f>[1]ProEmp!AA47</f>
        <v>9360.1805232821825</v>
      </c>
      <c r="G64" s="36">
        <f>[1]ProEmp!AB47</f>
        <v>6.6247793947951426</v>
      </c>
      <c r="H64" s="36">
        <f t="shared" si="7"/>
        <v>7.8292328773917008</v>
      </c>
      <c r="I64" s="35">
        <f>[1]ProEmp!AC47</f>
        <v>7629.7497415983216</v>
      </c>
      <c r="J64" s="36">
        <f>[1]ProEmp!AD47</f>
        <v>5.8837085072686</v>
      </c>
      <c r="K64" s="36">
        <f t="shared" si="8"/>
        <v>6.9239205771455579</v>
      </c>
      <c r="L64" s="35">
        <f>[1]ProEmp!AE47</f>
        <v>89413.096166015952</v>
      </c>
      <c r="M64" s="36">
        <f>[1]ProEmp!AF47</f>
        <v>6.4558758567098646</v>
      </c>
      <c r="N64" s="36">
        <f t="shared" si="9"/>
        <v>81.141478734855895</v>
      </c>
    </row>
    <row r="65" spans="1:15" x14ac:dyDescent="0.2">
      <c r="A65" s="35" t="str">
        <f>'C02'!A65</f>
        <v>Actividades de organizaciones y organos extraterritoriales</v>
      </c>
      <c r="B65" s="35">
        <f>[1]ProEmp!W48</f>
        <v>582.38375568749677</v>
      </c>
      <c r="C65" s="36">
        <f>[1]ProEmp!X48</f>
        <v>14.819919645001104</v>
      </c>
      <c r="D65" s="35">
        <f>[1]ProEmp!Y48</f>
        <v>253.92867696895757</v>
      </c>
      <c r="E65" s="36">
        <f>[1]ProEmp!Z48</f>
        <v>12</v>
      </c>
      <c r="F65" s="35">
        <f>[1]ProEmp!AA48</f>
        <v>328.4550787185392</v>
      </c>
      <c r="G65" s="36">
        <f>[1]ProEmp!AB48</f>
        <v>17</v>
      </c>
      <c r="H65" s="36">
        <f t="shared" si="7"/>
        <v>56.398392900022095</v>
      </c>
      <c r="I65" s="35">
        <f>[1]ProEmp!AC48</f>
        <v>253.92867696895757</v>
      </c>
      <c r="J65" s="36">
        <f>[1]ProEmp!AD48</f>
        <v>12</v>
      </c>
      <c r="K65" s="36">
        <f t="shared" si="8"/>
        <v>100</v>
      </c>
      <c r="L65" s="35">
        <f>[1]ProEmp!AE48</f>
        <v>0</v>
      </c>
      <c r="M65" s="36">
        <f>[1]ProEmp!AF48</f>
        <v>0</v>
      </c>
      <c r="N65" s="36">
        <f t="shared" si="9"/>
        <v>0</v>
      </c>
    </row>
    <row r="66" spans="1:15" x14ac:dyDescent="0.2">
      <c r="A66" s="35" t="str">
        <f>'C02'!A66</f>
        <v>Rama de actividad NO especificadas</v>
      </c>
      <c r="B66" s="35">
        <f>[1]ProEmp!W49</f>
        <v>1204.3352886346436</v>
      </c>
      <c r="C66" s="36">
        <f>[1]ProEmp!X49</f>
        <v>15</v>
      </c>
      <c r="D66" s="35">
        <f>[1]ProEmp!Y49</f>
        <v>1204.3352886346436</v>
      </c>
      <c r="E66" s="36">
        <f>[1]ProEmp!Z49</f>
        <v>15</v>
      </c>
      <c r="F66" s="35">
        <f>[1]ProEmp!AA49</f>
        <v>0</v>
      </c>
      <c r="G66" s="36">
        <f>[1]ProEmp!AB49</f>
        <v>0</v>
      </c>
      <c r="H66" s="36">
        <f t="shared" si="7"/>
        <v>0</v>
      </c>
      <c r="I66" s="35">
        <f>[1]ProEmp!AC49</f>
        <v>0</v>
      </c>
      <c r="J66" s="36">
        <f>[1]ProEmp!AD49</f>
        <v>0</v>
      </c>
      <c r="K66" s="36">
        <f t="shared" si="8"/>
        <v>0</v>
      </c>
      <c r="L66" s="35">
        <f>[1]ProEmp!AE49</f>
        <v>0</v>
      </c>
      <c r="M66" s="36">
        <f>[1]ProEmp!AF49</f>
        <v>0</v>
      </c>
      <c r="N66" s="36">
        <f t="shared" si="9"/>
        <v>0</v>
      </c>
    </row>
    <row r="67" spans="1:15" x14ac:dyDescent="0.2">
      <c r="A67" s="35" t="str">
        <f>'C02'!A67</f>
        <v>Busca trabajo por primera vez</v>
      </c>
      <c r="B67" s="35">
        <f>[1]ProEmp!W50</f>
        <v>111811.26621614493</v>
      </c>
      <c r="C67" s="36">
        <f>[1]ProEmp!X50</f>
        <v>8.756178392261095</v>
      </c>
      <c r="D67" s="35">
        <f>[1]ProEmp!Y50</f>
        <v>0</v>
      </c>
      <c r="E67" s="36">
        <f>[1]ProEmp!Z50</f>
        <v>0</v>
      </c>
      <c r="F67" s="35">
        <f>[1]ProEmp!AA50</f>
        <v>111811.26621614493</v>
      </c>
      <c r="G67" s="36">
        <f>[1]ProEmp!AB50</f>
        <v>8.756178392261095</v>
      </c>
      <c r="H67" s="36">
        <f t="shared" si="7"/>
        <v>100</v>
      </c>
      <c r="I67" s="35">
        <f>[1]ProEmp!AC50</f>
        <v>0</v>
      </c>
      <c r="J67" s="36">
        <f>[1]ProEmp!AD50</f>
        <v>0</v>
      </c>
      <c r="K67" s="36">
        <f t="shared" si="8"/>
        <v>0</v>
      </c>
      <c r="L67" s="35">
        <f>[1]ProEmp!AE50</f>
        <v>0</v>
      </c>
      <c r="M67" s="36">
        <f>[1]ProEmp!AF50</f>
        <v>0</v>
      </c>
      <c r="N67" s="36">
        <f t="shared" si="9"/>
        <v>0</v>
      </c>
    </row>
    <row r="68" spans="1:15" x14ac:dyDescent="0.2">
      <c r="A68" s="35" t="str">
        <f>'C02'!A68</f>
        <v>NS/NR</v>
      </c>
      <c r="B68" s="35">
        <f>[1]ProEmp!W51</f>
        <v>0</v>
      </c>
      <c r="C68" s="36">
        <f>[1]ProEmp!X51</f>
        <v>0</v>
      </c>
      <c r="D68" s="35">
        <f>[1]ProEmp!Y51</f>
        <v>0</v>
      </c>
      <c r="E68" s="36">
        <f>[1]ProEmp!Z51</f>
        <v>0</v>
      </c>
      <c r="F68" s="35">
        <f>[1]ProEmp!AA51</f>
        <v>0</v>
      </c>
      <c r="G68" s="36">
        <f>[1]ProEmp!AB51</f>
        <v>0</v>
      </c>
      <c r="H68" s="36" t="e">
        <f t="shared" si="7"/>
        <v>#DIV/0!</v>
      </c>
      <c r="I68" s="35">
        <f>[1]ProEmp!AC51</f>
        <v>0</v>
      </c>
      <c r="J68" s="36">
        <f>[1]ProEmp!AD51</f>
        <v>0</v>
      </c>
      <c r="K68" s="36">
        <f t="shared" si="8"/>
        <v>0</v>
      </c>
      <c r="L68" s="35">
        <f>[1]ProEmp!AE51</f>
        <v>0</v>
      </c>
      <c r="M68" s="36">
        <f>[1]ProEmp!AF51</f>
        <v>0</v>
      </c>
      <c r="N68" s="36">
        <f t="shared" si="9"/>
        <v>0</v>
      </c>
    </row>
    <row r="69" spans="1:15" x14ac:dyDescent="0.2">
      <c r="A69" s="35"/>
      <c r="B69" s="35"/>
      <c r="C69" s="36"/>
      <c r="D69" s="35"/>
      <c r="E69" s="36"/>
      <c r="F69" s="35"/>
      <c r="G69" s="36"/>
      <c r="H69" s="36"/>
      <c r="I69" s="35"/>
      <c r="J69" s="36"/>
      <c r="K69" s="36"/>
      <c r="L69" s="35"/>
      <c r="M69" s="36"/>
      <c r="N69" s="36"/>
    </row>
    <row r="70" spans="1:15" x14ac:dyDescent="0.2">
      <c r="A70" s="13" t="str">
        <f>'C02'!A70</f>
        <v>Ocupación</v>
      </c>
    </row>
    <row r="71" spans="1:15" x14ac:dyDescent="0.2">
      <c r="A71" s="35" t="str">
        <f>'C02'!A71</f>
        <v>Directores y gerentes</v>
      </c>
      <c r="B71" s="35">
        <f>[1]ProEmp!W53</f>
        <v>47211.132152342165</v>
      </c>
      <c r="C71" s="36">
        <f>[1]ProEmp!X53</f>
        <v>13.255034825785732</v>
      </c>
      <c r="D71" s="35">
        <f>[1]ProEmp!Y53</f>
        <v>45478.304438053558</v>
      </c>
      <c r="E71" s="36">
        <f>[1]ProEmp!Z53</f>
        <v>13.255221779195601</v>
      </c>
      <c r="F71" s="35">
        <f>[1]ProEmp!AA53</f>
        <v>1732.8277142886013</v>
      </c>
      <c r="G71" s="36">
        <f>[1]ProEmp!AB53</f>
        <v>13.250303615980446</v>
      </c>
      <c r="H71" s="36">
        <f>F71/B71*100</f>
        <v>3.6703794958720026</v>
      </c>
      <c r="I71" s="35">
        <f>[1]ProEmp!AC53</f>
        <v>2572.5565180471253</v>
      </c>
      <c r="J71" s="36">
        <f>[1]ProEmp!AD53</f>
        <v>12.723234741727362</v>
      </c>
      <c r="K71" s="36">
        <f>IF(ISNUMBER(I71/D71*100),I71/D71*100,0)</f>
        <v>5.6566676129081062</v>
      </c>
      <c r="L71" s="35">
        <f>[1]ProEmp!AE53</f>
        <v>13981.472897045973</v>
      </c>
      <c r="M71" s="36">
        <f>[1]ProEmp!AF53</f>
        <v>13.038086139506966</v>
      </c>
      <c r="N71" s="36">
        <f>IF(ISNUMBER(L71/D71*100),L71/D71*100,0)</f>
        <v>30.743170990664954</v>
      </c>
    </row>
    <row r="72" spans="1:15" x14ac:dyDescent="0.2">
      <c r="A72" s="35" t="str">
        <f>'C02'!A72</f>
        <v>Profesionales cientificos e intelectuales</v>
      </c>
      <c r="B72" s="35">
        <f>[1]ProEmp!W54</f>
        <v>82320.144825890049</v>
      </c>
      <c r="C72" s="36">
        <f>[1]ProEmp!X54</f>
        <v>15.704134091756558</v>
      </c>
      <c r="D72" s="35">
        <f>[1]ProEmp!Y54</f>
        <v>79346.199130269859</v>
      </c>
      <c r="E72" s="36">
        <f>[1]ProEmp!Z54</f>
        <v>15.657119982156365</v>
      </c>
      <c r="F72" s="35">
        <f>[1]ProEmp!AA54</f>
        <v>2973.9456956201766</v>
      </c>
      <c r="G72" s="36">
        <f>[1]ProEmp!AB54</f>
        <v>16.949755814765687</v>
      </c>
      <c r="H72" s="36">
        <f t="shared" ref="H72:H83" si="10">F72/B72*100</f>
        <v>3.6126584834248949</v>
      </c>
      <c r="I72" s="35">
        <f>[1]ProEmp!AC54</f>
        <v>11627.27287788811</v>
      </c>
      <c r="J72" s="36">
        <f>[1]ProEmp!AD54</f>
        <v>13.678266612278785</v>
      </c>
      <c r="K72" s="36">
        <f t="shared" ref="K72:K83" si="11">IF(ISNUMBER(I72/D72*100),I72/D72*100,0)</f>
        <v>14.653849844525709</v>
      </c>
      <c r="L72" s="35">
        <f>[1]ProEmp!AE54</f>
        <v>11688.344572249503</v>
      </c>
      <c r="M72" s="36">
        <f>[1]ProEmp!AF54</f>
        <v>15.140333508943986</v>
      </c>
      <c r="N72" s="36">
        <f t="shared" ref="N72:N83" si="12">IF(ISNUMBER(L72/D72*100),L72/D72*100,0)</f>
        <v>14.730818489565817</v>
      </c>
    </row>
    <row r="73" spans="1:15" x14ac:dyDescent="0.2">
      <c r="A73" s="35" t="str">
        <f>'C02'!A73</f>
        <v>Tecnicos y profesionales de nivel medio</v>
      </c>
      <c r="B73" s="35">
        <f>[1]ProEmp!W55</f>
        <v>96669.354994977504</v>
      </c>
      <c r="C73" s="36">
        <f>[1]ProEmp!X55</f>
        <v>11.666096666751178</v>
      </c>
      <c r="D73" s="35">
        <f>[1]ProEmp!Y55</f>
        <v>90685.016825261031</v>
      </c>
      <c r="E73" s="36">
        <f>[1]ProEmp!Z55</f>
        <v>11.561223570127721</v>
      </c>
      <c r="F73" s="35">
        <f>[1]ProEmp!AA55</f>
        <v>5984.3381697164596</v>
      </c>
      <c r="G73" s="36">
        <f>[1]ProEmp!AB55</f>
        <v>13.343655922797748</v>
      </c>
      <c r="H73" s="36">
        <f t="shared" si="10"/>
        <v>6.190522498083677</v>
      </c>
      <c r="I73" s="35">
        <f>[1]ProEmp!AC55</f>
        <v>11743.972947858367</v>
      </c>
      <c r="J73" s="36">
        <f>[1]ProEmp!AD55</f>
        <v>10.643437539481443</v>
      </c>
      <c r="K73" s="36">
        <f t="shared" si="11"/>
        <v>12.950290311449763</v>
      </c>
      <c r="L73" s="35">
        <f>[1]ProEmp!AE55</f>
        <v>29345.779124769371</v>
      </c>
      <c r="M73" s="36">
        <f>[1]ProEmp!AF55</f>
        <v>11.188083804218783</v>
      </c>
      <c r="N73" s="36">
        <f t="shared" si="12"/>
        <v>32.360118740800488</v>
      </c>
    </row>
    <row r="74" spans="1:15" x14ac:dyDescent="0.2">
      <c r="A74" s="35" t="str">
        <f>'C02'!A74</f>
        <v>Personal de apoyo administrativo</v>
      </c>
      <c r="B74" s="35">
        <f>[1]ProEmp!W56</f>
        <v>55706.880871295492</v>
      </c>
      <c r="C74" s="36">
        <f>[1]ProEmp!X56</f>
        <v>12.698423663203014</v>
      </c>
      <c r="D74" s="35">
        <f>[1]ProEmp!Y56</f>
        <v>48098.461801343256</v>
      </c>
      <c r="E74" s="36">
        <f>[1]ProEmp!Z56</f>
        <v>12.720637117128922</v>
      </c>
      <c r="F74" s="35">
        <f>[1]ProEmp!AA56</f>
        <v>7608.4190699522278</v>
      </c>
      <c r="G74" s="36">
        <f>[1]ProEmp!AB56</f>
        <v>12.55799594026775</v>
      </c>
      <c r="H74" s="36">
        <f t="shared" si="10"/>
        <v>13.657952035639237</v>
      </c>
      <c r="I74" s="35">
        <f>[1]ProEmp!AC56</f>
        <v>1886.4147404628034</v>
      </c>
      <c r="J74" s="36">
        <f>[1]ProEmp!AD56</f>
        <v>13.647187381900091</v>
      </c>
      <c r="K74" s="36">
        <f t="shared" si="11"/>
        <v>3.9219855891735005</v>
      </c>
      <c r="L74" s="35">
        <f>[1]ProEmp!AE56</f>
        <v>16976.044242324064</v>
      </c>
      <c r="M74" s="36">
        <f>[1]ProEmp!AF56</f>
        <v>12.308239997427851</v>
      </c>
      <c r="N74" s="36">
        <f t="shared" si="12"/>
        <v>35.294359957785531</v>
      </c>
    </row>
    <row r="75" spans="1:15" x14ac:dyDescent="0.2">
      <c r="A75" s="35" t="str">
        <f>'C02'!A75</f>
        <v>Trabajadores de los servicios y vendedores de comercios y mercados</v>
      </c>
      <c r="B75" s="35">
        <f>[1]ProEmp!W57</f>
        <v>544330.19293998089</v>
      </c>
      <c r="C75" s="36">
        <f>[1]ProEmp!X57</f>
        <v>7.9072360099175967</v>
      </c>
      <c r="D75" s="35">
        <f>[1]ProEmp!Y57</f>
        <v>522429.60501969099</v>
      </c>
      <c r="E75" s="36">
        <f>[1]ProEmp!Z57</f>
        <v>7.8025036295067798</v>
      </c>
      <c r="F75" s="35">
        <f>[1]ProEmp!AA57</f>
        <v>21900.587920293063</v>
      </c>
      <c r="G75" s="36">
        <f>[1]ProEmp!AB57</f>
        <v>10.230350012571712</v>
      </c>
      <c r="H75" s="36">
        <f t="shared" si="10"/>
        <v>4.0234012745105749</v>
      </c>
      <c r="I75" s="35">
        <f>[1]ProEmp!AC57</f>
        <v>69706.860567460899</v>
      </c>
      <c r="J75" s="36">
        <f>[1]ProEmp!AD57</f>
        <v>8.1574281699743558</v>
      </c>
      <c r="K75" s="36">
        <f t="shared" si="11"/>
        <v>13.342823587655136</v>
      </c>
      <c r="L75" s="35">
        <f>[1]ProEmp!AE57</f>
        <v>213665.83105470665</v>
      </c>
      <c r="M75" s="36">
        <f>[1]ProEmp!AF57</f>
        <v>7.8600040596745178</v>
      </c>
      <c r="N75" s="36">
        <f t="shared" si="12"/>
        <v>40.898492160805731</v>
      </c>
    </row>
    <row r="76" spans="1:15" x14ac:dyDescent="0.2">
      <c r="A76" s="35" t="str">
        <f>'C02'!A76</f>
        <v>Agricultores y trabajadores calificados agropecuarios forestales y pesqueros</v>
      </c>
      <c r="B76" s="35">
        <f>[1]ProEmp!W58</f>
        <v>90959.385300020062</v>
      </c>
      <c r="C76" s="36">
        <f>[1]ProEmp!X58</f>
        <v>4.9531138407186326</v>
      </c>
      <c r="D76" s="35">
        <f>[1]ProEmp!Y58</f>
        <v>90959.385300020062</v>
      </c>
      <c r="E76" s="36">
        <f>[1]ProEmp!Z58</f>
        <v>4.9531138407186326</v>
      </c>
      <c r="F76" s="35">
        <f>[1]ProEmp!AA58</f>
        <v>0</v>
      </c>
      <c r="G76" s="36">
        <f>[1]ProEmp!AB58</f>
        <v>0</v>
      </c>
      <c r="H76" s="36">
        <f t="shared" si="10"/>
        <v>0</v>
      </c>
      <c r="I76" s="35">
        <f>[1]ProEmp!AC58</f>
        <v>13891.575187393366</v>
      </c>
      <c r="J76" s="36">
        <f>[1]ProEmp!AD58</f>
        <v>5.1814716378323018</v>
      </c>
      <c r="K76" s="36">
        <f t="shared" si="11"/>
        <v>15.272283493972008</v>
      </c>
      <c r="L76" s="35">
        <f>[1]ProEmp!AE58</f>
        <v>5474.4361033975874</v>
      </c>
      <c r="M76" s="36">
        <f>[1]ProEmp!AF58</f>
        <v>7.3736341561946199</v>
      </c>
      <c r="N76" s="36">
        <f t="shared" si="12"/>
        <v>6.0185500213537395</v>
      </c>
      <c r="O76" s="93"/>
    </row>
    <row r="77" spans="1:15" x14ac:dyDescent="0.2">
      <c r="A77" s="35" t="str">
        <f>'C02'!A77</f>
        <v>Oficiales, operarios y artesanos de artes mecanicas y de otros oficios</v>
      </c>
      <c r="B77" s="35">
        <f>[1]ProEmp!W59</f>
        <v>226870.5366610217</v>
      </c>
      <c r="C77" s="36">
        <f>[1]ProEmp!X59</f>
        <v>6.694161912824673</v>
      </c>
      <c r="D77" s="35">
        <f>[1]ProEmp!Y59</f>
        <v>223081.49231313646</v>
      </c>
      <c r="E77" s="36">
        <f>[1]ProEmp!Z59</f>
        <v>6.6858543640656976</v>
      </c>
      <c r="F77" s="35">
        <f>[1]ProEmp!AA59</f>
        <v>3789.0443478852417</v>
      </c>
      <c r="G77" s="36">
        <f>[1]ProEmp!AB59</f>
        <v>7.1306790699819711</v>
      </c>
      <c r="H77" s="36">
        <f t="shared" si="10"/>
        <v>1.6701350486716737</v>
      </c>
      <c r="I77" s="35">
        <f>[1]ProEmp!AC59</f>
        <v>40822.653018052581</v>
      </c>
      <c r="J77" s="36">
        <f>[1]ProEmp!AD59</f>
        <v>7.6094513925288272</v>
      </c>
      <c r="K77" s="36">
        <f t="shared" si="11"/>
        <v>18.299435150250105</v>
      </c>
      <c r="L77" s="35">
        <f>[1]ProEmp!AE59</f>
        <v>64938.294900198787</v>
      </c>
      <c r="M77" s="36">
        <f>[1]ProEmp!AF59</f>
        <v>7.1375753290817174</v>
      </c>
      <c r="N77" s="36">
        <f t="shared" si="12"/>
        <v>29.10967388054128</v>
      </c>
    </row>
    <row r="78" spans="1:15" x14ac:dyDescent="0.2">
      <c r="A78" s="35" t="str">
        <f>'C02'!A78</f>
        <v>Operadores de instalaciones y maquinas y ensambladores</v>
      </c>
      <c r="B78" s="35">
        <f>[1]ProEmp!W60</f>
        <v>48961.056611247317</v>
      </c>
      <c r="C78" s="36">
        <f>[1]ProEmp!X60</f>
        <v>8.8687203765864275</v>
      </c>
      <c r="D78" s="35">
        <f>[1]ProEmp!Y60</f>
        <v>47056.556909430605</v>
      </c>
      <c r="E78" s="36">
        <f>[1]ProEmp!Z60</f>
        <v>8.8491223410915154</v>
      </c>
      <c r="F78" s="35">
        <f>[1]ProEmp!AA60</f>
        <v>1904.4997018167132</v>
      </c>
      <c r="G78" s="36">
        <f>[1]ProEmp!AB60</f>
        <v>9.333875913326704</v>
      </c>
      <c r="H78" s="36">
        <f t="shared" si="10"/>
        <v>3.8898255749227686</v>
      </c>
      <c r="I78" s="35">
        <f>[1]ProEmp!AC60</f>
        <v>1564.3461107810981</v>
      </c>
      <c r="J78" s="36">
        <f>[1]ProEmp!AD60</f>
        <v>6.8021594860560839</v>
      </c>
      <c r="K78" s="36">
        <f t="shared" si="11"/>
        <v>3.3243956071668892</v>
      </c>
      <c r="L78" s="35">
        <f>[1]ProEmp!AE60</f>
        <v>37274.890006112</v>
      </c>
      <c r="M78" s="36">
        <f>[1]ProEmp!AF60</f>
        <v>9.1567918174875569</v>
      </c>
      <c r="N78" s="36">
        <f t="shared" si="12"/>
        <v>79.212956608480084</v>
      </c>
    </row>
    <row r="79" spans="1:15" x14ac:dyDescent="0.2">
      <c r="A79" s="35" t="str">
        <f>'C02'!A79</f>
        <v>Ocupaciones elementales</v>
      </c>
      <c r="B79" s="35">
        <f>[1]ProEmp!W61</f>
        <v>300710.21628722223</v>
      </c>
      <c r="C79" s="36">
        <f>[1]ProEmp!X61</f>
        <v>6.2811994860009461</v>
      </c>
      <c r="D79" s="35">
        <f>[1]ProEmp!Y61</f>
        <v>285375.64841275156</v>
      </c>
      <c r="E79" s="36">
        <f>[1]ProEmp!Z61</f>
        <v>6.309886642168876</v>
      </c>
      <c r="F79" s="35">
        <f>[1]ProEmp!AA61</f>
        <v>15334.567874470633</v>
      </c>
      <c r="G79" s="36">
        <f>[1]ProEmp!AB61</f>
        <v>5.7992376572971072</v>
      </c>
      <c r="H79" s="36">
        <f t="shared" si="10"/>
        <v>5.0994502494135014</v>
      </c>
      <c r="I79" s="35">
        <f>[1]ProEmp!AC61</f>
        <v>61212.625341714716</v>
      </c>
      <c r="J79" s="36">
        <f>[1]ProEmp!AD61</f>
        <v>6.2735616197319057</v>
      </c>
      <c r="K79" s="36">
        <f t="shared" si="11"/>
        <v>21.44984187760133</v>
      </c>
      <c r="L79" s="35">
        <f>[1]ProEmp!AE61</f>
        <v>124399.76406214322</v>
      </c>
      <c r="M79" s="36">
        <f>[1]ProEmp!AF61</f>
        <v>6.2627224584136751</v>
      </c>
      <c r="N79" s="36">
        <f t="shared" si="12"/>
        <v>43.591583498469454</v>
      </c>
    </row>
    <row r="80" spans="1:15" x14ac:dyDescent="0.2">
      <c r="A80" s="35" t="str">
        <f>'C02'!A80</f>
        <v>Ocupaciones militares</v>
      </c>
      <c r="B80" s="35">
        <f>[1]ProEmp!W62</f>
        <v>328.4550787185392</v>
      </c>
      <c r="C80" s="36">
        <f>[1]ProEmp!X62</f>
        <v>17</v>
      </c>
      <c r="D80" s="35">
        <f>[1]ProEmp!Y62</f>
        <v>328.4550787185392</v>
      </c>
      <c r="E80" s="36">
        <f>[1]ProEmp!Z62</f>
        <v>17</v>
      </c>
      <c r="F80" s="35">
        <f>[1]ProEmp!AA62</f>
        <v>0</v>
      </c>
      <c r="G80" s="36">
        <f>[1]ProEmp!AB62</f>
        <v>0</v>
      </c>
      <c r="H80" s="36">
        <f t="shared" si="10"/>
        <v>0</v>
      </c>
      <c r="I80" s="35">
        <f>[1]ProEmp!AC62</f>
        <v>0</v>
      </c>
      <c r="J80" s="36">
        <f>[1]ProEmp!AD62</f>
        <v>0</v>
      </c>
      <c r="K80" s="36">
        <f t="shared" si="11"/>
        <v>0</v>
      </c>
      <c r="L80" s="35">
        <f>[1]ProEmp!AE62</f>
        <v>0</v>
      </c>
      <c r="M80" s="36">
        <f>[1]ProEmp!AF62</f>
        <v>0</v>
      </c>
      <c r="N80" s="36">
        <f t="shared" si="12"/>
        <v>0</v>
      </c>
    </row>
    <row r="81" spans="1:14" x14ac:dyDescent="0.2">
      <c r="A81" s="35" t="str">
        <f>'C02'!A81</f>
        <v>Ocupaciones NO especificadas</v>
      </c>
      <c r="B81" s="35">
        <f>[1]ProEmp!W63</f>
        <v>1195.5163402234427</v>
      </c>
      <c r="C81" s="36">
        <f>[1]ProEmp!X63</f>
        <v>9.8759915826704781</v>
      </c>
      <c r="D81" s="35">
        <f>[1]ProEmp!Y63</f>
        <v>1195.5163402234427</v>
      </c>
      <c r="E81" s="36">
        <f>[1]ProEmp!Z63</f>
        <v>9.8759915826704781</v>
      </c>
      <c r="F81" s="35">
        <f>[1]ProEmp!AA63</f>
        <v>0</v>
      </c>
      <c r="G81" s="36">
        <f>[1]ProEmp!AB63</f>
        <v>0</v>
      </c>
      <c r="H81" s="36">
        <f t="shared" si="10"/>
        <v>0</v>
      </c>
      <c r="I81" s="35">
        <f>[1]ProEmp!AC63</f>
        <v>0</v>
      </c>
      <c r="J81" s="36">
        <f>[1]ProEmp!AD63</f>
        <v>0</v>
      </c>
      <c r="K81" s="36">
        <f t="shared" si="11"/>
        <v>0</v>
      </c>
      <c r="L81" s="35">
        <f>[1]ProEmp!AE63</f>
        <v>0</v>
      </c>
      <c r="M81" s="36">
        <f>[1]ProEmp!AF63</f>
        <v>0</v>
      </c>
      <c r="N81" s="36">
        <f t="shared" si="12"/>
        <v>0</v>
      </c>
    </row>
    <row r="82" spans="1:14" x14ac:dyDescent="0.2">
      <c r="A82" s="35" t="str">
        <f>'C02'!A82</f>
        <v>Busca trabajo por primera vez</v>
      </c>
      <c r="B82" s="35">
        <f>[1]ProEmp!W64</f>
        <v>111811.26621614493</v>
      </c>
      <c r="C82" s="36">
        <f>[1]ProEmp!X64</f>
        <v>8.756178392261095</v>
      </c>
      <c r="D82" s="35">
        <f>[1]ProEmp!Y64</f>
        <v>0</v>
      </c>
      <c r="E82" s="36">
        <f>[1]ProEmp!Z64</f>
        <v>0</v>
      </c>
      <c r="F82" s="35">
        <f>[1]ProEmp!AA64</f>
        <v>111811.26621614493</v>
      </c>
      <c r="G82" s="36">
        <f>[1]ProEmp!AB64</f>
        <v>8.756178392261095</v>
      </c>
      <c r="H82" s="36">
        <f t="shared" si="10"/>
        <v>100</v>
      </c>
      <c r="I82" s="35">
        <f>[1]ProEmp!AC64</f>
        <v>0</v>
      </c>
      <c r="J82" s="36">
        <f>[1]ProEmp!AD64</f>
        <v>0</v>
      </c>
      <c r="K82" s="36">
        <f t="shared" si="11"/>
        <v>0</v>
      </c>
      <c r="L82" s="35">
        <f>[1]ProEmp!AE64</f>
        <v>0</v>
      </c>
      <c r="M82" s="36">
        <f>[1]ProEmp!AF64</f>
        <v>0</v>
      </c>
      <c r="N82" s="36">
        <f t="shared" si="12"/>
        <v>0</v>
      </c>
    </row>
    <row r="83" spans="1:14" x14ac:dyDescent="0.2">
      <c r="A83" s="35" t="str">
        <f>'C02'!A83</f>
        <v>NS/NR</v>
      </c>
      <c r="B83" s="35">
        <f>[1]ProEmp!W65</f>
        <v>0</v>
      </c>
      <c r="C83" s="36">
        <f>[1]ProEmp!X65</f>
        <v>0</v>
      </c>
      <c r="D83" s="35">
        <f>[1]ProEmp!Y65</f>
        <v>0</v>
      </c>
      <c r="E83" s="36">
        <f>[1]ProEmp!Z65</f>
        <v>0</v>
      </c>
      <c r="F83" s="35">
        <f>[1]ProEmp!AA65</f>
        <v>0</v>
      </c>
      <c r="G83" s="36">
        <f>[1]ProEmp!AB65</f>
        <v>0</v>
      </c>
      <c r="H83" s="36" t="e">
        <f t="shared" si="10"/>
        <v>#DIV/0!</v>
      </c>
      <c r="I83" s="35">
        <f>[1]ProEmp!AC65</f>
        <v>0</v>
      </c>
      <c r="J83" s="36">
        <f>[1]ProEmp!AD65</f>
        <v>0</v>
      </c>
      <c r="K83" s="36">
        <f t="shared" si="11"/>
        <v>0</v>
      </c>
      <c r="L83" s="35">
        <f>[1]ProEmp!AE65</f>
        <v>0</v>
      </c>
      <c r="M83" s="36">
        <f>[1]ProEmp!AF65</f>
        <v>0</v>
      </c>
      <c r="N83" s="36">
        <f t="shared" si="12"/>
        <v>0</v>
      </c>
    </row>
    <row r="84" spans="1:14" x14ac:dyDescent="0.2">
      <c r="A84" s="72"/>
      <c r="B84" s="72"/>
      <c r="C84" s="73"/>
      <c r="D84" s="72"/>
      <c r="E84" s="72"/>
      <c r="F84" s="72"/>
      <c r="G84" s="72"/>
      <c r="H84" s="72"/>
      <c r="I84" s="72"/>
      <c r="J84" s="72"/>
      <c r="K84" s="72"/>
      <c r="L84" s="72"/>
      <c r="M84" s="72"/>
      <c r="N84" s="72"/>
    </row>
    <row r="85" spans="1:14" x14ac:dyDescent="0.2">
      <c r="A85" s="42" t="str">
        <f>A30</f>
        <v>Fuente: Instituto Nacional de Estadística (INE). LVIII Encuesta Permanente de Hogares de Propósitos Múltiples, Junio 2017.</v>
      </c>
    </row>
    <row r="86" spans="1:14" x14ac:dyDescent="0.2">
      <c r="A86" s="42" t="s">
        <v>3</v>
      </c>
    </row>
    <row r="87" spans="1:14" x14ac:dyDescent="0.2">
      <c r="A87" s="42" t="s">
        <v>2</v>
      </c>
    </row>
    <row r="88" spans="1:14" x14ac:dyDescent="0.2">
      <c r="A88" s="42" t="s">
        <v>1</v>
      </c>
    </row>
    <row r="89" spans="1:14" x14ac:dyDescent="0.2">
      <c r="A89" s="42" t="s">
        <v>0</v>
      </c>
    </row>
  </sheetData>
  <mergeCells count="16">
    <mergeCell ref="A36:N36"/>
    <mergeCell ref="A37:N37"/>
    <mergeCell ref="A39:A40"/>
    <mergeCell ref="B39:C39"/>
    <mergeCell ref="D39:E39"/>
    <mergeCell ref="F39:H39"/>
    <mergeCell ref="I39:K39"/>
    <mergeCell ref="L39:N39"/>
    <mergeCell ref="A1:N1"/>
    <mergeCell ref="A2:N2"/>
    <mergeCell ref="A3:A4"/>
    <mergeCell ref="B3:C3"/>
    <mergeCell ref="D3:E3"/>
    <mergeCell ref="F3:H3"/>
    <mergeCell ref="I3:K3"/>
    <mergeCell ref="L3:N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5" max="16383" man="1"/>
  </rowBreaks>
  <ignoredErrors>
    <ignoredError sqref="C10:N17 D9 F9 H9:I9 K9:L9 N9" formula="1"/>
    <ignoredError sqref="O75:O78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84"/>
  <sheetViews>
    <sheetView workbookViewId="0">
      <selection activeCell="A64" sqref="A64"/>
    </sheetView>
  </sheetViews>
  <sheetFormatPr baseColWidth="10" defaultRowHeight="11.25" x14ac:dyDescent="0.2"/>
  <cols>
    <col min="1" max="1" width="50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7" customFormat="1" ht="19.5" customHeight="1" x14ac:dyDescent="0.2">
      <c r="A1" s="102" t="s">
        <v>46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7" customFormat="1" ht="12.75" customHeight="1" x14ac:dyDescent="0.4">
      <c r="A2" s="30"/>
      <c r="B2" s="15"/>
      <c r="C2" s="27"/>
      <c r="D2" s="15"/>
      <c r="E2" s="15"/>
      <c r="F2" s="15"/>
      <c r="G2" s="15"/>
      <c r="H2" s="15"/>
      <c r="I2" s="15"/>
      <c r="J2" s="15"/>
      <c r="K2" s="15"/>
      <c r="L2" s="15"/>
      <c r="M2" s="15"/>
      <c r="N2" s="18"/>
      <c r="O2" s="15"/>
      <c r="P2" s="15"/>
      <c r="Q2" s="15"/>
    </row>
    <row r="3" spans="1:17" customFormat="1" x14ac:dyDescent="0.2">
      <c r="A3" s="103" t="s">
        <v>39</v>
      </c>
      <c r="B3" s="112" t="s">
        <v>28</v>
      </c>
      <c r="C3" s="114" t="s">
        <v>45</v>
      </c>
      <c r="D3" s="114"/>
      <c r="E3" s="114"/>
      <c r="F3" s="114" t="s">
        <v>35</v>
      </c>
      <c r="G3" s="114"/>
      <c r="H3" s="114"/>
      <c r="I3" s="114" t="s">
        <v>34</v>
      </c>
      <c r="J3" s="114"/>
      <c r="K3" s="114"/>
      <c r="L3" s="114" t="s">
        <v>44</v>
      </c>
      <c r="M3" s="114"/>
      <c r="N3" s="114"/>
      <c r="O3" s="114" t="s">
        <v>43</v>
      </c>
      <c r="P3" s="114"/>
      <c r="Q3" s="114"/>
    </row>
    <row r="4" spans="1:17" customFormat="1" x14ac:dyDescent="0.2">
      <c r="A4" s="104"/>
      <c r="B4" s="113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7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7" customFormat="1" x14ac:dyDescent="0.2">
      <c r="A6" s="82" t="s">
        <v>49</v>
      </c>
      <c r="B6" s="94">
        <f>SUM(C6,F6,I6,L6,O6)</f>
        <v>2598614.6540288907</v>
      </c>
      <c r="C6" s="86">
        <f>[1]ProEmp!C75</f>
        <v>273495.98986728955</v>
      </c>
      <c r="D6" s="95">
        <f>IF(ISNUMBER(C6/$B6*100),C6/$B6*100,0)</f>
        <v>10.524684352228274</v>
      </c>
      <c r="E6" s="87">
        <f>[1]ProEmp!D75</f>
        <v>8.9138318746698832</v>
      </c>
      <c r="F6" s="86">
        <f>[1]ProEmp!E75</f>
        <v>451544.85167946923</v>
      </c>
      <c r="G6" s="95">
        <f>IF(ISNUMBER(F6/$B6*100),F6/$B6*100,0)</f>
        <v>17.376368249882464</v>
      </c>
      <c r="H6" s="87">
        <f>[1]ProEmp!F75</f>
        <v>7.4683744141201878</v>
      </c>
      <c r="I6" s="86">
        <f>[1]ProEmp!G75</f>
        <v>1688225.3746392606</v>
      </c>
      <c r="J6" s="95">
        <f>IF(ISNUMBER(I6/$B6*100),I6/$B6*100,0)</f>
        <v>64.966360903946921</v>
      </c>
      <c r="K6" s="87">
        <f>[1]ProEmp!H75</f>
        <v>6.9292624769596847</v>
      </c>
      <c r="L6" s="86">
        <f>[1]ProEmp!I75</f>
        <v>61289.947704677237</v>
      </c>
      <c r="M6" s="95">
        <f>IF(ISNUMBER(L6/$B6*100),L6/$B6*100,0)</f>
        <v>2.3585623828316882</v>
      </c>
      <c r="N6" s="87">
        <f>[1]ProEmp!J75</f>
        <v>6.7677912679658574</v>
      </c>
      <c r="O6" s="86">
        <f>[1]ProEmp!K75</f>
        <v>124058.49013819365</v>
      </c>
      <c r="P6" s="95">
        <f>IF(ISNUMBER(O6/$B6*100),O6/$B6*100,0)</f>
        <v>4.7740241111106423</v>
      </c>
      <c r="Q6" s="87">
        <f>[1]ProEmp!L75</f>
        <v>8.0742868850372229</v>
      </c>
    </row>
    <row r="7" spans="1:17" customFormat="1" x14ac:dyDescent="0.2">
      <c r="A7" s="82"/>
      <c r="B7" s="94"/>
      <c r="C7" s="96"/>
      <c r="D7" s="95"/>
      <c r="E7" s="95"/>
      <c r="F7" s="96"/>
      <c r="G7" s="95"/>
      <c r="H7" s="95"/>
      <c r="I7" s="96"/>
      <c r="J7" s="95"/>
      <c r="K7" s="95"/>
      <c r="L7" s="96"/>
      <c r="M7" s="95"/>
      <c r="N7" s="95"/>
      <c r="O7" s="96"/>
      <c r="P7" s="95"/>
      <c r="Q7" s="95"/>
    </row>
    <row r="8" spans="1:17" customFormat="1" x14ac:dyDescent="0.2">
      <c r="A8" s="82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customFormat="1" x14ac:dyDescent="0.2">
      <c r="A9" s="83" t="s">
        <v>26</v>
      </c>
      <c r="B9" s="98">
        <f>SUM(C9,F9,I9,L9,O9)</f>
        <v>1403502.152816185</v>
      </c>
      <c r="C9" s="98">
        <f>SUM(C10:C12)</f>
        <v>182967.12976642995</v>
      </c>
      <c r="D9" s="99">
        <f t="shared" ref="D9:D13" si="0">IF(ISNUMBER(C9/$B9*100),C9/$B9*100,0)</f>
        <v>13.036469477392595</v>
      </c>
      <c r="E9" s="99">
        <f>[2]Sheet1!H4</f>
        <v>9.7104458120614794</v>
      </c>
      <c r="F9" s="98">
        <f>SUM(F10:F12)</f>
        <v>233414.54676009083</v>
      </c>
      <c r="G9" s="99">
        <f t="shared" ref="G9:G13" si="1">IF(ISNUMBER(F9/$B9*100),F9/$B9*100,0)</f>
        <v>16.630864889785521</v>
      </c>
      <c r="H9" s="99">
        <f>[2]Sheet1!I4</f>
        <v>8.5969056688193071</v>
      </c>
      <c r="I9" s="98">
        <f>SUM(I10:I12)</f>
        <v>904170.10510645178</v>
      </c>
      <c r="J9" s="99">
        <f t="shared" ref="J9:J13" si="2">IF(ISNUMBER(I9/$B9*100),I9/$B9*100,0)</f>
        <v>64.422423812617396</v>
      </c>
      <c r="K9" s="99">
        <f>[2]Sheet1!J4</f>
        <v>8.0167433250880595</v>
      </c>
      <c r="L9" s="98">
        <f>SUM(L10:L12)</f>
        <v>17251.304729589487</v>
      </c>
      <c r="M9" s="99">
        <f t="shared" ref="M9:M13" si="3">IF(ISNUMBER(L9/$B9*100),L9/$B9*100,0)</f>
        <v>1.2291612588533642</v>
      </c>
      <c r="N9" s="99">
        <f>[2]Sheet1!K4</f>
        <v>9.559818285741569</v>
      </c>
      <c r="O9" s="98">
        <f>SUM(O10:O12)</f>
        <v>65699.06645362312</v>
      </c>
      <c r="P9" s="99">
        <f t="shared" ref="P9:P13" si="4">IF(ISNUMBER(O9/$B9*100),O9/$B9*100,0)</f>
        <v>4.6810805613511333</v>
      </c>
      <c r="Q9" s="99">
        <f>[2]Sheet1!L4</f>
        <v>9.2884511665703293</v>
      </c>
    </row>
    <row r="10" spans="1:17" customFormat="1" x14ac:dyDescent="0.2">
      <c r="A10" s="84" t="s">
        <v>25</v>
      </c>
      <c r="B10" s="21">
        <f>SUM(C10,F10,I10,L10,O10)</f>
        <v>356592.73046209535</v>
      </c>
      <c r="C10" s="6">
        <f>[1]ProEmp!C76</f>
        <v>56647.552576324124</v>
      </c>
      <c r="D10" s="20">
        <f t="shared" si="0"/>
        <v>15.885784464230849</v>
      </c>
      <c r="E10" s="20">
        <f>[1]ProEmp!D76</f>
        <v>11.247843137254909</v>
      </c>
      <c r="F10" s="6">
        <f>[1]ProEmp!E76</f>
        <v>60939.365604913</v>
      </c>
      <c r="G10" s="20">
        <f t="shared" si="1"/>
        <v>17.089346023948366</v>
      </c>
      <c r="H10" s="20">
        <f>[1]ProEmp!F76</f>
        <v>9.2965594614809302</v>
      </c>
      <c r="I10" s="6">
        <f>[1]ProEmp!G76</f>
        <v>212882.68502011037</v>
      </c>
      <c r="J10" s="20">
        <f t="shared" si="2"/>
        <v>59.699109610070721</v>
      </c>
      <c r="K10" s="20">
        <f>[1]ProEmp!H76</f>
        <v>8.7455076856462419</v>
      </c>
      <c r="L10" s="6">
        <f>[1]ProEmp!I76</f>
        <v>6481.5135533791727</v>
      </c>
      <c r="M10" s="20">
        <f t="shared" si="3"/>
        <v>1.8176235799815712</v>
      </c>
      <c r="N10" s="20">
        <f>[1]ProEmp!J76</f>
        <v>10.195945945945946</v>
      </c>
      <c r="O10" s="6">
        <f>[1]ProEmp!K76</f>
        <v>19641.613707368651</v>
      </c>
      <c r="P10" s="20">
        <f t="shared" si="4"/>
        <v>5.5081363217684807</v>
      </c>
      <c r="Q10" s="20">
        <f>[1]ProEmp!L76</f>
        <v>9.9588571428571395</v>
      </c>
    </row>
    <row r="11" spans="1:17" customFormat="1" x14ac:dyDescent="0.2">
      <c r="A11" s="84" t="s">
        <v>24</v>
      </c>
      <c r="B11" s="21">
        <f>SUM(C11,F11,I11,L11,O11)</f>
        <v>212601.7847922596</v>
      </c>
      <c r="C11" s="6">
        <f>[1]ProEmp!C77</f>
        <v>27064.564820274754</v>
      </c>
      <c r="D11" s="20">
        <f t="shared" si="0"/>
        <v>12.730168209415766</v>
      </c>
      <c r="E11" s="20">
        <f>[1]ProEmp!D77</f>
        <v>9.7251787132644978</v>
      </c>
      <c r="F11" s="6">
        <f>[1]ProEmp!E77</f>
        <v>32481.709928945853</v>
      </c>
      <c r="G11" s="20">
        <f t="shared" si="1"/>
        <v>15.278192495272243</v>
      </c>
      <c r="H11" s="20">
        <f>[1]ProEmp!F77</f>
        <v>8.4364238410596055</v>
      </c>
      <c r="I11" s="6">
        <f>[1]ProEmp!G77</f>
        <v>143194.61308741115</v>
      </c>
      <c r="J11" s="20">
        <f t="shared" si="2"/>
        <v>67.353438837463884</v>
      </c>
      <c r="K11" s="20">
        <f>[1]ProEmp!H77</f>
        <v>8.1442098727103414</v>
      </c>
      <c r="L11" s="6">
        <f>[1]ProEmp!I77</f>
        <v>2052.5901388324073</v>
      </c>
      <c r="M11" s="20">
        <f t="shared" si="3"/>
        <v>0.96546232706280555</v>
      </c>
      <c r="N11" s="20">
        <f>[1]ProEmp!J77</f>
        <v>9.9278350515463902</v>
      </c>
      <c r="O11" s="6">
        <f>[1]ProEmp!K77</f>
        <v>7808.3068167954461</v>
      </c>
      <c r="P11" s="20">
        <f t="shared" si="4"/>
        <v>3.6727381307853113</v>
      </c>
      <c r="Q11" s="20">
        <f>[1]ProEmp!L77</f>
        <v>8.7467948717948723</v>
      </c>
    </row>
    <row r="12" spans="1:17" customFormat="1" x14ac:dyDescent="0.2">
      <c r="A12" s="84" t="s">
        <v>23</v>
      </c>
      <c r="B12" s="21">
        <f>SUM(C12,F12,I12,L12,O12)</f>
        <v>834307.63756183034</v>
      </c>
      <c r="C12" s="6">
        <f>[1]ProEmp!C78</f>
        <v>99255.012369831064</v>
      </c>
      <c r="D12" s="20">
        <f t="shared" si="0"/>
        <v>11.896692287259004</v>
      </c>
      <c r="E12" s="20">
        <f>[1]ProEmp!D78</f>
        <v>8.8137535672500036</v>
      </c>
      <c r="F12" s="6">
        <f>[1]ProEmp!E78</f>
        <v>139993.47122623198</v>
      </c>
      <c r="G12" s="20">
        <f t="shared" si="1"/>
        <v>16.77959842670829</v>
      </c>
      <c r="H12" s="20">
        <f>[1]ProEmp!F78</f>
        <v>8.3290661061875468</v>
      </c>
      <c r="I12" s="6">
        <f>[1]ProEmp!G78</f>
        <v>548092.80699893029</v>
      </c>
      <c r="J12" s="20">
        <f t="shared" si="2"/>
        <v>65.694329324452724</v>
      </c>
      <c r="K12" s="20">
        <f>[1]ProEmp!H78</f>
        <v>7.6938252703599037</v>
      </c>
      <c r="L12" s="6">
        <f>[1]ProEmp!I78</f>
        <v>8717.2010373779085</v>
      </c>
      <c r="M12" s="20">
        <f t="shared" si="3"/>
        <v>1.0448425310899636</v>
      </c>
      <c r="N12" s="20">
        <f>[1]ProEmp!J78</f>
        <v>8.9281014437739827</v>
      </c>
      <c r="O12" s="6">
        <f>[1]ProEmp!K78</f>
        <v>38249.145929459017</v>
      </c>
      <c r="P12" s="20">
        <f t="shared" si="4"/>
        <v>4.5845374304900073</v>
      </c>
      <c r="Q12" s="20">
        <f>[1]ProEmp!L78</f>
        <v>9.0408782281157638</v>
      </c>
    </row>
    <row r="13" spans="1:17" customFormat="1" x14ac:dyDescent="0.2">
      <c r="A13" s="83" t="s">
        <v>22</v>
      </c>
      <c r="B13" s="21">
        <f>SUM(C13,F13,I13,L13,O13)</f>
        <v>1195112.5012125694</v>
      </c>
      <c r="C13" s="6">
        <f>[1]ProEmp!C79</f>
        <v>90528.860100859631</v>
      </c>
      <c r="D13" s="20">
        <f t="shared" si="0"/>
        <v>7.5749237004054777</v>
      </c>
      <c r="E13" s="20">
        <f>[1]ProEmp!D79</f>
        <v>7.2107334525939164</v>
      </c>
      <c r="F13" s="6">
        <f>[1]ProEmp!E79</f>
        <v>218130.30491937726</v>
      </c>
      <c r="G13" s="20">
        <f t="shared" si="1"/>
        <v>18.251863711413005</v>
      </c>
      <c r="H13" s="20">
        <f>[1]ProEmp!F79</f>
        <v>6.1420739348370876</v>
      </c>
      <c r="I13" s="6">
        <f>[1]ProEmp!G79</f>
        <v>784055.26953267504</v>
      </c>
      <c r="J13" s="20">
        <f t="shared" si="2"/>
        <v>65.60514334317206</v>
      </c>
      <c r="K13" s="20">
        <f>[1]ProEmp!H79</f>
        <v>5.5155885180606932</v>
      </c>
      <c r="L13" s="6">
        <f>[1]ProEmp!I79</f>
        <v>44038.642975087801</v>
      </c>
      <c r="M13" s="20">
        <f t="shared" si="3"/>
        <v>3.6848951818683084</v>
      </c>
      <c r="N13" s="20">
        <f>[1]ProEmp!J79</f>
        <v>5.5761381475667191</v>
      </c>
      <c r="O13" s="6">
        <f>[1]ProEmp!K79</f>
        <v>58359.423684569789</v>
      </c>
      <c r="P13" s="20">
        <f t="shared" si="4"/>
        <v>4.883174063141162</v>
      </c>
      <c r="Q13" s="20">
        <f>[1]ProEmp!L79</f>
        <v>6.5689149560117288</v>
      </c>
    </row>
    <row r="14" spans="1:17" customFormat="1" x14ac:dyDescent="0.2">
      <c r="A14" s="83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7" customFormat="1" x14ac:dyDescent="0.2">
      <c r="A15" s="82" t="s">
        <v>21</v>
      </c>
      <c r="B15" s="86"/>
      <c r="C15" s="86"/>
      <c r="D15" s="97"/>
      <c r="E15" s="87"/>
      <c r="F15" s="86"/>
      <c r="G15" s="97"/>
      <c r="H15" s="87"/>
      <c r="I15" s="86"/>
      <c r="J15" s="97"/>
      <c r="K15" s="87"/>
      <c r="L15" s="86"/>
      <c r="M15" s="97"/>
      <c r="N15" s="87"/>
      <c r="O15" s="86"/>
      <c r="P15" s="97"/>
      <c r="Q15" s="87"/>
    </row>
    <row r="16" spans="1:17" customFormat="1" x14ac:dyDescent="0.2">
      <c r="A16" s="83" t="s">
        <v>20</v>
      </c>
      <c r="B16" s="21">
        <f t="shared" ref="B16" si="5">SUM(C16,F16,I16,L16,O16)</f>
        <v>6349.3948367852709</v>
      </c>
      <c r="C16" s="21">
        <f>[1]ProEmp!C81</f>
        <v>1476.1437811577662</v>
      </c>
      <c r="D16" s="20">
        <f t="shared" ref="D16" si="6">IF(ISNUMBER(C16/$B16*100),C16/$B16*100,0)</f>
        <v>23.248574377603912</v>
      </c>
      <c r="E16" s="20">
        <f>[1]ProEmp!D81</f>
        <v>4.5238518881662735</v>
      </c>
      <c r="F16" s="21">
        <f>[1]ProEmp!E81</f>
        <v>956.71186368147346</v>
      </c>
      <c r="G16" s="20">
        <f t="shared" ref="G16" si="7">IF(ISNUMBER(F16/$B16*100),F16/$B16*100,0)</f>
        <v>15.067764539366104</v>
      </c>
      <c r="H16" s="20">
        <f>[1]ProEmp!F81</f>
        <v>4.375</v>
      </c>
      <c r="I16" s="21">
        <f>[1]ProEmp!G81</f>
        <v>597.94491480092086</v>
      </c>
      <c r="J16" s="20">
        <f t="shared" ref="J16" si="8">IF(ISNUMBER(I16/$B16*100),I16/$B16*100,0)</f>
        <v>9.4173528371038149</v>
      </c>
      <c r="K16" s="20">
        <f>[1]ProEmp!H81</f>
        <v>2.5</v>
      </c>
      <c r="L16" s="21">
        <f>[1]ProEmp!I81</f>
        <v>2660.8548708640978</v>
      </c>
      <c r="M16" s="20">
        <f t="shared" ref="M16" si="9">IF(ISNUMBER(L16/$B16*100),L16/$B16*100,0)</f>
        <v>41.907220125111976</v>
      </c>
      <c r="N16" s="20">
        <f>[1]ProEmp!J81</f>
        <v>3.8651685393258428</v>
      </c>
      <c r="O16" s="21">
        <f>[1]ProEmp!K81</f>
        <v>657.73940628101298</v>
      </c>
      <c r="P16" s="20">
        <f t="shared" ref="P16" si="10">IF(ISNUMBER(O16/$B16*100),O16/$B16*100,0)</f>
        <v>10.359088120814198</v>
      </c>
      <c r="Q16" s="20">
        <f>[1]ProEmp!L81</f>
        <v>3.4545454545454546</v>
      </c>
    </row>
    <row r="17" spans="1:21" x14ac:dyDescent="0.2">
      <c r="A17" s="83" t="s">
        <v>19</v>
      </c>
      <c r="B17" s="21">
        <f t="shared" ref="B17:B28" si="11">SUM(C17,F17,I17,L17,O17)</f>
        <v>49400.922388538856</v>
      </c>
      <c r="C17" s="21">
        <f>[1]ProEmp!C82</f>
        <v>14632.67470221648</v>
      </c>
      <c r="D17" s="20">
        <f t="shared" ref="D17:D28" si="12">IF(ISNUMBER(C17/$B17*100),C17/$B17*100,0)</f>
        <v>29.620245928062467</v>
      </c>
      <c r="E17" s="20">
        <f>[1]ProEmp!D82</f>
        <v>5.7083713069756188</v>
      </c>
      <c r="F17" s="21">
        <f>[1]ProEmp!E82</f>
        <v>9552.5451400552265</v>
      </c>
      <c r="G17" s="20">
        <f t="shared" ref="G17:G28" si="13">IF(ISNUMBER(F17/$B17*100),F17/$B17*100,0)</f>
        <v>19.336774858016501</v>
      </c>
      <c r="H17" s="20">
        <f>[1]ProEmp!F82</f>
        <v>5.6386890547822901</v>
      </c>
      <c r="I17" s="21">
        <f>[1]ProEmp!G82</f>
        <v>15734.879819710502</v>
      </c>
      <c r="J17" s="20">
        <f t="shared" ref="J17:J28" si="14">IF(ISNUMBER(I17/$B17*100),I17/$B17*100,0)</f>
        <v>31.851388716905895</v>
      </c>
      <c r="K17" s="20">
        <f>[1]ProEmp!H82</f>
        <v>5.2544696818421075</v>
      </c>
      <c r="L17" s="21">
        <f>[1]ProEmp!I82</f>
        <v>5635.1220721376485</v>
      </c>
      <c r="M17" s="20">
        <f t="shared" ref="M17:M28" si="15">IF(ISNUMBER(L17/$B17*100),L17/$B17*100,0)</f>
        <v>11.406916712642214</v>
      </c>
      <c r="N17" s="20">
        <f>[1]ProEmp!J82</f>
        <v>5.4874999999999998</v>
      </c>
      <c r="O17" s="21">
        <f>[1]ProEmp!K82</f>
        <v>3845.7006544189976</v>
      </c>
      <c r="P17" s="20">
        <f t="shared" ref="P17:P28" si="16">IF(ISNUMBER(O17/$B17*100),O17/$B17*100,0)</f>
        <v>7.784673784372921</v>
      </c>
      <c r="Q17" s="20">
        <f>[1]ProEmp!L82</f>
        <v>5.0689322179524474</v>
      </c>
      <c r="R17"/>
      <c r="S17"/>
      <c r="T17"/>
      <c r="U17"/>
    </row>
    <row r="18" spans="1:21" x14ac:dyDescent="0.2">
      <c r="A18" s="83" t="s">
        <v>18</v>
      </c>
      <c r="B18" s="21">
        <f t="shared" si="11"/>
        <v>246149.32711100555</v>
      </c>
      <c r="C18" s="21">
        <f>[1]ProEmp!C83</f>
        <v>54871.787847661653</v>
      </c>
      <c r="D18" s="20">
        <f t="shared" si="12"/>
        <v>22.292073064622361</v>
      </c>
      <c r="E18" s="20">
        <f>[1]ProEmp!D83</f>
        <v>7.8049881106935928</v>
      </c>
      <c r="F18" s="21">
        <f>[1]ProEmp!E83</f>
        <v>47284.85066781861</v>
      </c>
      <c r="G18" s="20">
        <f t="shared" si="13"/>
        <v>19.209823249484099</v>
      </c>
      <c r="H18" s="20">
        <f>[1]ProEmp!F83</f>
        <v>6.9641411468392214</v>
      </c>
      <c r="I18" s="21">
        <f>[1]ProEmp!G83</f>
        <v>119370.36744329952</v>
      </c>
      <c r="J18" s="20">
        <f t="shared" si="14"/>
        <v>48.495102076581041</v>
      </c>
      <c r="K18" s="20">
        <f>[1]ProEmp!H83</f>
        <v>6.6321551362198869</v>
      </c>
      <c r="L18" s="21">
        <f>[1]ProEmp!I83</f>
        <v>11093.545144492413</v>
      </c>
      <c r="M18" s="20">
        <f t="shared" si="15"/>
        <v>4.5068354541914202</v>
      </c>
      <c r="N18" s="20">
        <f>[1]ProEmp!J83</f>
        <v>6.143150111350228</v>
      </c>
      <c r="O18" s="21">
        <f>[1]ProEmp!K83</f>
        <v>13528.776007733353</v>
      </c>
      <c r="P18" s="20">
        <f t="shared" si="16"/>
        <v>5.4961661551210756</v>
      </c>
      <c r="Q18" s="20">
        <f>[1]ProEmp!L83</f>
        <v>6.7503416810502506</v>
      </c>
      <c r="R18"/>
      <c r="S18"/>
      <c r="T18"/>
      <c r="U18"/>
    </row>
    <row r="19" spans="1:21" x14ac:dyDescent="0.2">
      <c r="A19" s="83" t="s">
        <v>17</v>
      </c>
      <c r="B19" s="21">
        <f t="shared" si="11"/>
        <v>514222.39509213605</v>
      </c>
      <c r="C19" s="21">
        <f>[1]ProEmp!C84</f>
        <v>90188.981367071188</v>
      </c>
      <c r="D19" s="20">
        <f t="shared" si="12"/>
        <v>17.538905778483553</v>
      </c>
      <c r="E19" s="20">
        <f>[1]ProEmp!D84</f>
        <v>10.045171446086801</v>
      </c>
      <c r="F19" s="21">
        <f>[1]ProEmp!E84</f>
        <v>84609.722508111518</v>
      </c>
      <c r="G19" s="20">
        <f t="shared" si="13"/>
        <v>16.453916304627597</v>
      </c>
      <c r="H19" s="20">
        <f>[1]ProEmp!F84</f>
        <v>9.0320828113398814</v>
      </c>
      <c r="I19" s="21">
        <f>[1]ProEmp!G84</f>
        <v>300590.22331138316</v>
      </c>
      <c r="J19" s="20">
        <f t="shared" si="14"/>
        <v>58.455296031501071</v>
      </c>
      <c r="K19" s="20">
        <f>[1]ProEmp!H84</f>
        <v>8.2087584297962621</v>
      </c>
      <c r="L19" s="21">
        <f>[1]ProEmp!I84</f>
        <v>11935.203873757866</v>
      </c>
      <c r="M19" s="20">
        <f t="shared" si="15"/>
        <v>2.3210198520465779</v>
      </c>
      <c r="N19" s="20">
        <f>[1]ProEmp!J84</f>
        <v>7.7632021941865181</v>
      </c>
      <c r="O19" s="21">
        <f>[1]ProEmp!K84</f>
        <v>26898.264031812327</v>
      </c>
      <c r="P19" s="20">
        <f t="shared" si="16"/>
        <v>5.2308620333412001</v>
      </c>
      <c r="Q19" s="20">
        <f>[1]ProEmp!L84</f>
        <v>9.2659227093457321</v>
      </c>
      <c r="R19"/>
      <c r="S19"/>
      <c r="T19"/>
      <c r="U19"/>
    </row>
    <row r="20" spans="1:21" x14ac:dyDescent="0.2">
      <c r="A20" s="83" t="s">
        <v>16</v>
      </c>
      <c r="B20" s="21">
        <f t="shared" si="11"/>
        <v>347449.26625744381</v>
      </c>
      <c r="C20" s="21">
        <f>[1]ProEmp!C85</f>
        <v>40558.759758939435</v>
      </c>
      <c r="D20" s="20">
        <f t="shared" si="12"/>
        <v>11.67328980021137</v>
      </c>
      <c r="E20" s="20">
        <f>[1]ProEmp!D85</f>
        <v>10.347400590728439</v>
      </c>
      <c r="F20" s="21">
        <f>[1]ProEmp!E85</f>
        <v>56836.983258020824</v>
      </c>
      <c r="G20" s="20">
        <f t="shared" si="13"/>
        <v>16.358354665773636</v>
      </c>
      <c r="H20" s="20">
        <f>[1]ProEmp!F85</f>
        <v>8.7493803496313305</v>
      </c>
      <c r="I20" s="21">
        <f>[1]ProEmp!G85</f>
        <v>231238.59752648021</v>
      </c>
      <c r="J20" s="20">
        <f t="shared" si="14"/>
        <v>66.553197828641586</v>
      </c>
      <c r="K20" s="20">
        <f>[1]ProEmp!H85</f>
        <v>8.2983681063612291</v>
      </c>
      <c r="L20" s="21">
        <f>[1]ProEmp!I85</f>
        <v>8400.7501992362595</v>
      </c>
      <c r="M20" s="20">
        <f t="shared" si="15"/>
        <v>2.4178350668933901</v>
      </c>
      <c r="N20" s="20">
        <f>[1]ProEmp!J85</f>
        <v>9.9565918195289722</v>
      </c>
      <c r="O20" s="21">
        <f>[1]ProEmp!K85</f>
        <v>10414.175514767077</v>
      </c>
      <c r="P20" s="20">
        <f t="shared" si="16"/>
        <v>2.9973226384800178</v>
      </c>
      <c r="Q20" s="20">
        <f>[1]ProEmp!L85</f>
        <v>8.6846395431327377</v>
      </c>
      <c r="R20"/>
      <c r="S20"/>
      <c r="T20"/>
      <c r="U20"/>
    </row>
    <row r="21" spans="1:21" x14ac:dyDescent="0.2">
      <c r="A21" s="83" t="s">
        <v>15</v>
      </c>
      <c r="B21" s="21">
        <f t="shared" si="11"/>
        <v>291307.82354876254</v>
      </c>
      <c r="C21" s="21">
        <f>[1]ProEmp!C86</f>
        <v>17821.964028292456</v>
      </c>
      <c r="D21" s="20">
        <f t="shared" si="12"/>
        <v>6.1179146550827896</v>
      </c>
      <c r="E21" s="20">
        <f>[1]ProEmp!D86</f>
        <v>10.07312591525362</v>
      </c>
      <c r="F21" s="21">
        <f>[1]ProEmp!E86</f>
        <v>51397.520547233376</v>
      </c>
      <c r="G21" s="20">
        <f t="shared" si="13"/>
        <v>17.643714446491636</v>
      </c>
      <c r="H21" s="20">
        <f>[1]ProEmp!F86</f>
        <v>6.8515930784717147</v>
      </c>
      <c r="I21" s="21">
        <f>[1]ProEmp!G86</f>
        <v>205258.50155506926</v>
      </c>
      <c r="J21" s="20">
        <f t="shared" si="14"/>
        <v>70.461032956332758</v>
      </c>
      <c r="K21" s="20">
        <f>[1]ProEmp!H86</f>
        <v>7.51159592172207</v>
      </c>
      <c r="L21" s="21">
        <f>[1]ProEmp!I86</f>
        <v>4878.5445412949584</v>
      </c>
      <c r="M21" s="20">
        <f t="shared" si="15"/>
        <v>1.6747042636423837</v>
      </c>
      <c r="N21" s="20">
        <f>[1]ProEmp!J86</f>
        <v>8.5968578566396623</v>
      </c>
      <c r="O21" s="21">
        <f>[1]ProEmp!K86</f>
        <v>11951.292876872491</v>
      </c>
      <c r="P21" s="20">
        <f t="shared" si="16"/>
        <v>4.1026336784504318</v>
      </c>
      <c r="Q21" s="20">
        <f>[1]ProEmp!L86</f>
        <v>8.80863551871205</v>
      </c>
      <c r="R21"/>
      <c r="S21"/>
      <c r="T21"/>
      <c r="U21"/>
    </row>
    <row r="22" spans="1:21" x14ac:dyDescent="0.2">
      <c r="A22" s="83" t="s">
        <v>14</v>
      </c>
      <c r="B22" s="21">
        <f t="shared" si="11"/>
        <v>270586.02389352961</v>
      </c>
      <c r="C22" s="21">
        <f>[1]ProEmp!C87</f>
        <v>14632.035186309146</v>
      </c>
      <c r="D22" s="20">
        <f t="shared" si="12"/>
        <v>5.4075354579535011</v>
      </c>
      <c r="E22" s="20">
        <f>[1]ProEmp!D87</f>
        <v>8.3962715850304122</v>
      </c>
      <c r="F22" s="21">
        <f>[1]ProEmp!E87</f>
        <v>45235.293248665366</v>
      </c>
      <c r="G22" s="20">
        <f t="shared" si="13"/>
        <v>16.717527608323401</v>
      </c>
      <c r="H22" s="20">
        <f>[1]ProEmp!F87</f>
        <v>7.2836474735422723</v>
      </c>
      <c r="I22" s="21">
        <f>[1]ProEmp!G87</f>
        <v>192127.93468761264</v>
      </c>
      <c r="J22" s="20">
        <f t="shared" si="14"/>
        <v>71.004382237868754</v>
      </c>
      <c r="K22" s="20">
        <f>[1]ProEmp!H87</f>
        <v>6.6726483405317687</v>
      </c>
      <c r="L22" s="21">
        <f>[1]ProEmp!I87</f>
        <v>4335.9026926745355</v>
      </c>
      <c r="M22" s="20">
        <f t="shared" si="15"/>
        <v>1.602411917025186</v>
      </c>
      <c r="N22" s="20">
        <f>[1]ProEmp!J87</f>
        <v>6.2643342967489568</v>
      </c>
      <c r="O22" s="21">
        <f>[1]ProEmp!K87</f>
        <v>14254.858078267935</v>
      </c>
      <c r="P22" s="20">
        <f t="shared" si="16"/>
        <v>5.2681427788291639</v>
      </c>
      <c r="Q22" s="20">
        <f>[1]ProEmp!L87</f>
        <v>7.9727014545953807</v>
      </c>
      <c r="R22"/>
      <c r="S22"/>
      <c r="T22"/>
      <c r="U22"/>
    </row>
    <row r="23" spans="1:21" x14ac:dyDescent="0.2">
      <c r="A23" s="83" t="s">
        <v>13</v>
      </c>
      <c r="B23" s="21">
        <f t="shared" si="11"/>
        <v>236320.46502407358</v>
      </c>
      <c r="C23" s="21">
        <f>[1]ProEmp!C88</f>
        <v>13623.496535449183</v>
      </c>
      <c r="D23" s="20">
        <f t="shared" si="12"/>
        <v>5.7648399321071828</v>
      </c>
      <c r="E23" s="20">
        <f>[1]ProEmp!D88</f>
        <v>6.5508773597160586</v>
      </c>
      <c r="F23" s="21">
        <f>[1]ProEmp!E88</f>
        <v>41758.274385161116</v>
      </c>
      <c r="G23" s="20">
        <f t="shared" si="13"/>
        <v>17.670189664237192</v>
      </c>
      <c r="H23" s="20">
        <f>[1]ProEmp!F88</f>
        <v>6.7481903440170736</v>
      </c>
      <c r="I23" s="21">
        <f>[1]ProEmp!G88</f>
        <v>164071.82626390431</v>
      </c>
      <c r="J23" s="20">
        <f t="shared" si="14"/>
        <v>69.427684245285562</v>
      </c>
      <c r="K23" s="20">
        <f>[1]ProEmp!H88</f>
        <v>5.8586011178072672</v>
      </c>
      <c r="L23" s="21">
        <f>[1]ProEmp!I88</f>
        <v>4956.5563438108093</v>
      </c>
      <c r="M23" s="20">
        <f t="shared" si="15"/>
        <v>2.0973876906115145</v>
      </c>
      <c r="N23" s="20">
        <f>[1]ProEmp!J88</f>
        <v>4.416630671086109</v>
      </c>
      <c r="O23" s="21">
        <f>[1]ProEmp!K88</f>
        <v>11910.311495748145</v>
      </c>
      <c r="P23" s="20">
        <f t="shared" si="16"/>
        <v>5.0398984677585421</v>
      </c>
      <c r="Q23" s="20">
        <f>[1]ProEmp!L88</f>
        <v>8.8042193072690793</v>
      </c>
      <c r="R23"/>
      <c r="S23"/>
      <c r="T23"/>
      <c r="U23"/>
    </row>
    <row r="24" spans="1:21" x14ac:dyDescent="0.2">
      <c r="A24" s="83" t="s">
        <v>12</v>
      </c>
      <c r="B24" s="21">
        <f t="shared" si="11"/>
        <v>169570.71398723879</v>
      </c>
      <c r="C24" s="21">
        <f>[1]ProEmp!C89</f>
        <v>6928.0174037660854</v>
      </c>
      <c r="D24" s="20">
        <f t="shared" si="12"/>
        <v>4.0856214147258116</v>
      </c>
      <c r="E24" s="20">
        <f>[1]ProEmp!D89</f>
        <v>8.3091462640525311</v>
      </c>
      <c r="F24" s="21">
        <f>[1]ProEmp!E89</f>
        <v>35085.491453186005</v>
      </c>
      <c r="G24" s="20">
        <f t="shared" si="13"/>
        <v>20.690772969102671</v>
      </c>
      <c r="H24" s="20">
        <f>[1]ProEmp!F89</f>
        <v>7.199039747368678</v>
      </c>
      <c r="I24" s="21">
        <f>[1]ProEmp!G89</f>
        <v>123292.57843625083</v>
      </c>
      <c r="J24" s="20">
        <f t="shared" si="14"/>
        <v>72.708650885039816</v>
      </c>
      <c r="K24" s="20">
        <f>[1]ProEmp!H89</f>
        <v>6.0447813832634312</v>
      </c>
      <c r="L24" s="21">
        <f>[1]ProEmp!I89</f>
        <v>1016.5063551615656</v>
      </c>
      <c r="M24" s="20">
        <f t="shared" si="15"/>
        <v>0.59945867494434424</v>
      </c>
      <c r="N24" s="20">
        <f>[1]ProEmp!J89</f>
        <v>6</v>
      </c>
      <c r="O24" s="21">
        <f>[1]ProEmp!K89</f>
        <v>3248.1203388742902</v>
      </c>
      <c r="P24" s="20">
        <f t="shared" si="16"/>
        <v>1.9154960561873502</v>
      </c>
      <c r="Q24" s="20">
        <f>[1]ProEmp!L89</f>
        <v>6.3014226563785503</v>
      </c>
      <c r="R24"/>
      <c r="S24"/>
      <c r="T24"/>
      <c r="U24"/>
    </row>
    <row r="25" spans="1:21" x14ac:dyDescent="0.2">
      <c r="A25" s="83" t="s">
        <v>11</v>
      </c>
      <c r="B25" s="21">
        <f t="shared" si="11"/>
        <v>150673.86590145051</v>
      </c>
      <c r="C25" s="21">
        <f>[1]ProEmp!C90</f>
        <v>5521.8520351403849</v>
      </c>
      <c r="D25" s="20">
        <f t="shared" si="12"/>
        <v>3.6647709289891042</v>
      </c>
      <c r="E25" s="20">
        <f>[1]ProEmp!D90</f>
        <v>4.508772560920038</v>
      </c>
      <c r="F25" s="21">
        <f>[1]ProEmp!E90</f>
        <v>25451.26037412633</v>
      </c>
      <c r="G25" s="20">
        <f t="shared" si="13"/>
        <v>16.891622327373572</v>
      </c>
      <c r="H25" s="20">
        <f>[1]ProEmp!F90</f>
        <v>6.8081543025136924</v>
      </c>
      <c r="I25" s="21">
        <f>[1]ProEmp!G90</f>
        <v>106456.7617141893</v>
      </c>
      <c r="J25" s="20">
        <f t="shared" si="14"/>
        <v>70.653766714805215</v>
      </c>
      <c r="K25" s="20">
        <f>[1]ProEmp!H90</f>
        <v>5.9724534027400313</v>
      </c>
      <c r="L25" s="21">
        <f>[1]ProEmp!I90</f>
        <v>3617.1402952861986</v>
      </c>
      <c r="M25" s="20">
        <f t="shared" si="15"/>
        <v>2.4006421243960245</v>
      </c>
      <c r="N25" s="20">
        <f>[1]ProEmp!J90</f>
        <v>5.0355109852987203</v>
      </c>
      <c r="O25" s="21">
        <f>[1]ProEmp!K90</f>
        <v>9626.8514827083036</v>
      </c>
      <c r="P25" s="20">
        <f t="shared" si="16"/>
        <v>6.3891979044360792</v>
      </c>
      <c r="Q25" s="20">
        <f>[1]ProEmp!L90</f>
        <v>7.1728691884096989</v>
      </c>
      <c r="R25"/>
      <c r="S25"/>
      <c r="T25"/>
      <c r="U25"/>
    </row>
    <row r="26" spans="1:21" x14ac:dyDescent="0.2">
      <c r="A26" s="83" t="s">
        <v>10</v>
      </c>
      <c r="B26" s="21">
        <f t="shared" si="11"/>
        <v>121319.72487038188</v>
      </c>
      <c r="C26" s="21">
        <f>[1]ProEmp!C91</f>
        <v>6898.1335850032583</v>
      </c>
      <c r="D26" s="20">
        <f t="shared" si="12"/>
        <v>5.6859126513625311</v>
      </c>
      <c r="E26" s="20">
        <f>[1]ProEmp!D91</f>
        <v>8.144418322199968</v>
      </c>
      <c r="F26" s="21">
        <f>[1]ProEmp!E91</f>
        <v>22970.60377126401</v>
      </c>
      <c r="G26" s="20">
        <f t="shared" si="13"/>
        <v>18.933939881421448</v>
      </c>
      <c r="H26" s="20">
        <f>[1]ProEmp!F91</f>
        <v>6.8754199906574751</v>
      </c>
      <c r="I26" s="21">
        <f>[1]ProEmp!G91</f>
        <v>81486.008481378216</v>
      </c>
      <c r="J26" s="20">
        <f t="shared" si="14"/>
        <v>67.166331417614046</v>
      </c>
      <c r="K26" s="20">
        <f>[1]ProEmp!H91</f>
        <v>5.5322441776728191</v>
      </c>
      <c r="L26" s="21">
        <f>[1]ProEmp!I91</f>
        <v>1175.6819161604994</v>
      </c>
      <c r="M26" s="20">
        <f t="shared" si="15"/>
        <v>0.96907730166434125</v>
      </c>
      <c r="N26" s="20">
        <f>[1]ProEmp!J91</f>
        <v>6</v>
      </c>
      <c r="O26" s="21">
        <f>[1]ProEmp!K91</f>
        <v>8789.2971165758936</v>
      </c>
      <c r="P26" s="20">
        <f t="shared" si="16"/>
        <v>7.2447387479376406</v>
      </c>
      <c r="Q26" s="20">
        <f>[1]ProEmp!L91</f>
        <v>9.2668317632757713</v>
      </c>
      <c r="R26"/>
      <c r="S26"/>
      <c r="T26"/>
      <c r="U26"/>
    </row>
    <row r="27" spans="1:21" x14ac:dyDescent="0.2">
      <c r="A27" s="83" t="s">
        <v>9</v>
      </c>
      <c r="B27" s="21">
        <f t="shared" si="11"/>
        <v>88026.770127261581</v>
      </c>
      <c r="C27" s="21">
        <f>[1]ProEmp!C92</f>
        <v>3324.8833698274125</v>
      </c>
      <c r="D27" s="20">
        <f t="shared" si="12"/>
        <v>3.7771275317958168</v>
      </c>
      <c r="E27" s="20">
        <f>[1]ProEmp!D92</f>
        <v>8.4526154622910354</v>
      </c>
      <c r="F27" s="21">
        <f>[1]ProEmp!E92</f>
        <v>18133.761520914915</v>
      </c>
      <c r="G27" s="20">
        <f t="shared" si="13"/>
        <v>20.600280454114895</v>
      </c>
      <c r="H27" s="20">
        <f>[1]ProEmp!F92</f>
        <v>5.2667246220193915</v>
      </c>
      <c r="I27" s="21">
        <f>[1]ProEmp!G92</f>
        <v>62493.549677852869</v>
      </c>
      <c r="J27" s="20">
        <f t="shared" si="14"/>
        <v>70.993800621680236</v>
      </c>
      <c r="K27" s="20">
        <f>[1]ProEmp!H92</f>
        <v>4.7173453075157399</v>
      </c>
      <c r="L27" s="21">
        <f>[1]ProEmp!I92</f>
        <v>986.19448499955206</v>
      </c>
      <c r="M27" s="20">
        <f t="shared" si="15"/>
        <v>1.1203347385957663</v>
      </c>
      <c r="N27" s="20">
        <f>[1]ProEmp!J92</f>
        <v>3.271580649119767</v>
      </c>
      <c r="O27" s="21">
        <f>[1]ProEmp!K92</f>
        <v>3088.3810736668383</v>
      </c>
      <c r="P27" s="20">
        <f t="shared" si="16"/>
        <v>3.5084566538132895</v>
      </c>
      <c r="Q27" s="20">
        <f>[1]ProEmp!L92</f>
        <v>6.4800623865551179</v>
      </c>
      <c r="R27"/>
      <c r="S27"/>
      <c r="T27"/>
      <c r="U27"/>
    </row>
    <row r="28" spans="1:21" x14ac:dyDescent="0.2">
      <c r="A28" s="83" t="s">
        <v>8</v>
      </c>
      <c r="B28" s="21">
        <f t="shared" si="11"/>
        <v>106281.24912650191</v>
      </c>
      <c r="C28" s="21">
        <f>[1]ProEmp!C93</f>
        <v>3017.2602664550309</v>
      </c>
      <c r="D28" s="20">
        <f t="shared" si="12"/>
        <v>2.8389394095883445</v>
      </c>
      <c r="E28" s="20">
        <f>[1]ProEmp!D93</f>
        <v>6.1462067915896217</v>
      </c>
      <c r="F28" s="21">
        <f>[1]ProEmp!E93</f>
        <v>11315.121077546655</v>
      </c>
      <c r="G28" s="20">
        <f t="shared" si="13"/>
        <v>10.646394515065177</v>
      </c>
      <c r="H28" s="20">
        <f>[1]ProEmp!F93</f>
        <v>4.749873778953563</v>
      </c>
      <c r="I28" s="21">
        <f>[1]ProEmp!G93</f>
        <v>85506.200807232934</v>
      </c>
      <c r="J28" s="20">
        <f t="shared" si="14"/>
        <v>80.452762373406671</v>
      </c>
      <c r="K28" s="20">
        <f>[1]ProEmp!H93</f>
        <v>4.2053839929267101</v>
      </c>
      <c r="L28" s="21">
        <f>[1]ProEmp!I93</f>
        <v>597.94491480092086</v>
      </c>
      <c r="M28" s="20">
        <f t="shared" si="15"/>
        <v>0.5626062167271042</v>
      </c>
      <c r="N28" s="20">
        <f>[1]ProEmp!J93</f>
        <v>2</v>
      </c>
      <c r="O28" s="21">
        <f>[1]ProEmp!K93</f>
        <v>5844.7220604663817</v>
      </c>
      <c r="P28" s="20">
        <f t="shared" si="16"/>
        <v>5.4992974852127166</v>
      </c>
      <c r="Q28" s="20">
        <f>[1]ProEmp!L93</f>
        <v>5.5262446445791262</v>
      </c>
      <c r="R28"/>
      <c r="S28"/>
      <c r="T28"/>
      <c r="U28"/>
    </row>
    <row r="29" spans="1:21" x14ac:dyDescent="0.2">
      <c r="A29" s="74"/>
      <c r="B29" s="68"/>
      <c r="C29" s="68"/>
      <c r="D29" s="75"/>
      <c r="E29" s="76"/>
      <c r="F29" s="68"/>
      <c r="G29" s="75"/>
      <c r="H29" s="76"/>
      <c r="I29" s="68"/>
      <c r="J29" s="77"/>
      <c r="K29" s="76"/>
      <c r="L29" s="68"/>
      <c r="M29" s="75"/>
      <c r="N29" s="76"/>
      <c r="O29" s="68"/>
      <c r="P29" s="75"/>
      <c r="Q29" s="75"/>
      <c r="R29"/>
      <c r="S29"/>
      <c r="T29"/>
      <c r="U29"/>
    </row>
    <row r="30" spans="1:21" x14ac:dyDescent="0.2">
      <c r="A30" s="1" t="str">
        <f>'C01'!$A$31</f>
        <v>Fuente: Instituto Nacional de Estadística (INE). LVIII Encuesta Permanente de Hogares de Propósitos Múltiples, Junio 2017.</v>
      </c>
      <c r="R30"/>
      <c r="S30"/>
      <c r="T30"/>
      <c r="U30"/>
    </row>
    <row r="31" spans="1:21" x14ac:dyDescent="0.2">
      <c r="A31" s="1" t="s">
        <v>3</v>
      </c>
      <c r="R31"/>
      <c r="S31"/>
      <c r="T31"/>
      <c r="U31"/>
    </row>
    <row r="32" spans="1:21" x14ac:dyDescent="0.2">
      <c r="A32" s="1" t="s">
        <v>53</v>
      </c>
      <c r="R32"/>
      <c r="S32"/>
      <c r="T32"/>
      <c r="U32"/>
    </row>
    <row r="34" spans="1:21" x14ac:dyDescent="0.2">
      <c r="A34" s="102" t="str">
        <f>A1</f>
        <v>Cuadro No. 4.  Población con problemas de empleo y Años de Estudio Promedio (AEP), según dominio, rama de actividad  y ocupación</v>
      </c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/>
      <c r="S34"/>
      <c r="T34"/>
      <c r="U34"/>
    </row>
    <row r="35" spans="1:21" x14ac:dyDescent="0.2">
      <c r="A35" s="15" t="s">
        <v>7</v>
      </c>
      <c r="C35" s="27"/>
      <c r="R35"/>
      <c r="S35"/>
      <c r="T35"/>
      <c r="U35"/>
    </row>
    <row r="36" spans="1:21" x14ac:dyDescent="0.2">
      <c r="A36" s="115" t="str">
        <f>A3</f>
        <v>Categorías</v>
      </c>
      <c r="B36" s="112" t="s">
        <v>28</v>
      </c>
      <c r="C36" s="114" t="s">
        <v>45</v>
      </c>
      <c r="D36" s="114"/>
      <c r="E36" s="114"/>
      <c r="F36" s="114" t="s">
        <v>35</v>
      </c>
      <c r="G36" s="114"/>
      <c r="H36" s="114"/>
      <c r="I36" s="114" t="s">
        <v>34</v>
      </c>
      <c r="J36" s="114"/>
      <c r="K36" s="114"/>
      <c r="L36" s="114" t="s">
        <v>44</v>
      </c>
      <c r="M36" s="114"/>
      <c r="N36" s="114"/>
      <c r="O36" s="114" t="s">
        <v>43</v>
      </c>
      <c r="P36" s="114"/>
      <c r="Q36" s="114"/>
      <c r="R36"/>
      <c r="S36"/>
      <c r="T36"/>
      <c r="U36"/>
    </row>
    <row r="37" spans="1:21" x14ac:dyDescent="0.2">
      <c r="A37" s="116"/>
      <c r="B37" s="113"/>
      <c r="C37" s="26" t="s">
        <v>31</v>
      </c>
      <c r="D37" s="85" t="s">
        <v>52</v>
      </c>
      <c r="E37" s="26" t="s">
        <v>30</v>
      </c>
      <c r="F37" s="26" t="s">
        <v>31</v>
      </c>
      <c r="G37" s="85" t="s">
        <v>52</v>
      </c>
      <c r="H37" s="26" t="s">
        <v>30</v>
      </c>
      <c r="I37" s="26" t="s">
        <v>31</v>
      </c>
      <c r="J37" s="85" t="s">
        <v>52</v>
      </c>
      <c r="K37" s="26" t="s">
        <v>30</v>
      </c>
      <c r="L37" s="26" t="s">
        <v>31</v>
      </c>
      <c r="M37" s="85" t="s">
        <v>52</v>
      </c>
      <c r="N37" s="26" t="s">
        <v>30</v>
      </c>
      <c r="O37" s="26" t="s">
        <v>31</v>
      </c>
      <c r="P37" s="85" t="s">
        <v>52</v>
      </c>
      <c r="Q37" s="26" t="s">
        <v>30</v>
      </c>
      <c r="R37"/>
      <c r="S37"/>
      <c r="T37"/>
      <c r="U37"/>
    </row>
    <row r="39" spans="1:21" x14ac:dyDescent="0.2">
      <c r="A39" s="7" t="str">
        <f t="shared" ref="A39:Q39" si="17">A6</f>
        <v>Total Nacional</v>
      </c>
      <c r="B39" s="25">
        <f t="shared" si="17"/>
        <v>2598614.6540288907</v>
      </c>
      <c r="C39" s="25">
        <f t="shared" si="17"/>
        <v>273495.98986728955</v>
      </c>
      <c r="D39" s="24">
        <f t="shared" si="17"/>
        <v>10.524684352228274</v>
      </c>
      <c r="E39" s="24">
        <f t="shared" si="17"/>
        <v>8.9138318746698832</v>
      </c>
      <c r="F39" s="25">
        <f t="shared" si="17"/>
        <v>451544.85167946923</v>
      </c>
      <c r="G39" s="24">
        <f t="shared" si="17"/>
        <v>17.376368249882464</v>
      </c>
      <c r="H39" s="24">
        <f t="shared" si="17"/>
        <v>7.4683744141201878</v>
      </c>
      <c r="I39" s="25">
        <f t="shared" si="17"/>
        <v>1688225.3746392606</v>
      </c>
      <c r="J39" s="24">
        <f t="shared" si="17"/>
        <v>64.966360903946921</v>
      </c>
      <c r="K39" s="24">
        <f t="shared" si="17"/>
        <v>6.9292624769596847</v>
      </c>
      <c r="L39" s="25">
        <f t="shared" si="17"/>
        <v>61289.947704677237</v>
      </c>
      <c r="M39" s="24">
        <f t="shared" si="17"/>
        <v>2.3585623828316882</v>
      </c>
      <c r="N39" s="24">
        <f t="shared" si="17"/>
        <v>6.7677912679658574</v>
      </c>
      <c r="O39" s="25">
        <f t="shared" si="17"/>
        <v>124058.49013819365</v>
      </c>
      <c r="P39" s="24">
        <f t="shared" si="17"/>
        <v>4.7740241111106423</v>
      </c>
      <c r="Q39" s="24">
        <f t="shared" si="17"/>
        <v>8.0742868850372229</v>
      </c>
      <c r="R39"/>
      <c r="S39"/>
      <c r="T39"/>
      <c r="U39"/>
    </row>
    <row r="40" spans="1:21" x14ac:dyDescent="0.2">
      <c r="A40" s="23"/>
      <c r="B40" s="19"/>
      <c r="C40" s="19"/>
      <c r="D40" s="22"/>
      <c r="E40" s="22"/>
      <c r="F40" s="19"/>
      <c r="G40" s="22"/>
      <c r="H40" s="22"/>
      <c r="I40" s="19"/>
      <c r="J40" s="22"/>
      <c r="K40" s="22"/>
      <c r="L40" s="19"/>
      <c r="M40" s="22"/>
      <c r="N40" s="22"/>
      <c r="O40" s="19"/>
      <c r="P40" s="22"/>
      <c r="Q40" s="22"/>
      <c r="R40"/>
      <c r="S40"/>
      <c r="T40"/>
      <c r="U40"/>
    </row>
    <row r="41" spans="1:21" x14ac:dyDescent="0.2">
      <c r="A41" s="7" t="s">
        <v>6</v>
      </c>
      <c r="B41" s="86"/>
      <c r="C41" s="86"/>
      <c r="D41" s="97"/>
      <c r="E41" s="87"/>
      <c r="F41" s="86"/>
      <c r="G41" s="97"/>
      <c r="H41" s="87"/>
      <c r="I41" s="86"/>
      <c r="J41" s="97"/>
      <c r="K41" s="87"/>
      <c r="L41" s="86"/>
      <c r="M41" s="97"/>
      <c r="N41" s="87"/>
      <c r="O41" s="86"/>
      <c r="P41" s="97"/>
      <c r="Q41" s="87"/>
      <c r="R41"/>
      <c r="S41"/>
      <c r="T41"/>
      <c r="U41"/>
    </row>
    <row r="42" spans="1:21" x14ac:dyDescent="0.2">
      <c r="A42" s="5" t="s">
        <v>58</v>
      </c>
      <c r="B42" s="21">
        <f t="shared" ref="B42" si="18">SUM(C42,F42,I42,L42,O42)</f>
        <v>781937.1571418473</v>
      </c>
      <c r="C42" s="21">
        <f>[1]ProEmp!C95</f>
        <v>12554.103250298323</v>
      </c>
      <c r="D42" s="20">
        <f>IF(ISNUMBER(C42/$B42*100),C42/$B42*100,0)</f>
        <v>1.6055130691303043</v>
      </c>
      <c r="E42" s="20">
        <f>[1]ProEmp!D95</f>
        <v>6.6709734699502787</v>
      </c>
      <c r="F42" s="21">
        <f>[1]ProEmp!E95</f>
        <v>153774.74821299256</v>
      </c>
      <c r="G42" s="20">
        <f>IF(ISNUMBER(F42/$B42*100),F42/$B42*100,0)</f>
        <v>19.665870435812664</v>
      </c>
      <c r="H42" s="20">
        <f>[1]ProEmp!F95</f>
        <v>5.8609901828907311</v>
      </c>
      <c r="I42" s="21">
        <f>[1]ProEmp!G95</f>
        <v>553637.27061491983</v>
      </c>
      <c r="J42" s="20">
        <f>IF(ISNUMBER(I42/$B42*100),I42/$B42*100,0)</f>
        <v>70.803294811898454</v>
      </c>
      <c r="K42" s="20">
        <f>[1]ProEmp!H95</f>
        <v>5.0129092703979818</v>
      </c>
      <c r="L42" s="21">
        <f>[1]ProEmp!I95</f>
        <v>40716.923108520154</v>
      </c>
      <c r="M42" s="20">
        <f>IF(ISNUMBER(L42/$B42*100),L42/$B42*100,0)</f>
        <v>5.2071861193231292</v>
      </c>
      <c r="N42" s="20">
        <f>[1]ProEmp!J95</f>
        <v>5.1822202582170629</v>
      </c>
      <c r="O42" s="21">
        <f>[1]ProEmp!K95</f>
        <v>21254.111955116452</v>
      </c>
      <c r="P42" s="20">
        <f>IF(ISNUMBER(O42/$B42*100),O42/$B42*100,0)</f>
        <v>2.7181355638354514</v>
      </c>
      <c r="Q42" s="20">
        <f>[1]ProEmp!L95</f>
        <v>5.1057134083584472</v>
      </c>
      <c r="R42"/>
      <c r="S42"/>
      <c r="T42"/>
      <c r="U42"/>
    </row>
    <row r="43" spans="1:21" x14ac:dyDescent="0.2">
      <c r="A43" s="5" t="s">
        <v>59</v>
      </c>
      <c r="B43" s="21">
        <f t="shared" ref="B43:B79" si="19">SUM(C43,F43,I43,L43,O43)</f>
        <v>7134.7976501429475</v>
      </c>
      <c r="C43" s="21">
        <f>[1]ProEmp!C96</f>
        <v>0</v>
      </c>
      <c r="D43" s="20">
        <f t="shared" ref="D43:D80" si="20">IF(ISNUMBER(C43/$B43*100),C43/$B43*100,0)</f>
        <v>0</v>
      </c>
      <c r="E43" s="20">
        <f>[1]ProEmp!D96</f>
        <v>0</v>
      </c>
      <c r="F43" s="21">
        <f>[1]ProEmp!E96</f>
        <v>1853.6292358828546</v>
      </c>
      <c r="G43" s="20">
        <f t="shared" ref="G43:G80" si="21">IF(ISNUMBER(F43/$B43*100),F43/$B43*100,0)</f>
        <v>25.980123428528017</v>
      </c>
      <c r="H43" s="20">
        <f>[1]ProEmp!F96</f>
        <v>4.4615384615384617</v>
      </c>
      <c r="I43" s="21">
        <f>[1]ProEmp!G96</f>
        <v>4544.3813524869984</v>
      </c>
      <c r="J43" s="20">
        <f t="shared" ref="J43:J80" si="22">IF(ISNUMBER(I43/$B43*100),I43/$B43*100,0)</f>
        <v>63.693205824778374</v>
      </c>
      <c r="K43" s="20">
        <f>[1]ProEmp!H96</f>
        <v>6.8684210526315788</v>
      </c>
      <c r="L43" s="21">
        <f>[1]ProEmp!I96</f>
        <v>0</v>
      </c>
      <c r="M43" s="20">
        <f t="shared" ref="M43:M80" si="23">IF(ISNUMBER(L43/$B43*100),L43/$B43*100,0)</f>
        <v>0</v>
      </c>
      <c r="N43" s="20">
        <f>[1]ProEmp!J96</f>
        <v>0</v>
      </c>
      <c r="O43" s="21">
        <f>[1]ProEmp!K96</f>
        <v>736.78706177309493</v>
      </c>
      <c r="P43" s="20">
        <f t="shared" ref="P43:P80" si="24">IF(ISNUMBER(O43/$B43*100),O43/$B43*100,0)</f>
        <v>10.326670746693612</v>
      </c>
      <c r="Q43" s="20">
        <f>[1]ProEmp!L96</f>
        <v>12</v>
      </c>
      <c r="R43"/>
      <c r="S43"/>
      <c r="T43"/>
      <c r="U43"/>
    </row>
    <row r="44" spans="1:21" x14ac:dyDescent="0.2">
      <c r="A44" s="5" t="s">
        <v>5</v>
      </c>
      <c r="B44" s="21">
        <f t="shared" si="19"/>
        <v>331555.81230299181</v>
      </c>
      <c r="C44" s="21">
        <f>[1]ProEmp!C97</f>
        <v>17966.061650889296</v>
      </c>
      <c r="D44" s="20">
        <f t="shared" si="20"/>
        <v>5.418714130238512</v>
      </c>
      <c r="E44" s="20">
        <f>[1]ProEmp!D97</f>
        <v>9.1796849612433924</v>
      </c>
      <c r="F44" s="21">
        <f>[1]ProEmp!E97</f>
        <v>59037.593169455329</v>
      </c>
      <c r="G44" s="20">
        <f t="shared" si="21"/>
        <v>17.806230799990896</v>
      </c>
      <c r="H44" s="20">
        <f>[1]ProEmp!F97</f>
        <v>7.6026811967431946</v>
      </c>
      <c r="I44" s="21">
        <f>[1]ProEmp!G97</f>
        <v>238427.9264281482</v>
      </c>
      <c r="J44" s="20">
        <f t="shared" si="22"/>
        <v>71.911852418458338</v>
      </c>
      <c r="K44" s="20">
        <f>[1]ProEmp!H97</f>
        <v>7.8980131843784322</v>
      </c>
      <c r="L44" s="21">
        <f>[1]ProEmp!I97</f>
        <v>2341.197125307619</v>
      </c>
      <c r="M44" s="20">
        <f t="shared" si="23"/>
        <v>0.70612459152672591</v>
      </c>
      <c r="N44" s="20">
        <f>[1]ProEmp!J97</f>
        <v>7.564674695029117</v>
      </c>
      <c r="O44" s="21">
        <f>[1]ProEmp!K97</f>
        <v>13783.033929191382</v>
      </c>
      <c r="P44" s="20">
        <f t="shared" si="24"/>
        <v>4.157078059785535</v>
      </c>
      <c r="Q44" s="20">
        <f>[1]ProEmp!L97</f>
        <v>9.5470541893865448</v>
      </c>
      <c r="R44"/>
      <c r="S44"/>
      <c r="T44"/>
      <c r="U44"/>
    </row>
    <row r="45" spans="1:21" x14ac:dyDescent="0.2">
      <c r="A45" s="5" t="s">
        <v>60</v>
      </c>
      <c r="B45" s="21">
        <f t="shared" si="19"/>
        <v>3774.3628395568721</v>
      </c>
      <c r="C45" s="21">
        <f>[1]ProEmp!C98</f>
        <v>442.07223706385702</v>
      </c>
      <c r="D45" s="20">
        <f t="shared" si="20"/>
        <v>11.712499721297553</v>
      </c>
      <c r="E45" s="20">
        <f>[1]ProEmp!D98</f>
        <v>10</v>
      </c>
      <c r="F45" s="21">
        <f>[1]ProEmp!E98</f>
        <v>0</v>
      </c>
      <c r="G45" s="20">
        <f t="shared" si="21"/>
        <v>0</v>
      </c>
      <c r="H45" s="20">
        <f>[1]ProEmp!F98</f>
        <v>0</v>
      </c>
      <c r="I45" s="21">
        <f>[1]ProEmp!G98</f>
        <v>1799.5002351398318</v>
      </c>
      <c r="J45" s="20">
        <f t="shared" si="22"/>
        <v>47.676927514237121</v>
      </c>
      <c r="K45" s="20">
        <f>[1]ProEmp!H98</f>
        <v>9.7779772622956784</v>
      </c>
      <c r="L45" s="21">
        <f>[1]ProEmp!I98</f>
        <v>1532.790367353183</v>
      </c>
      <c r="M45" s="20">
        <f t="shared" si="23"/>
        <v>40.610572764465317</v>
      </c>
      <c r="N45" s="20">
        <f>[1]ProEmp!J98</f>
        <v>12</v>
      </c>
      <c r="O45" s="21">
        <f>[1]ProEmp!K98</f>
        <v>0</v>
      </c>
      <c r="P45" s="20">
        <f t="shared" si="24"/>
        <v>0</v>
      </c>
      <c r="Q45" s="20">
        <f>[1]ProEmp!L98</f>
        <v>0</v>
      </c>
      <c r="R45"/>
      <c r="S45"/>
      <c r="T45"/>
      <c r="U45"/>
    </row>
    <row r="46" spans="1:21" x14ac:dyDescent="0.2">
      <c r="A46" s="5" t="s">
        <v>61</v>
      </c>
      <c r="B46" s="21">
        <f t="shared" si="19"/>
        <v>13760.784509162248</v>
      </c>
      <c r="C46" s="21">
        <f>[1]ProEmp!C99</f>
        <v>1138.9208466689438</v>
      </c>
      <c r="D46" s="20">
        <f t="shared" si="20"/>
        <v>8.2765691586160948</v>
      </c>
      <c r="E46" s="20">
        <f>[1]ProEmp!D99</f>
        <v>9.7050924580656801</v>
      </c>
      <c r="F46" s="21">
        <f>[1]ProEmp!E99</f>
        <v>1586.8805348495825</v>
      </c>
      <c r="G46" s="20">
        <f t="shared" si="21"/>
        <v>11.531904549431763</v>
      </c>
      <c r="H46" s="20">
        <f>[1]ProEmp!F99</f>
        <v>6.5740044168167806</v>
      </c>
      <c r="I46" s="21">
        <f>[1]ProEmp!G99</f>
        <v>10736.01067024326</v>
      </c>
      <c r="J46" s="20">
        <f t="shared" si="22"/>
        <v>78.018885210323418</v>
      </c>
      <c r="K46" s="20">
        <f>[1]ProEmp!H99</f>
        <v>6.7879857747377255</v>
      </c>
      <c r="L46" s="21">
        <f>[1]ProEmp!I99</f>
        <v>0</v>
      </c>
      <c r="M46" s="20">
        <f t="shared" si="23"/>
        <v>0</v>
      </c>
      <c r="N46" s="20">
        <f>[1]ProEmp!J99</f>
        <v>0</v>
      </c>
      <c r="O46" s="21">
        <f>[1]ProEmp!K99</f>
        <v>298.97245740046043</v>
      </c>
      <c r="P46" s="20">
        <f t="shared" si="24"/>
        <v>2.1726410816287229</v>
      </c>
      <c r="Q46" s="20">
        <f>[1]ProEmp!L99</f>
        <v>14</v>
      </c>
      <c r="R46"/>
      <c r="S46"/>
      <c r="T46"/>
      <c r="U46"/>
    </row>
    <row r="47" spans="1:21" x14ac:dyDescent="0.2">
      <c r="A47" s="5" t="s">
        <v>62</v>
      </c>
      <c r="B47" s="21">
        <f t="shared" si="19"/>
        <v>180447.38989409304</v>
      </c>
      <c r="C47" s="21">
        <f>[1]ProEmp!C100</f>
        <v>17812.978396395894</v>
      </c>
      <c r="D47" s="20">
        <f t="shared" si="20"/>
        <v>9.8715633442249118</v>
      </c>
      <c r="E47" s="20">
        <f>[1]ProEmp!D100</f>
        <v>6.6295498363522327</v>
      </c>
      <c r="F47" s="21">
        <f>[1]ProEmp!E100</f>
        <v>19846.79262699651</v>
      </c>
      <c r="G47" s="20">
        <f t="shared" si="21"/>
        <v>10.998658744049918</v>
      </c>
      <c r="H47" s="20">
        <f>[1]ProEmp!F100</f>
        <v>7.1283095073700293</v>
      </c>
      <c r="I47" s="21">
        <f>[1]ProEmp!G100</f>
        <v>137258.78825662858</v>
      </c>
      <c r="J47" s="20">
        <f t="shared" si="22"/>
        <v>76.065820811920631</v>
      </c>
      <c r="K47" s="20">
        <f>[1]ProEmp!H100</f>
        <v>6.011671194345114</v>
      </c>
      <c r="L47" s="21">
        <f>[1]ProEmp!I100</f>
        <v>926.39999351946005</v>
      </c>
      <c r="M47" s="20">
        <f t="shared" si="23"/>
        <v>0.51339063095519233</v>
      </c>
      <c r="N47" s="20">
        <f>[1]ProEmp!J100</f>
        <v>6</v>
      </c>
      <c r="O47" s="21">
        <f>[1]ProEmp!K100</f>
        <v>4602.4306205525781</v>
      </c>
      <c r="P47" s="20">
        <f t="shared" si="24"/>
        <v>2.5505664688493446</v>
      </c>
      <c r="Q47" s="20">
        <f>[1]ProEmp!L100</f>
        <v>5.3422533945230422</v>
      </c>
      <c r="R47"/>
      <c r="S47"/>
      <c r="T47"/>
      <c r="U47"/>
    </row>
    <row r="48" spans="1:21" x14ac:dyDescent="0.2">
      <c r="A48" s="5" t="s">
        <v>63</v>
      </c>
      <c r="B48" s="21">
        <f t="shared" si="19"/>
        <v>412078.3028744781</v>
      </c>
      <c r="C48" s="21">
        <f>[1]ProEmp!C101</f>
        <v>22608.046750231017</v>
      </c>
      <c r="D48" s="20">
        <f t="shared" si="20"/>
        <v>5.4863472773322846</v>
      </c>
      <c r="E48" s="20">
        <f>[1]ProEmp!D101</f>
        <v>9.5048878321751431</v>
      </c>
      <c r="F48" s="21">
        <f>[1]ProEmp!E101</f>
        <v>69320.301384988954</v>
      </c>
      <c r="G48" s="20">
        <f t="shared" si="21"/>
        <v>16.822118733609809</v>
      </c>
      <c r="H48" s="20">
        <f>[1]ProEmp!F101</f>
        <v>8.6816706489199671</v>
      </c>
      <c r="I48" s="21">
        <f>[1]ProEmp!G101</f>
        <v>299230.05228820018</v>
      </c>
      <c r="J48" s="20">
        <f t="shared" si="22"/>
        <v>72.614852614394437</v>
      </c>
      <c r="K48" s="20">
        <f>[1]ProEmp!H101</f>
        <v>7.8933942329064672</v>
      </c>
      <c r="L48" s="21">
        <f>[1]ProEmp!I101</f>
        <v>4241.3892335710616</v>
      </c>
      <c r="M48" s="20">
        <f t="shared" si="23"/>
        <v>1.0292677881812715</v>
      </c>
      <c r="N48" s="20">
        <f>[1]ProEmp!J101</f>
        <v>10.061817823806676</v>
      </c>
      <c r="O48" s="21">
        <f>[1]ProEmp!K101</f>
        <v>16678.513217486892</v>
      </c>
      <c r="P48" s="20">
        <f t="shared" si="24"/>
        <v>4.0474135864821985</v>
      </c>
      <c r="Q48" s="20">
        <f>[1]ProEmp!L101</f>
        <v>9.3369346661668065</v>
      </c>
      <c r="R48"/>
      <c r="S48"/>
      <c r="T48"/>
      <c r="U48"/>
    </row>
    <row r="49" spans="1:21" x14ac:dyDescent="0.2">
      <c r="A49" s="5" t="s">
        <v>64</v>
      </c>
      <c r="B49" s="21">
        <f t="shared" si="19"/>
        <v>79584.20041024033</v>
      </c>
      <c r="C49" s="21">
        <f>[1]ProEmp!C102</f>
        <v>3442.0056043597374</v>
      </c>
      <c r="D49" s="20">
        <f t="shared" si="20"/>
        <v>4.3249860985181732</v>
      </c>
      <c r="E49" s="20">
        <f>[1]ProEmp!D102</f>
        <v>7.8403025036642058</v>
      </c>
      <c r="F49" s="21">
        <f>[1]ProEmp!E102</f>
        <v>10096.411866398688</v>
      </c>
      <c r="G49" s="20">
        <f t="shared" si="21"/>
        <v>12.68645260535853</v>
      </c>
      <c r="H49" s="20">
        <f>[1]ProEmp!F102</f>
        <v>7.2219630860391986</v>
      </c>
      <c r="I49" s="21">
        <f>[1]ProEmp!G102</f>
        <v>62355.809788234139</v>
      </c>
      <c r="J49" s="20">
        <f t="shared" si="22"/>
        <v>78.351996334451627</v>
      </c>
      <c r="K49" s="20">
        <f>[1]ProEmp!H102</f>
        <v>7.1239206983649517</v>
      </c>
      <c r="L49" s="21">
        <f>[1]ProEmp!I102</f>
        <v>622.32220785550498</v>
      </c>
      <c r="M49" s="20">
        <f t="shared" si="23"/>
        <v>0.78196702944499152</v>
      </c>
      <c r="N49" s="20">
        <f>[1]ProEmp!J102</f>
        <v>5.7758977242159588</v>
      </c>
      <c r="O49" s="21">
        <f>[1]ProEmp!K102</f>
        <v>3067.6509433922547</v>
      </c>
      <c r="P49" s="20">
        <f t="shared" si="24"/>
        <v>3.8545979322266719</v>
      </c>
      <c r="Q49" s="20">
        <f>[1]ProEmp!L102</f>
        <v>9.9147830190380564</v>
      </c>
      <c r="R49"/>
      <c r="S49"/>
      <c r="T49"/>
      <c r="U49"/>
    </row>
    <row r="50" spans="1:21" x14ac:dyDescent="0.2">
      <c r="A50" s="5" t="s">
        <v>65</v>
      </c>
      <c r="B50" s="21">
        <f t="shared" si="19"/>
        <v>117203.58316516498</v>
      </c>
      <c r="C50" s="21">
        <f>[1]ProEmp!C103</f>
        <v>10523.407132133598</v>
      </c>
      <c r="D50" s="20">
        <f t="shared" si="20"/>
        <v>8.9787418165397384</v>
      </c>
      <c r="E50" s="20">
        <f>[1]ProEmp!D103</f>
        <v>9.0593048676285282</v>
      </c>
      <c r="F50" s="21">
        <f>[1]ProEmp!E103</f>
        <v>26494.953243782547</v>
      </c>
      <c r="G50" s="20">
        <f t="shared" si="21"/>
        <v>22.605924262951483</v>
      </c>
      <c r="H50" s="20">
        <f>[1]ProEmp!F103</f>
        <v>8.0558846343683381</v>
      </c>
      <c r="I50" s="21">
        <f>[1]ProEmp!G103</f>
        <v>67564.268723775851</v>
      </c>
      <c r="J50" s="20">
        <f t="shared" si="22"/>
        <v>57.64693100599434</v>
      </c>
      <c r="K50" s="20">
        <f>[1]ProEmp!H103</f>
        <v>7.9951574132544225</v>
      </c>
      <c r="L50" s="21">
        <f>[1]ProEmp!I103</f>
        <v>2454.3167998780468</v>
      </c>
      <c r="M50" s="20">
        <f t="shared" si="23"/>
        <v>2.0940629403961042</v>
      </c>
      <c r="N50" s="20">
        <f>[1]ProEmp!J103</f>
        <v>8.5412474696020642</v>
      </c>
      <c r="O50" s="21">
        <f>[1]ProEmp!K103</f>
        <v>10166.637265594942</v>
      </c>
      <c r="P50" s="20">
        <f t="shared" si="24"/>
        <v>8.6743399741183413</v>
      </c>
      <c r="Q50" s="20">
        <f>[1]ProEmp!L103</f>
        <v>7.1781335057569056</v>
      </c>
      <c r="R50"/>
      <c r="S50"/>
      <c r="T50"/>
      <c r="U50"/>
    </row>
    <row r="51" spans="1:21" x14ac:dyDescent="0.2">
      <c r="A51" s="5" t="s">
        <v>66</v>
      </c>
      <c r="B51" s="21">
        <f t="shared" si="19"/>
        <v>16985.339230065798</v>
      </c>
      <c r="C51" s="21">
        <f>[1]ProEmp!C104</f>
        <v>1341.4161176925268</v>
      </c>
      <c r="D51" s="20">
        <f t="shared" si="20"/>
        <v>7.8974938299617961</v>
      </c>
      <c r="E51" s="20">
        <f>[1]ProEmp!D104</f>
        <v>14.578874566965643</v>
      </c>
      <c r="F51" s="21">
        <f>[1]ProEmp!E104</f>
        <v>368.39353088654747</v>
      </c>
      <c r="G51" s="20">
        <f t="shared" si="21"/>
        <v>2.1688912178713102</v>
      </c>
      <c r="H51" s="20">
        <f>[1]ProEmp!F104</f>
        <v>12</v>
      </c>
      <c r="I51" s="21">
        <f>[1]ProEmp!G104</f>
        <v>12432.375767180825</v>
      </c>
      <c r="J51" s="20">
        <f t="shared" si="22"/>
        <v>73.194745178678815</v>
      </c>
      <c r="K51" s="20">
        <f>[1]ProEmp!H104</f>
        <v>11.156245193923086</v>
      </c>
      <c r="L51" s="21">
        <f>[1]ProEmp!I104</f>
        <v>0</v>
      </c>
      <c r="M51" s="20">
        <f t="shared" si="23"/>
        <v>0</v>
      </c>
      <c r="N51" s="20">
        <f>[1]ProEmp!J104</f>
        <v>0</v>
      </c>
      <c r="O51" s="21">
        <f>[1]ProEmp!K104</f>
        <v>2843.1538143059001</v>
      </c>
      <c r="P51" s="20">
        <f t="shared" si="24"/>
        <v>16.738869773488098</v>
      </c>
      <c r="Q51" s="20">
        <f>[1]ProEmp!L104</f>
        <v>10.645247295875768</v>
      </c>
      <c r="R51"/>
      <c r="S51"/>
      <c r="T51"/>
      <c r="U51"/>
    </row>
    <row r="52" spans="1:21" x14ac:dyDescent="0.2">
      <c r="A52" s="5" t="s">
        <v>67</v>
      </c>
      <c r="B52" s="21">
        <f t="shared" si="19"/>
        <v>16863.780445544777</v>
      </c>
      <c r="C52" s="21">
        <f>[1]ProEmp!C105</f>
        <v>2461.1387141824457</v>
      </c>
      <c r="D52" s="20">
        <f t="shared" si="20"/>
        <v>14.594228868964262</v>
      </c>
      <c r="E52" s="20">
        <f>[1]ProEmp!D105</f>
        <v>10.530540430944777</v>
      </c>
      <c r="F52" s="21">
        <f>[1]ProEmp!E105</f>
        <v>682.35117964413405</v>
      </c>
      <c r="G52" s="20">
        <f t="shared" si="21"/>
        <v>4.0462527477010868</v>
      </c>
      <c r="H52" s="20">
        <f>[1]ProEmp!F105</f>
        <v>10.641810431377067</v>
      </c>
      <c r="I52" s="21">
        <f>[1]ProEmp!G105</f>
        <v>12243.152373070996</v>
      </c>
      <c r="J52" s="20">
        <f t="shared" si="22"/>
        <v>72.60028326747755</v>
      </c>
      <c r="K52" s="20">
        <f>[1]ProEmp!H105</f>
        <v>12.65374437103722</v>
      </c>
      <c r="L52" s="21">
        <f>[1]ProEmp!I105</f>
        <v>0</v>
      </c>
      <c r="M52" s="20">
        <f t="shared" si="23"/>
        <v>0</v>
      </c>
      <c r="N52" s="20">
        <f>[1]ProEmp!J105</f>
        <v>0</v>
      </c>
      <c r="O52" s="21">
        <f>[1]ProEmp!K105</f>
        <v>1477.1381786472018</v>
      </c>
      <c r="P52" s="20">
        <f t="shared" si="24"/>
        <v>8.7592351158571038</v>
      </c>
      <c r="Q52" s="20">
        <f>[1]ProEmp!L105</f>
        <v>11.121388896909592</v>
      </c>
      <c r="R52"/>
      <c r="S52"/>
      <c r="T52"/>
      <c r="U52"/>
    </row>
    <row r="53" spans="1:21" x14ac:dyDescent="0.2">
      <c r="A53" s="5" t="s">
        <v>68</v>
      </c>
      <c r="B53" s="21">
        <f t="shared" si="19"/>
        <v>4825.1835863776741</v>
      </c>
      <c r="C53" s="21">
        <f>[1]ProEmp!C106</f>
        <v>0</v>
      </c>
      <c r="D53" s="20">
        <f t="shared" si="20"/>
        <v>0</v>
      </c>
      <c r="E53" s="20">
        <f>[1]ProEmp!D106</f>
        <v>0</v>
      </c>
      <c r="F53" s="21">
        <f>[1]ProEmp!E106</f>
        <v>1538.6970622851047</v>
      </c>
      <c r="G53" s="20">
        <f t="shared" si="21"/>
        <v>31.888881215403121</v>
      </c>
      <c r="H53" s="20">
        <f>[1]ProEmp!F106</f>
        <v>7.9403619180844682</v>
      </c>
      <c r="I53" s="21">
        <f>[1]ProEmp!G106</f>
        <v>2651.6648316701753</v>
      </c>
      <c r="J53" s="20">
        <f t="shared" si="22"/>
        <v>54.954693105486861</v>
      </c>
      <c r="K53" s="20">
        <f>[1]ProEmp!H106</f>
        <v>8.4615582241429443</v>
      </c>
      <c r="L53" s="21">
        <f>[1]ProEmp!I106</f>
        <v>0</v>
      </c>
      <c r="M53" s="20">
        <f t="shared" si="23"/>
        <v>0</v>
      </c>
      <c r="N53" s="20">
        <f>[1]ProEmp!J106</f>
        <v>0</v>
      </c>
      <c r="O53" s="21">
        <f>[1]ProEmp!K106</f>
        <v>634.82169242239399</v>
      </c>
      <c r="P53" s="20">
        <f t="shared" si="24"/>
        <v>13.156425679110018</v>
      </c>
      <c r="Q53" s="20">
        <f>[1]ProEmp!L106</f>
        <v>10</v>
      </c>
      <c r="R53"/>
      <c r="S53"/>
      <c r="T53"/>
      <c r="U53"/>
    </row>
    <row r="54" spans="1:21" x14ac:dyDescent="0.2">
      <c r="A54" s="5" t="s">
        <v>69</v>
      </c>
      <c r="B54" s="21">
        <f t="shared" si="19"/>
        <v>10737.742838869917</v>
      </c>
      <c r="C54" s="21">
        <f>[1]ProEmp!C107</f>
        <v>2330.9868287885938</v>
      </c>
      <c r="D54" s="20">
        <f t="shared" si="20"/>
        <v>21.708350290813225</v>
      </c>
      <c r="E54" s="20">
        <f>[1]ProEmp!D107</f>
        <v>13.919704061640934</v>
      </c>
      <c r="F54" s="21">
        <f>[1]ProEmp!E107</f>
        <v>3104.6714913021019</v>
      </c>
      <c r="G54" s="20">
        <f t="shared" si="21"/>
        <v>28.913632388954191</v>
      </c>
      <c r="H54" s="20">
        <f>[1]ProEmp!F107</f>
        <v>13.156157618111845</v>
      </c>
      <c r="I54" s="21">
        <f>[1]ProEmp!G107</f>
        <v>4236.7168777021716</v>
      </c>
      <c r="J54" s="20">
        <f t="shared" si="22"/>
        <v>39.456307915715186</v>
      </c>
      <c r="K54" s="20">
        <f>[1]ProEmp!H107</f>
        <v>11.763524267664314</v>
      </c>
      <c r="L54" s="21">
        <f>[1]ProEmp!I107</f>
        <v>218.97005247902612</v>
      </c>
      <c r="M54" s="20">
        <f t="shared" si="23"/>
        <v>2.0392558824036002</v>
      </c>
      <c r="N54" s="20">
        <f>[1]ProEmp!J107</f>
        <v>6</v>
      </c>
      <c r="O54" s="21">
        <f>[1]ProEmp!K107</f>
        <v>846.39758859802578</v>
      </c>
      <c r="P54" s="20">
        <f t="shared" si="24"/>
        <v>7.8824535221138152</v>
      </c>
      <c r="Q54" s="20">
        <f>[1]ProEmp!L107</f>
        <v>11.611937601024369</v>
      </c>
      <c r="R54"/>
      <c r="S54"/>
      <c r="T54"/>
      <c r="U54"/>
    </row>
    <row r="55" spans="1:21" x14ac:dyDescent="0.2">
      <c r="A55" s="5" t="s">
        <v>70</v>
      </c>
      <c r="B55" s="21">
        <f t="shared" si="19"/>
        <v>58711.482032905406</v>
      </c>
      <c r="C55" s="21">
        <f>[1]ProEmp!C108</f>
        <v>3642.5249543266373</v>
      </c>
      <c r="D55" s="20">
        <f t="shared" si="20"/>
        <v>6.2041100449229845</v>
      </c>
      <c r="E55" s="20">
        <f>[1]ProEmp!D108</f>
        <v>11.369219284228228</v>
      </c>
      <c r="F55" s="21">
        <f>[1]ProEmp!E108</f>
        <v>11065.283986615988</v>
      </c>
      <c r="G55" s="20">
        <f t="shared" si="21"/>
        <v>18.846882421422006</v>
      </c>
      <c r="H55" s="20">
        <f>[1]ProEmp!F108</f>
        <v>8.163894144658185</v>
      </c>
      <c r="I55" s="21">
        <f>[1]ProEmp!G108</f>
        <v>39322.215223598811</v>
      </c>
      <c r="J55" s="20">
        <f t="shared" si="22"/>
        <v>66.975340873800988</v>
      </c>
      <c r="K55" s="20">
        <f>[1]ProEmp!H108</f>
        <v>7.2436281600282273</v>
      </c>
      <c r="L55" s="21">
        <f>[1]ProEmp!I108</f>
        <v>1126.7762471303831</v>
      </c>
      <c r="M55" s="20">
        <f t="shared" si="23"/>
        <v>1.9191752756281484</v>
      </c>
      <c r="N55" s="20">
        <f>[1]ProEmp!J108</f>
        <v>9</v>
      </c>
      <c r="O55" s="21">
        <f>[1]ProEmp!K108</f>
        <v>3554.6816212335816</v>
      </c>
      <c r="P55" s="20">
        <f t="shared" si="24"/>
        <v>6.0544913842258765</v>
      </c>
      <c r="Q55" s="20">
        <f>[1]ProEmp!L108</f>
        <v>9.6725457210765775</v>
      </c>
      <c r="R55"/>
      <c r="S55"/>
      <c r="T55"/>
      <c r="U55"/>
    </row>
    <row r="56" spans="1:21" x14ac:dyDescent="0.2">
      <c r="A56" s="5" t="s">
        <v>71</v>
      </c>
      <c r="B56" s="21">
        <f t="shared" si="19"/>
        <v>53513.10987679143</v>
      </c>
      <c r="C56" s="21">
        <f>[1]ProEmp!C109</f>
        <v>7202.8244081878329</v>
      </c>
      <c r="D56" s="20">
        <f t="shared" si="20"/>
        <v>13.459924913299965</v>
      </c>
      <c r="E56" s="20">
        <f>[1]ProEmp!D109</f>
        <v>11.932072635614118</v>
      </c>
      <c r="F56" s="21">
        <f>[1]ProEmp!E109</f>
        <v>8288.5056986489672</v>
      </c>
      <c r="G56" s="20">
        <f t="shared" si="21"/>
        <v>15.488738587109626</v>
      </c>
      <c r="H56" s="20">
        <f>[1]ProEmp!F109</f>
        <v>9.7094214731989528</v>
      </c>
      <c r="I56" s="21">
        <f>[1]ProEmp!G109</f>
        <v>30616.228341357113</v>
      </c>
      <c r="J56" s="20">
        <f t="shared" si="22"/>
        <v>57.212575407872777</v>
      </c>
      <c r="K56" s="20">
        <f>[1]ProEmp!H109</f>
        <v>10.528467250436778</v>
      </c>
      <c r="L56" s="21">
        <f>[1]ProEmp!I109</f>
        <v>2407.2756946334298</v>
      </c>
      <c r="M56" s="20">
        <f t="shared" si="23"/>
        <v>4.4984784105725506</v>
      </c>
      <c r="N56" s="20">
        <f>[1]ProEmp!J109</f>
        <v>11.525447534127304</v>
      </c>
      <c r="O56" s="21">
        <f>[1]ProEmp!K109</f>
        <v>4998.2757339640866</v>
      </c>
      <c r="P56" s="20">
        <f t="shared" si="24"/>
        <v>9.3402826811450783</v>
      </c>
      <c r="Q56" s="20">
        <f>[1]ProEmp!L109</f>
        <v>11.73224547176744</v>
      </c>
      <c r="R56"/>
      <c r="S56"/>
      <c r="T56"/>
      <c r="U56"/>
    </row>
    <row r="57" spans="1:21" x14ac:dyDescent="0.2">
      <c r="A57" s="5" t="s">
        <v>72</v>
      </c>
      <c r="B57" s="21">
        <f t="shared" si="19"/>
        <v>50995.792475313239</v>
      </c>
      <c r="C57" s="21">
        <f>[1]ProEmp!C110</f>
        <v>4029.7527138725982</v>
      </c>
      <c r="D57" s="20">
        <f t="shared" si="20"/>
        <v>7.9021278389258836</v>
      </c>
      <c r="E57" s="20">
        <f>[1]ProEmp!D110</f>
        <v>12.940717483240308</v>
      </c>
      <c r="F57" s="21">
        <f>[1]ProEmp!E110</f>
        <v>16961.541965214008</v>
      </c>
      <c r="G57" s="20">
        <f t="shared" si="21"/>
        <v>33.260669443317283</v>
      </c>
      <c r="H57" s="20">
        <f>[1]ProEmp!F110</f>
        <v>13.43638304029257</v>
      </c>
      <c r="I57" s="21">
        <f>[1]ProEmp!G110</f>
        <v>23930.958217254582</v>
      </c>
      <c r="J57" s="20">
        <f t="shared" si="22"/>
        <v>46.927319011346704</v>
      </c>
      <c r="K57" s="20">
        <f>[1]ProEmp!H110</f>
        <v>12.141749762953017</v>
      </c>
      <c r="L57" s="21">
        <f>[1]ProEmp!I110</f>
        <v>816.85221698723808</v>
      </c>
      <c r="M57" s="20">
        <f t="shared" si="23"/>
        <v>1.6018031632367935</v>
      </c>
      <c r="N57" s="20">
        <f>[1]ProEmp!J110</f>
        <v>14.647025043604787</v>
      </c>
      <c r="O57" s="21">
        <f>[1]ProEmp!K110</f>
        <v>5256.6873619848157</v>
      </c>
      <c r="P57" s="20">
        <f t="shared" si="24"/>
        <v>10.308080543173336</v>
      </c>
      <c r="Q57" s="20">
        <f>[1]ProEmp!L110</f>
        <v>11.453989496336101</v>
      </c>
      <c r="R57"/>
      <c r="S57"/>
      <c r="T57"/>
      <c r="U57"/>
    </row>
    <row r="58" spans="1:21" x14ac:dyDescent="0.2">
      <c r="A58" s="5" t="s">
        <v>73</v>
      </c>
      <c r="B58" s="21">
        <f t="shared" si="19"/>
        <v>35973.44149275306</v>
      </c>
      <c r="C58" s="21">
        <f>[1]ProEmp!C111</f>
        <v>2826.3873130335537</v>
      </c>
      <c r="D58" s="20">
        <f t="shared" si="20"/>
        <v>7.8568721694390469</v>
      </c>
      <c r="E58" s="20">
        <f>[1]ProEmp!D111</f>
        <v>14.207655393882057</v>
      </c>
      <c r="F58" s="21">
        <f>[1]ProEmp!E111</f>
        <v>7762.7729198359621</v>
      </c>
      <c r="G58" s="20">
        <f t="shared" si="21"/>
        <v>21.579177853750224</v>
      </c>
      <c r="H58" s="20">
        <f>[1]ProEmp!F111</f>
        <v>11.04200718855369</v>
      </c>
      <c r="I58" s="21">
        <f>[1]ProEmp!G111</f>
        <v>21984.442266606424</v>
      </c>
      <c r="J58" s="20">
        <f t="shared" si="22"/>
        <v>61.112980449855613</v>
      </c>
      <c r="K58" s="20">
        <f>[1]ProEmp!H111</f>
        <v>9.6087794364739345</v>
      </c>
      <c r="L58" s="21">
        <f>[1]ProEmp!I111</f>
        <v>298.97245740046043</v>
      </c>
      <c r="M58" s="20">
        <f t="shared" si="23"/>
        <v>0.83109217521122969</v>
      </c>
      <c r="N58" s="20">
        <f>[1]ProEmp!J111</f>
        <v>12</v>
      </c>
      <c r="O58" s="21">
        <f>[1]ProEmp!K111</f>
        <v>3100.8665358766598</v>
      </c>
      <c r="P58" s="20">
        <f t="shared" si="24"/>
        <v>8.6198773517438898</v>
      </c>
      <c r="Q58" s="20">
        <f>[1]ProEmp!L111</f>
        <v>10.81326393180141</v>
      </c>
      <c r="R58"/>
      <c r="S58"/>
      <c r="T58"/>
      <c r="U58"/>
    </row>
    <row r="59" spans="1:21" x14ac:dyDescent="0.2">
      <c r="A59" s="5" t="s">
        <v>74</v>
      </c>
      <c r="B59" s="21">
        <f t="shared" si="19"/>
        <v>13068.703158304488</v>
      </c>
      <c r="C59" s="21">
        <f>[1]ProEmp!C112</f>
        <v>1554.4959128343039</v>
      </c>
      <c r="D59" s="20">
        <f t="shared" si="20"/>
        <v>11.894798542780443</v>
      </c>
      <c r="E59" s="20">
        <f>[1]ProEmp!D112</f>
        <v>12.014209406941708</v>
      </c>
      <c r="F59" s="21">
        <f>[1]ProEmp!E112</f>
        <v>3179.1633190765465</v>
      </c>
      <c r="G59" s="20">
        <f t="shared" si="21"/>
        <v>24.32654013612936</v>
      </c>
      <c r="H59" s="20">
        <f>[1]ProEmp!F112</f>
        <v>8.2383049114394371</v>
      </c>
      <c r="I59" s="21">
        <f>[1]ProEmp!G112</f>
        <v>7568.648742717045</v>
      </c>
      <c r="J59" s="20">
        <f t="shared" si="22"/>
        <v>57.914306041204696</v>
      </c>
      <c r="K59" s="20">
        <f>[1]ProEmp!H112</f>
        <v>7.726042955485382</v>
      </c>
      <c r="L59" s="21">
        <f>[1]ProEmp!I112</f>
        <v>437.94010495805225</v>
      </c>
      <c r="M59" s="20">
        <f t="shared" si="23"/>
        <v>3.3510601599345673</v>
      </c>
      <c r="N59" s="20">
        <f>[1]ProEmp!J112</f>
        <v>13</v>
      </c>
      <c r="O59" s="21">
        <f>[1]ProEmp!K112</f>
        <v>328.4550787185392</v>
      </c>
      <c r="P59" s="20">
        <f t="shared" si="24"/>
        <v>2.5132951199509259</v>
      </c>
      <c r="Q59" s="20">
        <f>[1]ProEmp!L112</f>
        <v>13</v>
      </c>
      <c r="R59"/>
      <c r="S59"/>
      <c r="T59"/>
      <c r="U59"/>
    </row>
    <row r="60" spans="1:21" x14ac:dyDescent="0.2">
      <c r="A60" s="5" t="s">
        <v>75</v>
      </c>
      <c r="B60" s="21">
        <f t="shared" si="19"/>
        <v>109868.86878580909</v>
      </c>
      <c r="C60" s="21">
        <f>[1]ProEmp!C113</f>
        <v>2447.2058525786301</v>
      </c>
      <c r="D60" s="20">
        <f t="shared" si="20"/>
        <v>2.2273878666663007</v>
      </c>
      <c r="E60" s="20">
        <f>[1]ProEmp!D113</f>
        <v>8.5896520972976393</v>
      </c>
      <c r="F60" s="21">
        <f>[1]ProEmp!E113</f>
        <v>47812.145791277937</v>
      </c>
      <c r="G60" s="20">
        <f t="shared" si="21"/>
        <v>43.517464336952798</v>
      </c>
      <c r="H60" s="20">
        <f>[1]ProEmp!F113</f>
        <v>6.5082712416637927</v>
      </c>
      <c r="I60" s="21">
        <f>[1]ProEmp!G113</f>
        <v>55161.548988862589</v>
      </c>
      <c r="J60" s="20">
        <f t="shared" si="22"/>
        <v>50.206714238954085</v>
      </c>
      <c r="K60" s="20">
        <f>[1]ProEmp!H113</f>
        <v>6.9121721259817788</v>
      </c>
      <c r="L60" s="21">
        <f>[1]ProEmp!I113</f>
        <v>0</v>
      </c>
      <c r="M60" s="20">
        <f t="shared" si="23"/>
        <v>0</v>
      </c>
      <c r="N60" s="20">
        <f>[1]ProEmp!J113</f>
        <v>0</v>
      </c>
      <c r="O60" s="21">
        <f>[1]ProEmp!K113</f>
        <v>4447.9681530899206</v>
      </c>
      <c r="P60" s="20">
        <f t="shared" si="24"/>
        <v>4.0484335574268062</v>
      </c>
      <c r="Q60" s="20">
        <f>[1]ProEmp!L113</f>
        <v>6.6056500294785412</v>
      </c>
      <c r="R60"/>
      <c r="S60"/>
      <c r="T60"/>
      <c r="U60"/>
    </row>
    <row r="61" spans="1:21" x14ac:dyDescent="0.2">
      <c r="A61" s="5" t="s">
        <v>76</v>
      </c>
      <c r="B61" s="21">
        <f t="shared" si="19"/>
        <v>149170.64303205631</v>
      </c>
      <c r="C61" s="21">
        <f>[1]ProEmp!C114</f>
        <v>9360.1805232821825</v>
      </c>
      <c r="D61" s="20">
        <f t="shared" si="20"/>
        <v>6.2748140874278517</v>
      </c>
      <c r="E61" s="20">
        <f>[1]ProEmp!D114</f>
        <v>6.6247793947951426</v>
      </c>
      <c r="F61" s="21">
        <f>[1]ProEmp!E114</f>
        <v>8516.0857823643564</v>
      </c>
      <c r="G61" s="20">
        <f t="shared" si="21"/>
        <v>5.7089556022992243</v>
      </c>
      <c r="H61" s="20">
        <f>[1]ProEmp!F114</f>
        <v>5.9708452833718519</v>
      </c>
      <c r="I61" s="21">
        <f>[1]ProEmp!G114</f>
        <v>102523.41465136279</v>
      </c>
      <c r="J61" s="20">
        <f t="shared" si="22"/>
        <v>68.728948650660996</v>
      </c>
      <c r="K61" s="20">
        <f>[1]ProEmp!H114</f>
        <v>6.3030867546925275</v>
      </c>
      <c r="L61" s="21">
        <f>[1]ProEmp!I114</f>
        <v>3147.822095083669</v>
      </c>
      <c r="M61" s="20">
        <f t="shared" si="23"/>
        <v>2.1102155431529592</v>
      </c>
      <c r="N61" s="20">
        <f>[1]ProEmp!J114</f>
        <v>7.4470919650926399</v>
      </c>
      <c r="O61" s="21">
        <f>[1]ProEmp!K114</f>
        <v>25623.139979963315</v>
      </c>
      <c r="P61" s="20">
        <f t="shared" si="24"/>
        <v>17.177066116458974</v>
      </c>
      <c r="Q61" s="20">
        <f>[1]ProEmp!L114</f>
        <v>6.3215650277268765</v>
      </c>
      <c r="R61"/>
      <c r="S61"/>
      <c r="T61"/>
      <c r="U61"/>
    </row>
    <row r="62" spans="1:21" x14ac:dyDescent="0.2">
      <c r="A62" s="5" t="s">
        <v>77</v>
      </c>
      <c r="B62" s="21">
        <f t="shared" si="19"/>
        <v>941.15070456804938</v>
      </c>
      <c r="C62" s="21">
        <f>[1]ProEmp!C115</f>
        <v>328.4550787185392</v>
      </c>
      <c r="D62" s="20">
        <f t="shared" si="20"/>
        <v>34.899307531123505</v>
      </c>
      <c r="E62" s="20">
        <f>[1]ProEmp!D115</f>
        <v>17</v>
      </c>
      <c r="F62" s="21">
        <f>[1]ProEmp!E115</f>
        <v>253.92867696895757</v>
      </c>
      <c r="G62" s="20">
        <f t="shared" si="21"/>
        <v>26.980660561211682</v>
      </c>
      <c r="H62" s="20">
        <f>[1]ProEmp!F115</f>
        <v>12</v>
      </c>
      <c r="I62" s="21">
        <f>[1]ProEmp!G115</f>
        <v>0</v>
      </c>
      <c r="J62" s="20">
        <f t="shared" si="22"/>
        <v>0</v>
      </c>
      <c r="K62" s="20">
        <f>[1]ProEmp!H115</f>
        <v>0</v>
      </c>
      <c r="L62" s="21">
        <f>[1]ProEmp!I115</f>
        <v>0</v>
      </c>
      <c r="M62" s="20">
        <f t="shared" si="23"/>
        <v>0</v>
      </c>
      <c r="N62" s="20">
        <f>[1]ProEmp!J115</f>
        <v>0</v>
      </c>
      <c r="O62" s="21">
        <f>[1]ProEmp!K115</f>
        <v>358.76694888055255</v>
      </c>
      <c r="P62" s="20">
        <f t="shared" si="24"/>
        <v>38.120031907664803</v>
      </c>
      <c r="Q62" s="20">
        <f>[1]ProEmp!L115</f>
        <v>12</v>
      </c>
      <c r="R62"/>
      <c r="S62"/>
      <c r="T62"/>
      <c r="U62"/>
    </row>
    <row r="63" spans="1:21" x14ac:dyDescent="0.2">
      <c r="A63" s="34" t="s">
        <v>91</v>
      </c>
      <c r="B63" s="21">
        <f t="shared" si="19"/>
        <v>0</v>
      </c>
      <c r="C63" s="21">
        <f>[1]ProEmp!C116</f>
        <v>0</v>
      </c>
      <c r="D63" s="20">
        <f t="shared" si="20"/>
        <v>0</v>
      </c>
      <c r="E63" s="20">
        <f>[1]ProEmp!D116</f>
        <v>0</v>
      </c>
      <c r="F63" s="21">
        <f>[1]ProEmp!E116</f>
        <v>0</v>
      </c>
      <c r="G63" s="20">
        <f t="shared" si="21"/>
        <v>0</v>
      </c>
      <c r="H63" s="20">
        <f>[1]ProEmp!F116</f>
        <v>0</v>
      </c>
      <c r="I63" s="21">
        <f>[1]ProEmp!G116</f>
        <v>0</v>
      </c>
      <c r="J63" s="20">
        <f t="shared" si="22"/>
        <v>0</v>
      </c>
      <c r="K63" s="20">
        <f>[1]ProEmp!H116</f>
        <v>0</v>
      </c>
      <c r="L63" s="21">
        <f>[1]ProEmp!I116</f>
        <v>0</v>
      </c>
      <c r="M63" s="20">
        <f t="shared" si="23"/>
        <v>0</v>
      </c>
      <c r="N63" s="20">
        <f>[1]ProEmp!J116</f>
        <v>0</v>
      </c>
      <c r="O63" s="21">
        <f>[1]ProEmp!K116</f>
        <v>0</v>
      </c>
      <c r="P63" s="20">
        <f t="shared" si="24"/>
        <v>0</v>
      </c>
      <c r="Q63" s="20">
        <f>[1]ProEmp!L116</f>
        <v>0</v>
      </c>
      <c r="R63"/>
      <c r="S63"/>
      <c r="T63"/>
      <c r="U63"/>
    </row>
    <row r="64" spans="1:21" x14ac:dyDescent="0.2">
      <c r="A64" s="5" t="s">
        <v>79</v>
      </c>
      <c r="B64" s="21">
        <f t="shared" si="19"/>
        <v>149483.02558175151</v>
      </c>
      <c r="C64" s="21">
        <f>[1]ProEmp!C117</f>
        <v>149483.02558175151</v>
      </c>
      <c r="D64" s="20">
        <f t="shared" si="20"/>
        <v>100</v>
      </c>
      <c r="E64" s="20">
        <f>[1]ProEmp!D117</f>
        <v>8.7841159967803275</v>
      </c>
      <c r="F64" s="21">
        <f>[1]ProEmp!E117</f>
        <v>0</v>
      </c>
      <c r="G64" s="20">
        <f t="shared" si="21"/>
        <v>0</v>
      </c>
      <c r="H64" s="20">
        <f>[1]ProEmp!F117</f>
        <v>0</v>
      </c>
      <c r="I64" s="21">
        <f>[1]ProEmp!G117</f>
        <v>0</v>
      </c>
      <c r="J64" s="20">
        <f t="shared" si="22"/>
        <v>0</v>
      </c>
      <c r="K64" s="20">
        <f>[1]ProEmp!H117</f>
        <v>0</v>
      </c>
      <c r="L64" s="21">
        <f>[1]ProEmp!I117</f>
        <v>0</v>
      </c>
      <c r="M64" s="20">
        <f t="shared" si="23"/>
        <v>0</v>
      </c>
      <c r="N64" s="20">
        <f>[1]ProEmp!J117</f>
        <v>0</v>
      </c>
      <c r="O64" s="21">
        <f>[1]ProEmp!K117</f>
        <v>0</v>
      </c>
      <c r="P64" s="20">
        <f t="shared" si="24"/>
        <v>0</v>
      </c>
      <c r="Q64" s="20">
        <f>[1]ProEmp!L117</f>
        <v>0</v>
      </c>
      <c r="R64"/>
      <c r="S64"/>
      <c r="T64"/>
      <c r="U64"/>
    </row>
    <row r="65" spans="1:21" x14ac:dyDescent="0.2">
      <c r="A65" s="5" t="s">
        <v>80</v>
      </c>
      <c r="B65" s="21">
        <f t="shared" si="19"/>
        <v>0</v>
      </c>
      <c r="C65" s="21">
        <f>[1]ProEmp!C118</f>
        <v>0</v>
      </c>
      <c r="D65" s="20">
        <f t="shared" si="20"/>
        <v>0</v>
      </c>
      <c r="E65" s="20">
        <f>[1]ProEmp!D118</f>
        <v>0</v>
      </c>
      <c r="F65" s="21">
        <f>[1]ProEmp!E118</f>
        <v>0</v>
      </c>
      <c r="G65" s="20">
        <f t="shared" si="21"/>
        <v>0</v>
      </c>
      <c r="H65" s="20">
        <f>[1]ProEmp!F118</f>
        <v>0</v>
      </c>
      <c r="I65" s="21">
        <f>[1]ProEmp!G118</f>
        <v>0</v>
      </c>
      <c r="J65" s="20">
        <f t="shared" si="22"/>
        <v>0</v>
      </c>
      <c r="K65" s="20">
        <f>[1]ProEmp!H118</f>
        <v>0</v>
      </c>
      <c r="L65" s="21">
        <f>[1]ProEmp!I118</f>
        <v>0</v>
      </c>
      <c r="M65" s="20">
        <f t="shared" si="23"/>
        <v>0</v>
      </c>
      <c r="N65" s="20">
        <f>[1]ProEmp!J118</f>
        <v>0</v>
      </c>
      <c r="O65" s="21">
        <f>[1]ProEmp!K118</f>
        <v>0</v>
      </c>
      <c r="P65" s="20">
        <f t="shared" si="24"/>
        <v>0</v>
      </c>
      <c r="Q65" s="20">
        <f>[1]ProEmp!L118</f>
        <v>0</v>
      </c>
      <c r="R65"/>
      <c r="S65"/>
      <c r="T65"/>
      <c r="U65"/>
    </row>
    <row r="66" spans="1:21" x14ac:dyDescent="0.2">
      <c r="A66" s="5"/>
      <c r="B66" s="21"/>
      <c r="C66" s="21"/>
      <c r="D66" s="20"/>
      <c r="E66" s="20"/>
      <c r="F66" s="21"/>
      <c r="G66" s="20"/>
      <c r="H66" s="20"/>
      <c r="I66" s="21"/>
      <c r="J66" s="20"/>
      <c r="K66" s="20"/>
      <c r="L66" s="21"/>
      <c r="M66" s="20"/>
      <c r="N66" s="20"/>
      <c r="O66" s="21"/>
      <c r="P66" s="20"/>
      <c r="Q66" s="20"/>
      <c r="R66"/>
      <c r="S66"/>
      <c r="T66"/>
      <c r="U66"/>
    </row>
    <row r="67" spans="1:21" x14ac:dyDescent="0.2">
      <c r="A67" s="7" t="s">
        <v>4</v>
      </c>
      <c r="B67" s="21"/>
      <c r="C67" s="21"/>
      <c r="D67" s="20"/>
      <c r="E67" s="20"/>
      <c r="F67" s="21"/>
      <c r="G67" s="20"/>
      <c r="H67" s="20"/>
      <c r="I67" s="21"/>
      <c r="J67" s="20"/>
      <c r="K67" s="20"/>
      <c r="L67" s="21"/>
      <c r="M67" s="20"/>
      <c r="N67" s="20"/>
      <c r="O67" s="21"/>
      <c r="P67" s="20"/>
      <c r="Q67" s="20"/>
      <c r="R67"/>
      <c r="S67"/>
      <c r="T67"/>
      <c r="U67"/>
    </row>
    <row r="68" spans="1:21" x14ac:dyDescent="0.2">
      <c r="A68" s="5" t="s">
        <v>81</v>
      </c>
      <c r="B68" s="21">
        <f t="shared" si="19"/>
        <v>30586.375644454081</v>
      </c>
      <c r="C68" s="21">
        <f>[1]ProEmp!C120</f>
        <v>2499.2228979651932</v>
      </c>
      <c r="D68" s="20">
        <f t="shared" si="20"/>
        <v>8.1710331652791037</v>
      </c>
      <c r="E68" s="20">
        <f>[1]ProEmp!D120</f>
        <v>13.348777673422132</v>
      </c>
      <c r="F68" s="21">
        <f>[1]ProEmp!E120</f>
        <v>4279.752913509712</v>
      </c>
      <c r="G68" s="20">
        <f t="shared" si="21"/>
        <v>13.992350591841751</v>
      </c>
      <c r="H68" s="20">
        <f>[1]ProEmp!F120</f>
        <v>12.795645467142961</v>
      </c>
      <c r="I68" s="21">
        <f>[1]ProEmp!G120</f>
        <v>21623.578375564</v>
      </c>
      <c r="J68" s="20">
        <f t="shared" si="22"/>
        <v>70.696765863740978</v>
      </c>
      <c r="K68" s="20">
        <f>[1]ProEmp!H120</f>
        <v>12.145264475252782</v>
      </c>
      <c r="L68" s="21">
        <f>[1]ProEmp!I120</f>
        <v>437.94010495805225</v>
      </c>
      <c r="M68" s="20">
        <f t="shared" si="23"/>
        <v>1.4318143151343252</v>
      </c>
      <c r="N68" s="20">
        <f>[1]ProEmp!J120</f>
        <v>13</v>
      </c>
      <c r="O68" s="21">
        <f>[1]ProEmp!K120</f>
        <v>1745.8813524571228</v>
      </c>
      <c r="P68" s="20">
        <f t="shared" si="24"/>
        <v>5.7080360640038297</v>
      </c>
      <c r="Q68" s="20">
        <f>[1]ProEmp!L120</f>
        <v>14.41407862846614</v>
      </c>
      <c r="R68"/>
      <c r="S68"/>
      <c r="T68"/>
      <c r="U68"/>
    </row>
    <row r="69" spans="1:21" x14ac:dyDescent="0.2">
      <c r="A69" s="5" t="s">
        <v>82</v>
      </c>
      <c r="B69" s="21">
        <f t="shared" si="19"/>
        <v>45083.511118416456</v>
      </c>
      <c r="C69" s="21">
        <f>[1]ProEmp!C121</f>
        <v>3411.885800578229</v>
      </c>
      <c r="D69" s="20">
        <f t="shared" si="20"/>
        <v>7.5679238726916411</v>
      </c>
      <c r="E69" s="20">
        <f>[1]ProEmp!D121</f>
        <v>16.314419022230652</v>
      </c>
      <c r="F69" s="21">
        <f>[1]ProEmp!E121</f>
        <v>16035.027418744487</v>
      </c>
      <c r="G69" s="20">
        <f t="shared" si="21"/>
        <v>35.567388211239461</v>
      </c>
      <c r="H69" s="20">
        <f>[1]ProEmp!F121</f>
        <v>14.077954224663888</v>
      </c>
      <c r="I69" s="21">
        <f>[1]ProEmp!G121</f>
        <v>21253.567600906626</v>
      </c>
      <c r="J69" s="20">
        <f t="shared" si="22"/>
        <v>47.142662746656875</v>
      </c>
      <c r="K69" s="20">
        <f>[1]ProEmp!H121</f>
        <v>14.238301274028732</v>
      </c>
      <c r="L69" s="21">
        <f>[1]ProEmp!I121</f>
        <v>816.85221698723808</v>
      </c>
      <c r="M69" s="20">
        <f t="shared" si="23"/>
        <v>1.8118646856090956</v>
      </c>
      <c r="N69" s="20">
        <f>[1]ProEmp!J121</f>
        <v>14.647025043604787</v>
      </c>
      <c r="O69" s="21">
        <f>[1]ProEmp!K121</f>
        <v>3566.1780811998751</v>
      </c>
      <c r="P69" s="20">
        <f t="shared" si="24"/>
        <v>7.9101604838029225</v>
      </c>
      <c r="Q69" s="20">
        <f>[1]ProEmp!L121</f>
        <v>13.578882660538907</v>
      </c>
      <c r="R69"/>
      <c r="S69"/>
      <c r="T69"/>
      <c r="U69"/>
    </row>
    <row r="70" spans="1:21" x14ac:dyDescent="0.2">
      <c r="A70" s="5" t="s">
        <v>83</v>
      </c>
      <c r="B70" s="21">
        <f t="shared" si="19"/>
        <v>118524.09462355505</v>
      </c>
      <c r="C70" s="21">
        <f>[1]ProEmp!C122</f>
        <v>11335.271832496946</v>
      </c>
      <c r="D70" s="20">
        <f t="shared" si="20"/>
        <v>9.5636856526927776</v>
      </c>
      <c r="E70" s="20">
        <f>[1]ProEmp!D122</f>
        <v>12.080798058472091</v>
      </c>
      <c r="F70" s="21">
        <f>[1]ProEmp!E122</f>
        <v>21033.591495480014</v>
      </c>
      <c r="G70" s="20">
        <f t="shared" si="21"/>
        <v>17.746257891515565</v>
      </c>
      <c r="H70" s="20">
        <f>[1]ProEmp!F122</f>
        <v>10.253212793681342</v>
      </c>
      <c r="I70" s="21">
        <f>[1]ProEmp!G122</f>
        <v>74451.34287078763</v>
      </c>
      <c r="J70" s="20">
        <f t="shared" si="22"/>
        <v>62.815365185663637</v>
      </c>
      <c r="K70" s="20">
        <f>[1]ProEmp!H122</f>
        <v>10.360602830823737</v>
      </c>
      <c r="L70" s="21">
        <f>[1]ProEmp!I122</f>
        <v>3145.4576390423827</v>
      </c>
      <c r="M70" s="20">
        <f t="shared" si="23"/>
        <v>2.6538550233458316</v>
      </c>
      <c r="N70" s="20">
        <f>[1]ProEmp!J122</f>
        <v>11.588880283016996</v>
      </c>
      <c r="O70" s="21">
        <f>[1]ProEmp!K122</f>
        <v>8558.4307857480962</v>
      </c>
      <c r="P70" s="20">
        <f t="shared" si="24"/>
        <v>7.2208362467822003</v>
      </c>
      <c r="Q70" s="20">
        <f>[1]ProEmp!L122</f>
        <v>12.787350721789384</v>
      </c>
      <c r="R70"/>
      <c r="S70"/>
      <c r="T70"/>
      <c r="U70"/>
    </row>
    <row r="71" spans="1:21" x14ac:dyDescent="0.2">
      <c r="A71" s="5" t="s">
        <v>84</v>
      </c>
      <c r="B71" s="21">
        <f t="shared" si="19"/>
        <v>67826.277448033594</v>
      </c>
      <c r="C71" s="21">
        <f>[1]ProEmp!C123</f>
        <v>14469.160821510884</v>
      </c>
      <c r="D71" s="20">
        <f t="shared" si="20"/>
        <v>21.332677195201683</v>
      </c>
      <c r="E71" s="20">
        <f>[1]ProEmp!D123</f>
        <v>11.451295653986985</v>
      </c>
      <c r="F71" s="21">
        <f>[1]ProEmp!E123</f>
        <v>5774.2051543259749</v>
      </c>
      <c r="G71" s="20">
        <f t="shared" si="21"/>
        <v>8.5132272794272001</v>
      </c>
      <c r="H71" s="20">
        <f>[1]ProEmp!F123</f>
        <v>11.775754044766183</v>
      </c>
      <c r="I71" s="21">
        <f>[1]ProEmp!G123</f>
        <v>39979.612110634451</v>
      </c>
      <c r="J71" s="20">
        <f t="shared" si="22"/>
        <v>58.944134360411567</v>
      </c>
      <c r="K71" s="20">
        <f>[1]ProEmp!H123</f>
        <v>10.845217022969576</v>
      </c>
      <c r="L71" s="21">
        <f>[1]ProEmp!I123</f>
        <v>2097.6025846320772</v>
      </c>
      <c r="M71" s="20">
        <f t="shared" si="23"/>
        <v>3.0926105096055077</v>
      </c>
      <c r="N71" s="20">
        <f>[1]ProEmp!J123</f>
        <v>12.614073315456682</v>
      </c>
      <c r="O71" s="21">
        <f>[1]ProEmp!K123</f>
        <v>5505.6967769302082</v>
      </c>
      <c r="P71" s="20">
        <f t="shared" si="24"/>
        <v>8.1173506553540449</v>
      </c>
      <c r="Q71" s="20">
        <f>[1]ProEmp!L123</f>
        <v>11.920023085198988</v>
      </c>
      <c r="R71"/>
      <c r="S71"/>
      <c r="T71"/>
      <c r="U71"/>
    </row>
    <row r="72" spans="1:21" x14ac:dyDescent="0.2">
      <c r="A72" s="5" t="s">
        <v>85</v>
      </c>
      <c r="B72" s="21">
        <f t="shared" si="19"/>
        <v>530371.86125368753</v>
      </c>
      <c r="C72" s="21">
        <f>[1]ProEmp!C124</f>
        <v>27786.744873745396</v>
      </c>
      <c r="D72" s="20">
        <f t="shared" si="20"/>
        <v>5.2391061637514804</v>
      </c>
      <c r="E72" s="20">
        <f>[1]ProEmp!D124</f>
        <v>9.6052771445482215</v>
      </c>
      <c r="F72" s="21">
        <f>[1]ProEmp!E124</f>
        <v>91503.287883617784</v>
      </c>
      <c r="G72" s="20">
        <f t="shared" si="21"/>
        <v>17.252666396615247</v>
      </c>
      <c r="H72" s="20">
        <f>[1]ProEmp!F124</f>
        <v>8.5008552257294809</v>
      </c>
      <c r="I72" s="21">
        <f>[1]ProEmp!G124</f>
        <v>374194.51365344616</v>
      </c>
      <c r="J72" s="20">
        <f t="shared" si="22"/>
        <v>70.553236510121238</v>
      </c>
      <c r="K72" s="20">
        <f>[1]ProEmp!H124</f>
        <v>7.4719723696023665</v>
      </c>
      <c r="L72" s="21">
        <f>[1]ProEmp!I124</f>
        <v>7137.8091598701776</v>
      </c>
      <c r="M72" s="20">
        <f t="shared" si="23"/>
        <v>1.3458121897715121</v>
      </c>
      <c r="N72" s="20">
        <f>[1]ProEmp!J124</f>
        <v>8.0681750070181053</v>
      </c>
      <c r="O72" s="21">
        <f>[1]ProEmp!K124</f>
        <v>29749.505683008028</v>
      </c>
      <c r="P72" s="20">
        <f t="shared" si="24"/>
        <v>5.6091787397405382</v>
      </c>
      <c r="Q72" s="20">
        <f>[1]ProEmp!L124</f>
        <v>9.0296319175325017</v>
      </c>
      <c r="R72"/>
      <c r="S72"/>
      <c r="T72"/>
      <c r="U72"/>
    </row>
    <row r="73" spans="1:21" x14ac:dyDescent="0.2">
      <c r="A73" s="5" t="s">
        <v>86</v>
      </c>
      <c r="B73" s="21">
        <f t="shared" si="19"/>
        <v>385640.34992941236</v>
      </c>
      <c r="C73" s="21">
        <f>[1]ProEmp!C125</f>
        <v>328.4550787185392</v>
      </c>
      <c r="D73" s="20">
        <f t="shared" si="20"/>
        <v>8.5171346509425067E-2</v>
      </c>
      <c r="E73" s="20">
        <f>[1]ProEmp!D125</f>
        <v>12</v>
      </c>
      <c r="F73" s="21">
        <f>[1]ProEmp!E125</f>
        <v>69304.512272439519</v>
      </c>
      <c r="G73" s="20">
        <f t="shared" si="21"/>
        <v>17.971281346758715</v>
      </c>
      <c r="H73" s="20">
        <f>[1]ProEmp!F125</f>
        <v>5.2333570488528203</v>
      </c>
      <c r="I73" s="21">
        <f>[1]ProEmp!G125</f>
        <v>312658.89105536917</v>
      </c>
      <c r="J73" s="20">
        <f t="shared" si="22"/>
        <v>81.075253435642367</v>
      </c>
      <c r="K73" s="20">
        <f>[1]ProEmp!H125</f>
        <v>4.8257977152540938</v>
      </c>
      <c r="L73" s="21">
        <f>[1]ProEmp!I125</f>
        <v>807.22563498124327</v>
      </c>
      <c r="M73" s="20">
        <f t="shared" si="23"/>
        <v>0.20932084392335965</v>
      </c>
      <c r="N73" s="20">
        <f>[1]ProEmp!J125</f>
        <v>3.2222222222222223</v>
      </c>
      <c r="O73" s="21">
        <f>[1]ProEmp!K125</f>
        <v>2541.2658879039136</v>
      </c>
      <c r="P73" s="20">
        <f t="shared" si="24"/>
        <v>0.65897302716613215</v>
      </c>
      <c r="Q73" s="20">
        <f>[1]ProEmp!L125</f>
        <v>4</v>
      </c>
      <c r="R73"/>
      <c r="S73"/>
      <c r="T73"/>
      <c r="U73"/>
    </row>
    <row r="74" spans="1:21" x14ac:dyDescent="0.2">
      <c r="A74" s="5" t="s">
        <v>87</v>
      </c>
      <c r="B74" s="21">
        <f t="shared" si="19"/>
        <v>340455.10000075406</v>
      </c>
      <c r="C74" s="21">
        <f>[1]ProEmp!C126</f>
        <v>20515.405607879478</v>
      </c>
      <c r="D74" s="20">
        <f t="shared" si="20"/>
        <v>6.0258770122210068</v>
      </c>
      <c r="E74" s="20">
        <f>[1]ProEmp!D126</f>
        <v>7.4383545139544562</v>
      </c>
      <c r="F74" s="21">
        <f>[1]ProEmp!E126</f>
        <v>79775.475778289445</v>
      </c>
      <c r="G74" s="20">
        <f t="shared" si="21"/>
        <v>23.432010793233164</v>
      </c>
      <c r="H74" s="20">
        <f>[1]ProEmp!F126</f>
        <v>7.3227568372169891</v>
      </c>
      <c r="I74" s="21">
        <f>[1]ProEmp!G126</f>
        <v>230101.74126326849</v>
      </c>
      <c r="J74" s="20">
        <f t="shared" si="22"/>
        <v>67.586516184589058</v>
      </c>
      <c r="K74" s="20">
        <f>[1]ProEmp!H126</f>
        <v>7.0594912326213954</v>
      </c>
      <c r="L74" s="21">
        <f>[1]ProEmp!I126</f>
        <v>1673.8311370206111</v>
      </c>
      <c r="M74" s="20">
        <f t="shared" si="23"/>
        <v>0.49164519404083057</v>
      </c>
      <c r="N74" s="20">
        <f>[1]ProEmp!J126</f>
        <v>6.2679234937037549</v>
      </c>
      <c r="O74" s="21">
        <f>[1]ProEmp!K126</f>
        <v>8388.646214296059</v>
      </c>
      <c r="P74" s="20">
        <f t="shared" si="24"/>
        <v>2.4639508159159549</v>
      </c>
      <c r="Q74" s="20">
        <f>[1]ProEmp!L126</f>
        <v>7.3661320427010963</v>
      </c>
      <c r="R74"/>
      <c r="S74"/>
      <c r="T74"/>
      <c r="U74"/>
    </row>
    <row r="75" spans="1:21" x14ac:dyDescent="0.2">
      <c r="A75" s="5" t="s">
        <v>88</v>
      </c>
      <c r="B75" s="21">
        <f t="shared" si="19"/>
        <v>151140.68123093346</v>
      </c>
      <c r="C75" s="21">
        <f>[1]ProEmp!C127</f>
        <v>6451.1197524124173</v>
      </c>
      <c r="D75" s="20">
        <f t="shared" si="20"/>
        <v>4.2682881272418722</v>
      </c>
      <c r="E75" s="20">
        <f>[1]ProEmp!D127</f>
        <v>9.1120321144912761</v>
      </c>
      <c r="F75" s="21">
        <f>[1]ProEmp!E127</f>
        <v>12424.742880586768</v>
      </c>
      <c r="G75" s="20">
        <f t="shared" si="21"/>
        <v>8.2206476637501336</v>
      </c>
      <c r="H75" s="20">
        <f>[1]ProEmp!F127</f>
        <v>7.5208388782812925</v>
      </c>
      <c r="I75" s="21">
        <f>[1]ProEmp!G127</f>
        <v>124369.28912555974</v>
      </c>
      <c r="J75" s="20">
        <f t="shared" si="22"/>
        <v>82.287103718641632</v>
      </c>
      <c r="K75" s="20">
        <f>[1]ProEmp!H127</f>
        <v>7.8242407724258936</v>
      </c>
      <c r="L75" s="21">
        <f>[1]ProEmp!I127</f>
        <v>1026.1329371675604</v>
      </c>
      <c r="M75" s="20">
        <f t="shared" si="23"/>
        <v>0.67892570604448566</v>
      </c>
      <c r="N75" s="20">
        <f>[1]ProEmp!J127</f>
        <v>5.7762946928221552</v>
      </c>
      <c r="O75" s="21">
        <f>[1]ProEmp!K127</f>
        <v>6869.3965352069572</v>
      </c>
      <c r="P75" s="20">
        <f t="shared" si="24"/>
        <v>4.5450347843218672</v>
      </c>
      <c r="Q75" s="20">
        <f>[1]ProEmp!L127</f>
        <v>7.1925684465254056</v>
      </c>
      <c r="R75"/>
      <c r="S75"/>
      <c r="T75"/>
      <c r="U75"/>
    </row>
    <row r="76" spans="1:21" x14ac:dyDescent="0.2">
      <c r="A76" s="5" t="s">
        <v>89</v>
      </c>
      <c r="B76" s="21">
        <f t="shared" si="19"/>
        <v>778704.23223613144</v>
      </c>
      <c r="C76" s="21">
        <f>[1]ProEmp!C128</f>
        <v>36952.933557256591</v>
      </c>
      <c r="D76" s="20">
        <f t="shared" si="20"/>
        <v>4.7454389006134381</v>
      </c>
      <c r="E76" s="20">
        <f>[1]ProEmp!D128</f>
        <v>6.6360461746496933</v>
      </c>
      <c r="F76" s="21">
        <f>[1]ProEmp!E128</f>
        <v>151414.25588247448</v>
      </c>
      <c r="G76" s="20">
        <f t="shared" si="21"/>
        <v>19.444385893174417</v>
      </c>
      <c r="H76" s="20">
        <f>[1]ProEmp!F128</f>
        <v>6.2622542111820616</v>
      </c>
      <c r="I76" s="21">
        <f>[1]ProEmp!G128</f>
        <v>489056.4576849399</v>
      </c>
      <c r="J76" s="20">
        <f t="shared" si="22"/>
        <v>62.8038782170944</v>
      </c>
      <c r="K76" s="20">
        <f>[1]ProEmp!H128</f>
        <v>5.7963645094958673</v>
      </c>
      <c r="L76" s="21">
        <f>[1]ProEmp!I128</f>
        <v>44147.096290017937</v>
      </c>
      <c r="M76" s="20">
        <f t="shared" si="23"/>
        <v>5.669302215456681</v>
      </c>
      <c r="N76" s="20">
        <f>[1]ProEmp!J128</f>
        <v>5.6614542188311106</v>
      </c>
      <c r="O76" s="21">
        <f>[1]ProEmp!K128</f>
        <v>57133.488821442632</v>
      </c>
      <c r="P76" s="20">
        <f t="shared" si="24"/>
        <v>7.3369947736610834</v>
      </c>
      <c r="Q76" s="20">
        <f>[1]ProEmp!L128</f>
        <v>6.1032760954247811</v>
      </c>
      <c r="R76"/>
      <c r="S76"/>
      <c r="T76"/>
      <c r="U76"/>
    </row>
    <row r="77" spans="1:21" x14ac:dyDescent="0.2">
      <c r="A77" s="5" t="s">
        <v>90</v>
      </c>
      <c r="B77" s="21">
        <f t="shared" si="19"/>
        <v>580.17490918602834</v>
      </c>
      <c r="C77" s="21">
        <f>[1]ProEmp!C129</f>
        <v>262.76406297483135</v>
      </c>
      <c r="D77" s="20">
        <f t="shared" si="20"/>
        <v>45.290490645912818</v>
      </c>
      <c r="E77" s="20">
        <f>[1]ProEmp!D129</f>
        <v>9</v>
      </c>
      <c r="F77" s="21">
        <f>[1]ProEmp!E129</f>
        <v>0</v>
      </c>
      <c r="G77" s="20">
        <f t="shared" si="21"/>
        <v>0</v>
      </c>
      <c r="H77" s="20">
        <f>[1]ProEmp!F129</f>
        <v>0</v>
      </c>
      <c r="I77" s="21">
        <f>[1]ProEmp!G129</f>
        <v>317.410846211197</v>
      </c>
      <c r="J77" s="20">
        <f t="shared" si="22"/>
        <v>54.709509354087182</v>
      </c>
      <c r="K77" s="20">
        <f>[1]ProEmp!H129</f>
        <v>12</v>
      </c>
      <c r="L77" s="21">
        <f>[1]ProEmp!I129</f>
        <v>0</v>
      </c>
      <c r="M77" s="20">
        <f t="shared" si="23"/>
        <v>0</v>
      </c>
      <c r="N77" s="20">
        <f>[1]ProEmp!J129</f>
        <v>0</v>
      </c>
      <c r="O77" s="21">
        <f>[1]ProEmp!K129</f>
        <v>0</v>
      </c>
      <c r="P77" s="20">
        <f t="shared" si="24"/>
        <v>0</v>
      </c>
      <c r="Q77" s="20">
        <f>[1]ProEmp!L129</f>
        <v>0</v>
      </c>
      <c r="R77"/>
      <c r="S77"/>
      <c r="T77"/>
      <c r="U77"/>
    </row>
    <row r="78" spans="1:21" x14ac:dyDescent="0.2">
      <c r="A78" s="5" t="s">
        <v>78</v>
      </c>
      <c r="B78" s="21">
        <f t="shared" si="19"/>
        <v>218.97005247902612</v>
      </c>
      <c r="C78" s="21">
        <f>[1]ProEmp!C130</f>
        <v>0</v>
      </c>
      <c r="D78" s="20">
        <f t="shared" si="20"/>
        <v>0</v>
      </c>
      <c r="E78" s="20">
        <f>[1]ProEmp!D130</f>
        <v>0</v>
      </c>
      <c r="F78" s="21">
        <f>[1]ProEmp!E130</f>
        <v>0</v>
      </c>
      <c r="G78" s="20">
        <f t="shared" si="21"/>
        <v>0</v>
      </c>
      <c r="H78" s="20">
        <f>[1]ProEmp!F130</f>
        <v>0</v>
      </c>
      <c r="I78" s="21">
        <f>[1]ProEmp!G130</f>
        <v>218.97005247902612</v>
      </c>
      <c r="J78" s="20">
        <f t="shared" si="22"/>
        <v>100</v>
      </c>
      <c r="K78" s="20">
        <f>[1]ProEmp!H130</f>
        <v>6</v>
      </c>
      <c r="L78" s="21">
        <f>[1]ProEmp!I130</f>
        <v>0</v>
      </c>
      <c r="M78" s="20">
        <f t="shared" si="23"/>
        <v>0</v>
      </c>
      <c r="N78" s="20">
        <f>[1]ProEmp!J130</f>
        <v>0</v>
      </c>
      <c r="O78" s="21">
        <f>[1]ProEmp!K130</f>
        <v>0</v>
      </c>
      <c r="P78" s="20">
        <f t="shared" si="24"/>
        <v>0</v>
      </c>
      <c r="Q78" s="20">
        <f>[1]ProEmp!L130</f>
        <v>0</v>
      </c>
      <c r="R78"/>
      <c r="S78"/>
      <c r="T78"/>
      <c r="U78"/>
    </row>
    <row r="79" spans="1:21" x14ac:dyDescent="0.2">
      <c r="A79" s="5" t="s">
        <v>79</v>
      </c>
      <c r="B79" s="21">
        <f t="shared" si="19"/>
        <v>149483.02558175151</v>
      </c>
      <c r="C79" s="21">
        <f>[1]ProEmp!C131</f>
        <v>149483.02558175151</v>
      </c>
      <c r="D79" s="20">
        <f t="shared" si="20"/>
        <v>100</v>
      </c>
      <c r="E79" s="20">
        <f>[1]ProEmp!D131</f>
        <v>8.7841159967803275</v>
      </c>
      <c r="F79" s="21">
        <f>[1]ProEmp!E131</f>
        <v>0</v>
      </c>
      <c r="G79" s="20">
        <f t="shared" si="21"/>
        <v>0</v>
      </c>
      <c r="H79" s="20">
        <f>[1]ProEmp!F131</f>
        <v>0</v>
      </c>
      <c r="I79" s="21">
        <f>[1]ProEmp!G131</f>
        <v>0</v>
      </c>
      <c r="J79" s="20">
        <f t="shared" si="22"/>
        <v>0</v>
      </c>
      <c r="K79" s="20">
        <f>[1]ProEmp!H131</f>
        <v>0</v>
      </c>
      <c r="L79" s="21">
        <f>[1]ProEmp!I131</f>
        <v>0</v>
      </c>
      <c r="M79" s="20">
        <f t="shared" si="23"/>
        <v>0</v>
      </c>
      <c r="N79" s="20">
        <f>[1]ProEmp!J131</f>
        <v>0</v>
      </c>
      <c r="O79" s="21">
        <f>[1]ProEmp!K131</f>
        <v>0</v>
      </c>
      <c r="P79" s="20">
        <f t="shared" si="24"/>
        <v>0</v>
      </c>
      <c r="Q79" s="20">
        <f>[1]ProEmp!L131</f>
        <v>0</v>
      </c>
      <c r="R79"/>
      <c r="S79"/>
      <c r="T79"/>
      <c r="U79"/>
    </row>
    <row r="80" spans="1:21" x14ac:dyDescent="0.2">
      <c r="A80" s="5" t="s">
        <v>80</v>
      </c>
      <c r="B80" s="21">
        <f t="shared" ref="B80" si="25">SUM(C80,F80,I80,L80,O80)</f>
        <v>0</v>
      </c>
      <c r="C80" s="21">
        <f>[1]ProEmp!C132</f>
        <v>0</v>
      </c>
      <c r="D80" s="20">
        <f t="shared" si="20"/>
        <v>0</v>
      </c>
      <c r="E80" s="20">
        <f>[1]ProEmp!D132</f>
        <v>0</v>
      </c>
      <c r="F80" s="21">
        <f>[1]ProEmp!E132</f>
        <v>0</v>
      </c>
      <c r="G80" s="20">
        <f t="shared" si="21"/>
        <v>0</v>
      </c>
      <c r="H80" s="20">
        <f>[1]ProEmp!F132</f>
        <v>0</v>
      </c>
      <c r="I80" s="21">
        <f>[1]ProEmp!G132</f>
        <v>0</v>
      </c>
      <c r="J80" s="20">
        <f t="shared" si="22"/>
        <v>0</v>
      </c>
      <c r="K80" s="20">
        <f>[1]ProEmp!H132</f>
        <v>0</v>
      </c>
      <c r="L80" s="21">
        <f>[1]ProEmp!I132</f>
        <v>0</v>
      </c>
      <c r="M80" s="20">
        <f t="shared" si="23"/>
        <v>0</v>
      </c>
      <c r="N80" s="20">
        <f>[1]ProEmp!J132</f>
        <v>0</v>
      </c>
      <c r="O80" s="21">
        <f>[1]ProEmp!K132</f>
        <v>0</v>
      </c>
      <c r="P80" s="20">
        <f t="shared" si="24"/>
        <v>0</v>
      </c>
      <c r="Q80" s="20">
        <f>[1]ProEmp!L132</f>
        <v>0</v>
      </c>
      <c r="R80"/>
      <c r="S80"/>
      <c r="T80"/>
      <c r="U80"/>
    </row>
    <row r="81" spans="1:21" x14ac:dyDescent="0.2">
      <c r="A81" s="50"/>
      <c r="B81" s="6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/>
      <c r="S81"/>
      <c r="T81"/>
      <c r="U81"/>
    </row>
    <row r="82" spans="1:21" x14ac:dyDescent="0.2">
      <c r="A82" s="1" t="str">
        <f>A30</f>
        <v>Fuente: Instituto Nacional de Estadística (INE). LVIII Encuesta Permanente de Hogares de Propósitos Múltiples, Junio 2017.</v>
      </c>
      <c r="R82"/>
      <c r="S82"/>
      <c r="T82"/>
      <c r="U82"/>
    </row>
    <row r="83" spans="1:21" x14ac:dyDescent="0.2">
      <c r="A83" s="1" t="s">
        <v>3</v>
      </c>
      <c r="R83"/>
      <c r="S83"/>
      <c r="T83"/>
      <c r="U83"/>
    </row>
    <row r="84" spans="1:21" x14ac:dyDescent="0.2">
      <c r="A84" s="1" t="s">
        <v>53</v>
      </c>
      <c r="R84"/>
      <c r="S84"/>
      <c r="T84"/>
      <c r="U84"/>
    </row>
  </sheetData>
  <mergeCells count="16">
    <mergeCell ref="A34:Q34"/>
    <mergeCell ref="A36:A37"/>
    <mergeCell ref="B36:B37"/>
    <mergeCell ref="C36:E36"/>
    <mergeCell ref="F36:H36"/>
    <mergeCell ref="I36:K36"/>
    <mergeCell ref="L36:N36"/>
    <mergeCell ref="O36:Q36"/>
    <mergeCell ref="A1:Q1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U86"/>
  <sheetViews>
    <sheetView workbookViewId="0">
      <selection activeCell="A67" sqref="A67"/>
    </sheetView>
  </sheetViews>
  <sheetFormatPr baseColWidth="10" defaultRowHeight="11.25" x14ac:dyDescent="0.2"/>
  <cols>
    <col min="1" max="1" width="51.33203125" customWidth="1"/>
    <col min="2" max="2" width="11.6640625" style="15" bestFit="1" customWidth="1"/>
    <col min="3" max="3" width="10.6640625" style="15" bestFit="1" customWidth="1"/>
    <col min="4" max="5" width="7.6640625" style="15" bestFit="1" customWidth="1"/>
    <col min="6" max="6" width="9.83203125" style="15" bestFit="1" customWidth="1"/>
    <col min="7" max="7" width="7.6640625" style="15" bestFit="1" customWidth="1"/>
    <col min="8" max="8" width="6.5" style="15" bestFit="1" customWidth="1"/>
    <col min="9" max="9" width="10.6640625" style="15" bestFit="1" customWidth="1"/>
    <col min="10" max="10" width="7.6640625" style="15" bestFit="1" customWidth="1"/>
    <col min="11" max="11" width="6.5" style="15" bestFit="1" customWidth="1"/>
    <col min="12" max="12" width="10.6640625" style="15" customWidth="1"/>
    <col min="13" max="13" width="6.5" style="15" bestFit="1" customWidth="1"/>
    <col min="14" max="14" width="7.6640625" style="15" bestFit="1" customWidth="1"/>
    <col min="15" max="15" width="9.83203125" style="15" bestFit="1" customWidth="1"/>
    <col min="16" max="16" width="7.6640625" style="15" bestFit="1" customWidth="1"/>
    <col min="17" max="17" width="6.5" style="15" bestFit="1" customWidth="1"/>
    <col min="18" max="18" width="48.5" style="15" bestFit="1" customWidth="1"/>
    <col min="19" max="19" width="10.5" style="15" bestFit="1" customWidth="1"/>
    <col min="20" max="20" width="10.83203125" style="15" bestFit="1" customWidth="1"/>
    <col min="21" max="21" width="6" style="15" bestFit="1" customWidth="1"/>
    <col min="22" max="22" width="7" bestFit="1" customWidth="1"/>
    <col min="23" max="23" width="9" bestFit="1" customWidth="1"/>
    <col min="24" max="24" width="6" bestFit="1" customWidth="1"/>
    <col min="25" max="25" width="7" bestFit="1" customWidth="1"/>
    <col min="26" max="26" width="9" bestFit="1" customWidth="1"/>
    <col min="27" max="27" width="6" bestFit="1" customWidth="1"/>
    <col min="28" max="28" width="7" bestFit="1" customWidth="1"/>
    <col min="29" max="29" width="9" bestFit="1" customWidth="1"/>
    <col min="30" max="30" width="6" bestFit="1" customWidth="1"/>
    <col min="31" max="31" width="7" bestFit="1" customWidth="1"/>
    <col min="32" max="32" width="8" bestFit="1" customWidth="1"/>
    <col min="33" max="33" width="6" bestFit="1" customWidth="1"/>
    <col min="34" max="34" width="7" bestFit="1" customWidth="1"/>
  </cols>
  <sheetData>
    <row r="1" spans="1:18" customFormat="1" x14ac:dyDescent="0.2">
      <c r="A1" s="102" t="s">
        <v>55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</row>
    <row r="2" spans="1:18" customFormat="1" ht="26.25" customHeight="1" x14ac:dyDescent="0.35">
      <c r="A2" s="117" t="s">
        <v>47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8" customFormat="1" x14ac:dyDescent="0.2">
      <c r="A3" s="103" t="s">
        <v>39</v>
      </c>
      <c r="B3" s="112" t="s">
        <v>28</v>
      </c>
      <c r="C3" s="114" t="s">
        <v>45</v>
      </c>
      <c r="D3" s="114"/>
      <c r="E3" s="114"/>
      <c r="F3" s="114" t="s">
        <v>35</v>
      </c>
      <c r="G3" s="114"/>
      <c r="H3" s="114"/>
      <c r="I3" s="114" t="s">
        <v>34</v>
      </c>
      <c r="J3" s="114"/>
      <c r="K3" s="114"/>
      <c r="L3" s="114" t="s">
        <v>44</v>
      </c>
      <c r="M3" s="114"/>
      <c r="N3" s="114"/>
      <c r="O3" s="114" t="s">
        <v>43</v>
      </c>
      <c r="P3" s="114"/>
      <c r="Q3" s="114"/>
    </row>
    <row r="4" spans="1:18" customFormat="1" x14ac:dyDescent="0.2">
      <c r="A4" s="104"/>
      <c r="B4" s="113"/>
      <c r="C4" s="26" t="s">
        <v>31</v>
      </c>
      <c r="D4" s="85" t="s">
        <v>52</v>
      </c>
      <c r="E4" s="26" t="s">
        <v>30</v>
      </c>
      <c r="F4" s="26" t="s">
        <v>31</v>
      </c>
      <c r="G4" s="85" t="s">
        <v>52</v>
      </c>
      <c r="H4" s="26" t="s">
        <v>30</v>
      </c>
      <c r="I4" s="26" t="s">
        <v>31</v>
      </c>
      <c r="J4" s="85" t="s">
        <v>52</v>
      </c>
      <c r="K4" s="26" t="s">
        <v>30</v>
      </c>
      <c r="L4" s="26" t="s">
        <v>31</v>
      </c>
      <c r="M4" s="85" t="s">
        <v>52</v>
      </c>
      <c r="N4" s="26" t="s">
        <v>30</v>
      </c>
      <c r="O4" s="26" t="s">
        <v>31</v>
      </c>
      <c r="P4" s="85" t="s">
        <v>52</v>
      </c>
      <c r="Q4" s="26" t="s">
        <v>30</v>
      </c>
    </row>
    <row r="5" spans="1:18" customFormat="1" x14ac:dyDescent="0.2">
      <c r="A5" s="29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</row>
    <row r="6" spans="1:18" customFormat="1" x14ac:dyDescent="0.2">
      <c r="A6" s="7" t="s">
        <v>49</v>
      </c>
      <c r="B6" s="94">
        <f>+B9+B13</f>
        <v>1548572.8635443975</v>
      </c>
      <c r="C6" s="86">
        <f>[1]ProEmp!M75</f>
        <v>100456.49315710196</v>
      </c>
      <c r="D6" s="95">
        <f>IF(ISNUMBER(C6/$B6*100),C6/$B6*100,0)</f>
        <v>6.4870369048812844</v>
      </c>
      <c r="E6" s="87">
        <f>[1]ProEmp!N75</f>
        <v>8.4655080592231347</v>
      </c>
      <c r="F6" s="86">
        <f>[1]ProEmp!O75</f>
        <v>236516.57436980875</v>
      </c>
      <c r="G6" s="95">
        <f>IF(ISNUMBER(F6/$B6*100),F6/$B6*100,0)</f>
        <v>15.273196369234181</v>
      </c>
      <c r="H6" s="87">
        <f>[1]ProEmp!P75</f>
        <v>7.0419457763743392</v>
      </c>
      <c r="I6" s="86">
        <f>[1]ProEmp!Q75</f>
        <v>1170480.5176761651</v>
      </c>
      <c r="J6" s="95">
        <f>IF(ISNUMBER(I6/$B6*100),I6/$B6*100,0)</f>
        <v>75.584465234470869</v>
      </c>
      <c r="K6" s="87">
        <f>[1]ProEmp!R75</f>
        <v>6.3440493693624997</v>
      </c>
      <c r="L6" s="86">
        <f>[1]ProEmp!S75</f>
        <v>13987.6739511495</v>
      </c>
      <c r="M6" s="95">
        <f>IF(ISNUMBER(L6/$B6*100),L6/$B6*100,0)</f>
        <v>0.90326224102457109</v>
      </c>
      <c r="N6" s="87">
        <f>[1]ProEmp!T75</f>
        <v>7.4408257977182259</v>
      </c>
      <c r="O6" s="86">
        <f>[1]ProEmp!U75</f>
        <v>27131.604390138695</v>
      </c>
      <c r="P6" s="95">
        <f>IF(ISNUMBER(O6/$B6*100),O6/$B6*100,0)</f>
        <v>1.7520392503869311</v>
      </c>
      <c r="Q6" s="87">
        <f>[1]ProEmp!V75</f>
        <v>7.6890002120639185</v>
      </c>
      <c r="R6" s="88"/>
    </row>
    <row r="7" spans="1:18" customFormat="1" x14ac:dyDescent="0.2">
      <c r="A7" s="7"/>
      <c r="B7" s="25"/>
      <c r="C7" s="19"/>
      <c r="D7" s="24"/>
      <c r="E7" s="24"/>
      <c r="F7" s="19"/>
      <c r="G7" s="24"/>
      <c r="H7" s="24"/>
      <c r="I7" s="19"/>
      <c r="J7" s="24"/>
      <c r="K7" s="24"/>
      <c r="L7" s="19"/>
      <c r="M7" s="24"/>
      <c r="N7" s="24"/>
      <c r="O7" s="19"/>
      <c r="P7" s="24"/>
      <c r="Q7" s="24"/>
    </row>
    <row r="8" spans="1:18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8" customFormat="1" x14ac:dyDescent="0.2">
      <c r="A9" s="5" t="s">
        <v>26</v>
      </c>
      <c r="B9" s="21">
        <f>SUM(C9,F9,I9,L9,O9)</f>
        <v>738835.85992100253</v>
      </c>
      <c r="C9" s="21">
        <f>SUM(C10:C12)</f>
        <v>82039.789781233441</v>
      </c>
      <c r="D9" s="20">
        <f t="shared" ref="D9:D13" si="0">IF(ISNUMBER(C9/$B9*100),C9/$B9*100,0)</f>
        <v>11.103926356525964</v>
      </c>
      <c r="E9" s="20">
        <f>[2]Sheet1!H6</f>
        <v>8.7185396672789288</v>
      </c>
      <c r="F9" s="21">
        <f>SUM(F10:F12)</f>
        <v>105955.30222302674</v>
      </c>
      <c r="G9" s="20">
        <f t="shared" ref="G9:G13" si="1">IF(ISNUMBER(F9/$B9*100),F9/$B9*100,0)</f>
        <v>14.340844559758597</v>
      </c>
      <c r="H9" s="20">
        <f>[2]Sheet1!I6</f>
        <v>8.2552584334750847</v>
      </c>
      <c r="I9" s="21">
        <f>SUM(I10:I12)</f>
        <v>529692.84972980502</v>
      </c>
      <c r="J9" s="20">
        <f t="shared" ref="J9:J13" si="2">IF(ISNUMBER(I9/$B9*100),I9/$B9*100,0)</f>
        <v>71.692899392625662</v>
      </c>
      <c r="K9" s="20">
        <f>[2]Sheet1!J6</f>
        <v>7.5387161367680688</v>
      </c>
      <c r="L9" s="21">
        <f>SUM(L10:L12)</f>
        <v>4510.2470515548985</v>
      </c>
      <c r="M9" s="20">
        <f t="shared" ref="M9:M13" si="3">IF(ISNUMBER(L9/$B9*100),L9/$B9*100,0)</f>
        <v>0.61045318672501103</v>
      </c>
      <c r="N9" s="20">
        <f>[2]Sheet1!K6</f>
        <v>9.3690839913968134</v>
      </c>
      <c r="O9" s="21">
        <f>SUM(O10:O12)</f>
        <v>16637.671135382527</v>
      </c>
      <c r="P9" s="20">
        <f t="shared" ref="P9:P13" si="4">IF(ISNUMBER(O9/$B9*100),O9/$B9*100,0)</f>
        <v>2.251876504364779</v>
      </c>
      <c r="Q9" s="20">
        <f>[2]Sheet1!L6</f>
        <v>8.2664064631400453</v>
      </c>
    </row>
    <row r="10" spans="1:18" customFormat="1" x14ac:dyDescent="0.2">
      <c r="A10" s="17" t="s">
        <v>25</v>
      </c>
      <c r="B10" s="21">
        <f>SUM(C10,F10,I10,L10,O10)</f>
        <v>178701.45982813337</v>
      </c>
      <c r="C10" s="6">
        <f>[1]ProEmp!M76</f>
        <v>24086.705772692887</v>
      </c>
      <c r="D10" s="20">
        <f t="shared" si="0"/>
        <v>13.478740350447243</v>
      </c>
      <c r="E10" s="20">
        <f>[1]ProEmp!N76</f>
        <v>10.128372093023254</v>
      </c>
      <c r="F10" s="6">
        <f>[1]ProEmp!O76</f>
        <v>22159.769310877455</v>
      </c>
      <c r="G10" s="20">
        <f t="shared" si="1"/>
        <v>12.400441122411465</v>
      </c>
      <c r="H10" s="20">
        <f>[1]ProEmp!P76</f>
        <v>9.1270833333333368</v>
      </c>
      <c r="I10" s="6">
        <f>[1]ProEmp!Q76</f>
        <v>126236.23525415867</v>
      </c>
      <c r="J10" s="20">
        <f t="shared" si="2"/>
        <v>70.640852836662177</v>
      </c>
      <c r="K10" s="20">
        <f>[1]ProEmp!R76</f>
        <v>8.3244379455309794</v>
      </c>
      <c r="L10" s="6">
        <f>[1]ProEmp!S76</f>
        <v>2189.7005247902612</v>
      </c>
      <c r="M10" s="20">
        <f t="shared" si="3"/>
        <v>1.2253400318588399</v>
      </c>
      <c r="N10" s="20">
        <f>[1]ProEmp!T76</f>
        <v>9.4000000000000021</v>
      </c>
      <c r="O10" s="6">
        <f>[1]ProEmp!U76</f>
        <v>4029.0489656140799</v>
      </c>
      <c r="P10" s="20">
        <f t="shared" si="4"/>
        <v>2.2546256586202644</v>
      </c>
      <c r="Q10" s="20">
        <f>[1]ProEmp!V76</f>
        <v>8.8735632183908049</v>
      </c>
    </row>
    <row r="11" spans="1:18" customFormat="1" x14ac:dyDescent="0.2">
      <c r="A11" s="17" t="s">
        <v>24</v>
      </c>
      <c r="B11" s="21">
        <f>SUM(C11,F11,I11,L11,O11)</f>
        <v>108300.5807272605</v>
      </c>
      <c r="C11" s="6">
        <f>[1]ProEmp!M77</f>
        <v>13225.451925466541</v>
      </c>
      <c r="D11" s="20">
        <f t="shared" si="0"/>
        <v>12.211801484955052</v>
      </c>
      <c r="E11" s="20">
        <f>[1]ProEmp!N77</f>
        <v>8.7884297520661168</v>
      </c>
      <c r="F11" s="6">
        <f>[1]ProEmp!O77</f>
        <v>16759.292679951192</v>
      </c>
      <c r="G11" s="20">
        <f t="shared" si="1"/>
        <v>15.474794841735031</v>
      </c>
      <c r="H11" s="20">
        <f>[1]ProEmp!P77</f>
        <v>8.2531969309462916</v>
      </c>
      <c r="I11" s="6">
        <f>[1]ProEmp!Q77</f>
        <v>75162.888382811536</v>
      </c>
      <c r="J11" s="20">
        <f t="shared" si="2"/>
        <v>69.402110199296629</v>
      </c>
      <c r="K11" s="20">
        <f>[1]ProEmp!R77</f>
        <v>7.6481426448736931</v>
      </c>
      <c r="L11" s="6">
        <f>[1]ProEmp!S77</f>
        <v>571.33952318015463</v>
      </c>
      <c r="M11" s="20">
        <f t="shared" si="3"/>
        <v>0.52754982415005824</v>
      </c>
      <c r="N11" s="20">
        <f>[1]ProEmp!T77</f>
        <v>9</v>
      </c>
      <c r="O11" s="6">
        <f>[1]ProEmp!U77</f>
        <v>2581.6082158510685</v>
      </c>
      <c r="P11" s="20">
        <f t="shared" si="4"/>
        <v>2.3837436498632258</v>
      </c>
      <c r="Q11" s="20">
        <f>[1]ProEmp!V77</f>
        <v>8.1954022988505759</v>
      </c>
    </row>
    <row r="12" spans="1:18" customFormat="1" x14ac:dyDescent="0.2">
      <c r="A12" s="17" t="s">
        <v>23</v>
      </c>
      <c r="B12" s="21">
        <f>SUM(C12,F12,I12,L12,O12)</f>
        <v>451833.8193656088</v>
      </c>
      <c r="C12" s="6">
        <f>[1]ProEmp!M78</f>
        <v>44727.632083074015</v>
      </c>
      <c r="D12" s="20">
        <f t="shared" si="0"/>
        <v>9.8991333021227241</v>
      </c>
      <c r="E12" s="20">
        <f>[1]ProEmp!N78</f>
        <v>7.9265864146344835</v>
      </c>
      <c r="F12" s="6">
        <f>[1]ProEmp!O78</f>
        <v>67036.240232198092</v>
      </c>
      <c r="G12" s="20">
        <f t="shared" si="1"/>
        <v>14.836481325439388</v>
      </c>
      <c r="H12" s="20">
        <f>[1]ProEmp!P78</f>
        <v>7.9735326851624739</v>
      </c>
      <c r="I12" s="6">
        <f>[1]ProEmp!Q78</f>
        <v>328293.72609283484</v>
      </c>
      <c r="J12" s="20">
        <f t="shared" si="2"/>
        <v>72.658068524788874</v>
      </c>
      <c r="K12" s="20">
        <f>[1]ProEmp!R78</f>
        <v>7.2013241862990958</v>
      </c>
      <c r="L12" s="6">
        <f>[1]ProEmp!S78</f>
        <v>1749.2070035844824</v>
      </c>
      <c r="M12" s="20">
        <f t="shared" si="3"/>
        <v>0.38713503253041859</v>
      </c>
      <c r="N12" s="20">
        <f>[1]ProEmp!T78</f>
        <v>9.558834863680131</v>
      </c>
      <c r="O12" s="6">
        <f>[1]ProEmp!U78</f>
        <v>10027.013953917378</v>
      </c>
      <c r="P12" s="20">
        <f t="shared" si="4"/>
        <v>2.219181815118592</v>
      </c>
      <c r="Q12" s="20">
        <f>[1]ProEmp!V78</f>
        <v>8.04873471087922</v>
      </c>
    </row>
    <row r="13" spans="1:18" customFormat="1" x14ac:dyDescent="0.2">
      <c r="A13" s="5" t="s">
        <v>22</v>
      </c>
      <c r="B13" s="21">
        <f>SUM(C13,F13,I13,L13,O13)</f>
        <v>809737.00362339488</v>
      </c>
      <c r="C13" s="6">
        <f>[1]ProEmp!M79</f>
        <v>18416.703375868372</v>
      </c>
      <c r="D13" s="20">
        <f t="shared" si="0"/>
        <v>2.274405553094113</v>
      </c>
      <c r="E13" s="20">
        <f>[1]ProEmp!N79</f>
        <v>7.3191126279863479</v>
      </c>
      <c r="F13" s="6">
        <f>[1]ProEmp!O79</f>
        <v>130561.27214678172</v>
      </c>
      <c r="G13" s="20">
        <f t="shared" si="1"/>
        <v>16.123910796042264</v>
      </c>
      <c r="H13" s="20">
        <f>[1]ProEmp!P79</f>
        <v>5.928533190578154</v>
      </c>
      <c r="I13" s="6">
        <f>[1]ProEmp!Q79</f>
        <v>640787.66794639407</v>
      </c>
      <c r="J13" s="20">
        <f t="shared" si="2"/>
        <v>79.135282823807032</v>
      </c>
      <c r="K13" s="20">
        <f>[1]ProEmp!R79</f>
        <v>5.2226964885322449</v>
      </c>
      <c r="L13" s="6">
        <f>[1]ProEmp!S79</f>
        <v>9477.4268995945968</v>
      </c>
      <c r="M13" s="20">
        <f t="shared" si="3"/>
        <v>1.1704327278097946</v>
      </c>
      <c r="N13" s="20">
        <f>[1]ProEmp!T79</f>
        <v>6.725552050473186</v>
      </c>
      <c r="O13" s="6">
        <f>[1]ProEmp!U79</f>
        <v>10493.933254756168</v>
      </c>
      <c r="P13" s="20">
        <f t="shared" si="4"/>
        <v>1.2959680992468081</v>
      </c>
      <c r="Q13" s="20">
        <f>[1]ProEmp!V79</f>
        <v>6.7398119122257061</v>
      </c>
    </row>
    <row r="14" spans="1:18" customFormat="1" x14ac:dyDescent="0.2">
      <c r="A14" s="5"/>
      <c r="B14" s="21"/>
      <c r="C14" s="21"/>
      <c r="D14" s="20"/>
      <c r="E14" s="20"/>
      <c r="F14" s="21"/>
      <c r="G14" s="20"/>
      <c r="H14" s="20"/>
      <c r="I14" s="21"/>
      <c r="J14" s="20"/>
      <c r="K14" s="20"/>
      <c r="L14" s="21"/>
      <c r="M14" s="20"/>
      <c r="N14" s="20"/>
      <c r="O14" s="21"/>
      <c r="P14" s="20"/>
      <c r="Q14" s="20"/>
    </row>
    <row r="15" spans="1:18" customFormat="1" x14ac:dyDescent="0.2">
      <c r="A15" s="7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88"/>
    </row>
    <row r="16" spans="1:18" customFormat="1" x14ac:dyDescent="0.2">
      <c r="A16" s="5" t="s">
        <v>20</v>
      </c>
      <c r="B16" s="21">
        <f>SUM(C16,F16,I16,L16,O16)</f>
        <v>3299.8757713005753</v>
      </c>
      <c r="C16" s="6">
        <f>[1]ProEmp!M81</f>
        <v>579.22640895638494</v>
      </c>
      <c r="D16" s="20">
        <f>IF(ISNUMBER(C16/$B16*100),C16/$B16*100,0)</f>
        <v>17.552976205770779</v>
      </c>
      <c r="E16" s="20">
        <f>[1]ProEmp!N81</f>
        <v>3</v>
      </c>
      <c r="F16" s="6">
        <f>[1]ProEmp!O81</f>
        <v>298.97245740046043</v>
      </c>
      <c r="G16" s="20">
        <f>IF(ISNUMBER(F16/$B16*100),F16/$B16*100,0)</f>
        <v>9.0601125048603528</v>
      </c>
      <c r="H16" s="20">
        <f>[1]ProEmp!P81</f>
        <v>5</v>
      </c>
      <c r="I16" s="6">
        <f>[1]ProEmp!Q81</f>
        <v>298.97245740046043</v>
      </c>
      <c r="J16" s="20">
        <f>IF(ISNUMBER(I16/$B16*100),I16/$B16*100,0)</f>
        <v>9.0601125048603528</v>
      </c>
      <c r="K16" s="20">
        <f>[1]ProEmp!R81</f>
        <v>2</v>
      </c>
      <c r="L16" s="6">
        <f>[1]ProEmp!S81</f>
        <v>1763.9374986627167</v>
      </c>
      <c r="M16" s="20">
        <f>IF(ISNUMBER(L16/$B16*100),L16/$B16*100,0)</f>
        <v>53.454663778676078</v>
      </c>
      <c r="N16" s="20">
        <f>[1]ProEmp!T81</f>
        <v>3.9661016949152543</v>
      </c>
      <c r="O16" s="6">
        <f>[1]ProEmp!U81</f>
        <v>358.76694888055255</v>
      </c>
      <c r="P16" s="20">
        <f>IF(ISNUMBER(O16/$B16*100),O16/$B16*100,0)</f>
        <v>10.872135005832424</v>
      </c>
      <c r="Q16" s="20">
        <f>[1]ProEmp!V81</f>
        <v>3</v>
      </c>
    </row>
    <row r="17" spans="1:21" x14ac:dyDescent="0.2">
      <c r="A17" s="5" t="s">
        <v>19</v>
      </c>
      <c r="B17" s="21">
        <f t="shared" ref="B17:B28" si="5">SUM(C17,F17,I17,L17,O17)</f>
        <v>34261.215622098229</v>
      </c>
      <c r="C17" s="6">
        <f>[1]ProEmp!M82</f>
        <v>6986.5325347993648</v>
      </c>
      <c r="D17" s="20">
        <f t="shared" ref="D17:D28" si="6">IF(ISNUMBER(C17/$B17*100),C17/$B17*100,0)</f>
        <v>20.391957517972898</v>
      </c>
      <c r="E17" s="20">
        <f>[1]ProEmp!N82</f>
        <v>5.6636145512202871</v>
      </c>
      <c r="F17" s="6">
        <f>[1]ProEmp!O82</f>
        <v>8287.2342369672933</v>
      </c>
      <c r="G17" s="20">
        <f t="shared" ref="G17:G28" si="7">IF(ISNUMBER(F17/$B17*100),F17/$B17*100,0)</f>
        <v>24.188383530741067</v>
      </c>
      <c r="H17" s="20">
        <f>[1]ProEmp!P82</f>
        <v>5.5353512812160304</v>
      </c>
      <c r="I17" s="6">
        <f>[1]ProEmp!Q82</f>
        <v>14120.42854974801</v>
      </c>
      <c r="J17" s="20">
        <f t="shared" ref="J17:J28" si="8">IF(ISNUMBER(I17/$B17*100),I17/$B17*100,0)</f>
        <v>41.214032524404765</v>
      </c>
      <c r="K17" s="20">
        <f>[1]ProEmp!R82</f>
        <v>5.2344389653957677</v>
      </c>
      <c r="L17" s="6">
        <f>[1]ProEmp!S82</f>
        <v>1987.6580918520312</v>
      </c>
      <c r="M17" s="20">
        <f t="shared" ref="M17:M28" si="9">IF(ISNUMBER(L17/$B17*100),L17/$B17*100,0)</f>
        <v>5.8014815171064935</v>
      </c>
      <c r="N17" s="20">
        <f>[1]ProEmp!T82</f>
        <v>5.25</v>
      </c>
      <c r="O17" s="6">
        <f>[1]ProEmp!U82</f>
        <v>2879.3622087315293</v>
      </c>
      <c r="P17" s="20">
        <f t="shared" ref="P17:P28" si="10">IF(ISNUMBER(O17/$B17*100),O17/$B17*100,0)</f>
        <v>8.4041449097747787</v>
      </c>
      <c r="Q17" s="20">
        <f>[1]ProEmp!V82</f>
        <v>5.140286213883595</v>
      </c>
      <c r="R17"/>
      <c r="S17"/>
      <c r="T17"/>
      <c r="U17"/>
    </row>
    <row r="18" spans="1:21" x14ac:dyDescent="0.2">
      <c r="A18" s="5" t="s">
        <v>18</v>
      </c>
      <c r="B18" s="21">
        <f t="shared" si="5"/>
        <v>162127.9822683346</v>
      </c>
      <c r="C18" s="6">
        <f>[1]ProEmp!M83</f>
        <v>25823.910666379226</v>
      </c>
      <c r="D18" s="20">
        <f t="shared" si="6"/>
        <v>15.928102172787556</v>
      </c>
      <c r="E18" s="20">
        <f>[1]ProEmp!N83</f>
        <v>7.757385449823583</v>
      </c>
      <c r="F18" s="6">
        <f>[1]ProEmp!O83</f>
        <v>31948.395574462087</v>
      </c>
      <c r="G18" s="20">
        <f t="shared" si="7"/>
        <v>19.705664085540135</v>
      </c>
      <c r="H18" s="20">
        <f>[1]ProEmp!P83</f>
        <v>6.7524166268571957</v>
      </c>
      <c r="I18" s="6">
        <f>[1]ProEmp!Q83</f>
        <v>96616.321611600812</v>
      </c>
      <c r="J18" s="20">
        <f t="shared" si="8"/>
        <v>59.592625689804237</v>
      </c>
      <c r="K18" s="20">
        <f>[1]ProEmp!R83</f>
        <v>6.4310590280297708</v>
      </c>
      <c r="L18" s="6">
        <f>[1]ProEmp!S83</f>
        <v>3013.2353707078173</v>
      </c>
      <c r="M18" s="20">
        <f t="shared" si="9"/>
        <v>1.8585535504418202</v>
      </c>
      <c r="N18" s="20">
        <f>[1]ProEmp!T83</f>
        <v>7.1162790697674421</v>
      </c>
      <c r="O18" s="6">
        <f>[1]ProEmp!U83</f>
        <v>4726.1190451846487</v>
      </c>
      <c r="P18" s="20">
        <f t="shared" si="10"/>
        <v>2.9150545014262552</v>
      </c>
      <c r="Q18" s="20">
        <f>[1]ProEmp!V83</f>
        <v>6.6348736120304945</v>
      </c>
      <c r="R18"/>
      <c r="S18"/>
      <c r="T18"/>
      <c r="U18"/>
    </row>
    <row r="19" spans="1:21" x14ac:dyDescent="0.2">
      <c r="A19" s="5" t="s">
        <v>17</v>
      </c>
      <c r="B19" s="21">
        <f t="shared" si="5"/>
        <v>295488.08906357066</v>
      </c>
      <c r="C19" s="6">
        <f>[1]ProEmp!M84</f>
        <v>28853.487853067683</v>
      </c>
      <c r="D19" s="20">
        <f t="shared" si="6"/>
        <v>9.7646872821530906</v>
      </c>
      <c r="E19" s="20">
        <f>[1]ProEmp!N84</f>
        <v>10.007061388713426</v>
      </c>
      <c r="F19" s="6">
        <f>[1]ProEmp!O84</f>
        <v>46107.271346899332</v>
      </c>
      <c r="G19" s="20">
        <f t="shared" si="7"/>
        <v>15.603766464163607</v>
      </c>
      <c r="H19" s="20">
        <f>[1]ProEmp!P84</f>
        <v>8.6499902632666998</v>
      </c>
      <c r="I19" s="6">
        <f>[1]ProEmp!Q84</f>
        <v>210996.96335659336</v>
      </c>
      <c r="J19" s="20">
        <f t="shared" si="8"/>
        <v>71.406249918655746</v>
      </c>
      <c r="K19" s="20">
        <f>[1]ProEmp!R84</f>
        <v>7.4815669484660319</v>
      </c>
      <c r="L19" s="6">
        <f>[1]ProEmp!S84</f>
        <v>2808.156950511755</v>
      </c>
      <c r="M19" s="20">
        <f t="shared" si="9"/>
        <v>0.95034522691289058</v>
      </c>
      <c r="N19" s="20">
        <f>[1]ProEmp!T84</f>
        <v>8.7570922639609954</v>
      </c>
      <c r="O19" s="6">
        <f>[1]ProEmp!U84</f>
        <v>6722.2095564985666</v>
      </c>
      <c r="P19" s="20">
        <f t="shared" si="10"/>
        <v>2.2749511081146712</v>
      </c>
      <c r="Q19" s="20">
        <f>[1]ProEmp!V84</f>
        <v>10.236289388000623</v>
      </c>
      <c r="R19"/>
      <c r="S19"/>
      <c r="T19"/>
      <c r="U19"/>
    </row>
    <row r="20" spans="1:21" x14ac:dyDescent="0.2">
      <c r="A20" s="5" t="s">
        <v>16</v>
      </c>
      <c r="B20" s="21">
        <f t="shared" si="5"/>
        <v>210881.39452612269</v>
      </c>
      <c r="C20" s="6">
        <f>[1]ProEmp!M85</f>
        <v>12833.900499212968</v>
      </c>
      <c r="D20" s="20">
        <f t="shared" si="6"/>
        <v>6.0858382163359526</v>
      </c>
      <c r="E20" s="20">
        <f>[1]ProEmp!N85</f>
        <v>10.346818687680042</v>
      </c>
      <c r="F20" s="6">
        <f>[1]ProEmp!O85</f>
        <v>30822.258366489845</v>
      </c>
      <c r="G20" s="20">
        <f t="shared" si="7"/>
        <v>14.615921160684364</v>
      </c>
      <c r="H20" s="20">
        <f>[1]ProEmp!P85</f>
        <v>7.8418926679572056</v>
      </c>
      <c r="I20" s="6">
        <f>[1]ProEmp!Q85</f>
        <v>163415.43613247946</v>
      </c>
      <c r="J20" s="20">
        <f t="shared" si="8"/>
        <v>77.491632915124981</v>
      </c>
      <c r="K20" s="20">
        <f>[1]ProEmp!R85</f>
        <v>7.5142228650507779</v>
      </c>
      <c r="L20" s="6">
        <f>[1]ProEmp!S85</f>
        <v>1842.2814058962817</v>
      </c>
      <c r="M20" s="20">
        <f t="shared" si="9"/>
        <v>0.87361021584484599</v>
      </c>
      <c r="N20" s="20">
        <f>[1]ProEmp!T85</f>
        <v>12.724567632766188</v>
      </c>
      <c r="O20" s="6">
        <f>[1]ProEmp!U85</f>
        <v>1967.5181220441466</v>
      </c>
      <c r="P20" s="20">
        <f t="shared" si="10"/>
        <v>0.93299749200986182</v>
      </c>
      <c r="Q20" s="20">
        <f>[1]ProEmp!V85</f>
        <v>7.9096637837608599</v>
      </c>
      <c r="R20"/>
      <c r="S20"/>
      <c r="T20"/>
      <c r="U20"/>
    </row>
    <row r="21" spans="1:21" x14ac:dyDescent="0.2">
      <c r="A21" s="5" t="s">
        <v>15</v>
      </c>
      <c r="B21" s="21">
        <f t="shared" si="5"/>
        <v>154611.6930015703</v>
      </c>
      <c r="C21" s="6">
        <f>[1]ProEmp!M86</f>
        <v>4862.1298845990796</v>
      </c>
      <c r="D21" s="20">
        <f t="shared" si="6"/>
        <v>3.1447362034575854</v>
      </c>
      <c r="E21" s="20">
        <f>[1]ProEmp!N86</f>
        <v>8.0711057074174519</v>
      </c>
      <c r="F21" s="6">
        <f>[1]ProEmp!O86</f>
        <v>22706.06006585704</v>
      </c>
      <c r="G21" s="20">
        <f t="shared" si="7"/>
        <v>14.685862126628695</v>
      </c>
      <c r="H21" s="20">
        <f>[1]ProEmp!P86</f>
        <v>6.3904081148269851</v>
      </c>
      <c r="I21" s="6">
        <f>[1]ProEmp!Q86</f>
        <v>125720.07460096235</v>
      </c>
      <c r="J21" s="20">
        <f t="shared" si="8"/>
        <v>81.313432483845503</v>
      </c>
      <c r="K21" s="20">
        <f>[1]ProEmp!R86</f>
        <v>6.9593784910184455</v>
      </c>
      <c r="L21" s="6">
        <f>[1]ProEmp!S86</f>
        <v>552.90113436941806</v>
      </c>
      <c r="M21" s="20">
        <f t="shared" si="9"/>
        <v>0.35760628684390811</v>
      </c>
      <c r="N21" s="20">
        <f>[1]ProEmp!T86</f>
        <v>5.081468055736357</v>
      </c>
      <c r="O21" s="6">
        <f>[1]ProEmp!U86</f>
        <v>770.52731578239627</v>
      </c>
      <c r="P21" s="20">
        <f t="shared" si="10"/>
        <v>0.49836289922429766</v>
      </c>
      <c r="Q21" s="20">
        <f>[1]ProEmp!V86</f>
        <v>4.2788193435492605</v>
      </c>
      <c r="R21"/>
      <c r="S21"/>
      <c r="T21"/>
      <c r="U21"/>
    </row>
    <row r="22" spans="1:21" x14ac:dyDescent="0.2">
      <c r="A22" s="5" t="s">
        <v>14</v>
      </c>
      <c r="B22" s="21">
        <f t="shared" si="5"/>
        <v>145977.27341053545</v>
      </c>
      <c r="C22" s="6">
        <f>[1]ProEmp!M87</f>
        <v>3411.9395475460046</v>
      </c>
      <c r="D22" s="20">
        <f t="shared" si="6"/>
        <v>2.3373087247290361</v>
      </c>
      <c r="E22" s="20">
        <f>[1]ProEmp!N87</f>
        <v>7.5430863878250012</v>
      </c>
      <c r="F22" s="6">
        <f>[1]ProEmp!O87</f>
        <v>17973.399303475187</v>
      </c>
      <c r="G22" s="20">
        <f t="shared" si="7"/>
        <v>12.312464045638226</v>
      </c>
      <c r="H22" s="20">
        <f>[1]ProEmp!P87</f>
        <v>7.3216135341774438</v>
      </c>
      <c r="I22" s="6">
        <f>[1]ProEmp!Q87</f>
        <v>123565.80162234673</v>
      </c>
      <c r="J22" s="20">
        <f t="shared" si="8"/>
        <v>84.647287029974592</v>
      </c>
      <c r="K22" s="20">
        <f>[1]ProEmp!R87</f>
        <v>5.9290466999431164</v>
      </c>
      <c r="L22" s="6">
        <f>[1]ProEmp!S87</f>
        <v>368.39353088654747</v>
      </c>
      <c r="M22" s="20">
        <f t="shared" si="9"/>
        <v>0.25236361954131409</v>
      </c>
      <c r="N22" s="20">
        <f>[1]ProEmp!T87</f>
        <v>7</v>
      </c>
      <c r="O22" s="6">
        <f>[1]ProEmp!U87</f>
        <v>657.73940628101298</v>
      </c>
      <c r="P22" s="20">
        <f t="shared" si="10"/>
        <v>0.45057658011684903</v>
      </c>
      <c r="Q22" s="20">
        <f>[1]ProEmp!V87</f>
        <v>9.8181818181818183</v>
      </c>
      <c r="R22"/>
      <c r="S22"/>
      <c r="T22"/>
      <c r="U22"/>
    </row>
    <row r="23" spans="1:21" x14ac:dyDescent="0.2">
      <c r="A23" s="5" t="s">
        <v>13</v>
      </c>
      <c r="B23" s="21">
        <f t="shared" si="5"/>
        <v>130467.17385420571</v>
      </c>
      <c r="C23" s="6">
        <f>[1]ProEmp!M88</f>
        <v>5496.2989493370733</v>
      </c>
      <c r="D23" s="20">
        <f t="shared" si="6"/>
        <v>4.2127830219416493</v>
      </c>
      <c r="E23" s="20">
        <f>[1]ProEmp!N88</f>
        <v>6.0544530268854437</v>
      </c>
      <c r="F23" s="6">
        <f>[1]ProEmp!O88</f>
        <v>16490.187358625681</v>
      </c>
      <c r="G23" s="20">
        <f t="shared" si="7"/>
        <v>12.639338211658599</v>
      </c>
      <c r="H23" s="20">
        <f>[1]ProEmp!P88</f>
        <v>5.6277140836589767</v>
      </c>
      <c r="I23" s="6">
        <f>[1]ProEmp!Q88</f>
        <v>107822.94813996194</v>
      </c>
      <c r="J23" s="20">
        <f t="shared" si="8"/>
        <v>82.643737083208208</v>
      </c>
      <c r="K23" s="20">
        <f>[1]ProEmp!R88</f>
        <v>5.322122469024011</v>
      </c>
      <c r="L23" s="6">
        <f>[1]ProEmp!S88</f>
        <v>0</v>
      </c>
      <c r="M23" s="20">
        <f t="shared" si="9"/>
        <v>0</v>
      </c>
      <c r="N23" s="20">
        <f>[1]ProEmp!T88</f>
        <v>0</v>
      </c>
      <c r="O23" s="6">
        <f>[1]ProEmp!U88</f>
        <v>657.73940628101298</v>
      </c>
      <c r="P23" s="20">
        <f t="shared" si="10"/>
        <v>0.50414168319153041</v>
      </c>
      <c r="Q23" s="20">
        <f>[1]ProEmp!V88</f>
        <v>5</v>
      </c>
      <c r="R23"/>
      <c r="S23"/>
      <c r="T23"/>
      <c r="U23"/>
    </row>
    <row r="24" spans="1:21" x14ac:dyDescent="0.2">
      <c r="A24" s="5" t="s">
        <v>12</v>
      </c>
      <c r="B24" s="21">
        <f t="shared" si="5"/>
        <v>100786.34482042854</v>
      </c>
      <c r="C24" s="6">
        <f>[1]ProEmp!M89</f>
        <v>2527.5259825274484</v>
      </c>
      <c r="D24" s="20">
        <f t="shared" si="6"/>
        <v>2.507805980096562</v>
      </c>
      <c r="E24" s="20">
        <f>[1]ProEmp!N89</f>
        <v>5.3496038040124674</v>
      </c>
      <c r="F24" s="6">
        <f>[1]ProEmp!O89</f>
        <v>17724.09154083825</v>
      </c>
      <c r="G24" s="20">
        <f t="shared" si="7"/>
        <v>17.585806462589094</v>
      </c>
      <c r="H24" s="20">
        <f>[1]ProEmp!P89</f>
        <v>6.1385861073529329</v>
      </c>
      <c r="I24" s="6">
        <f>[1]ProEmp!Q89</f>
        <v>79964.35311737482</v>
      </c>
      <c r="J24" s="20">
        <f t="shared" si="8"/>
        <v>79.340463492199902</v>
      </c>
      <c r="K24" s="20">
        <f>[1]ProEmp!R89</f>
        <v>5.4372443076725645</v>
      </c>
      <c r="L24" s="6">
        <f>[1]ProEmp!S89</f>
        <v>358.76694888055255</v>
      </c>
      <c r="M24" s="20">
        <f t="shared" si="9"/>
        <v>0.35596781440955039</v>
      </c>
      <c r="N24" s="20">
        <f>[1]ProEmp!T89</f>
        <v>6</v>
      </c>
      <c r="O24" s="6">
        <f>[1]ProEmp!U89</f>
        <v>211.60723080746467</v>
      </c>
      <c r="P24" s="20">
        <f t="shared" si="10"/>
        <v>0.20995625070488089</v>
      </c>
      <c r="Q24" s="20">
        <f>[1]ProEmp!V89</f>
        <v>0</v>
      </c>
      <c r="R24"/>
      <c r="S24"/>
      <c r="T24"/>
      <c r="U24"/>
    </row>
    <row r="25" spans="1:21" x14ac:dyDescent="0.2">
      <c r="A25" s="5" t="s">
        <v>11</v>
      </c>
      <c r="B25" s="21">
        <f t="shared" si="5"/>
        <v>92315.904948441705</v>
      </c>
      <c r="C25" s="6">
        <f>[1]ProEmp!M90</f>
        <v>2684.1269451523522</v>
      </c>
      <c r="D25" s="20">
        <f t="shared" si="6"/>
        <v>2.9075455054591437</v>
      </c>
      <c r="E25" s="20">
        <f>[1]ProEmp!N90</f>
        <v>5.2295305552426736</v>
      </c>
      <c r="F25" s="6">
        <f>[1]ProEmp!O90</f>
        <v>12149.852736437802</v>
      </c>
      <c r="G25" s="20">
        <f t="shared" si="7"/>
        <v>13.161169511606344</v>
      </c>
      <c r="H25" s="20">
        <f>[1]ProEmp!P90</f>
        <v>7.2060166396454344</v>
      </c>
      <c r="I25" s="6">
        <f>[1]ProEmp!Q90</f>
        <v>74908.687914347815</v>
      </c>
      <c r="J25" s="20">
        <f t="shared" si="8"/>
        <v>81.143859182428216</v>
      </c>
      <c r="K25" s="20">
        <f>[1]ProEmp!R90</f>
        <v>5.404647948522169</v>
      </c>
      <c r="L25" s="6">
        <f>[1]ProEmp!S90</f>
        <v>386.15093930425667</v>
      </c>
      <c r="M25" s="20">
        <f t="shared" si="9"/>
        <v>0.41829296860592052</v>
      </c>
      <c r="N25" s="20">
        <f>[1]ProEmp!T90</f>
        <v>12</v>
      </c>
      <c r="O25" s="6">
        <f>[1]ProEmp!U90</f>
        <v>2187.086413199489</v>
      </c>
      <c r="P25" s="20">
        <f t="shared" si="10"/>
        <v>2.3691328319003899</v>
      </c>
      <c r="Q25" s="20">
        <f>[1]ProEmp!V90</f>
        <v>9.4686646729872628</v>
      </c>
      <c r="R25"/>
      <c r="S25"/>
      <c r="T25"/>
      <c r="U25"/>
    </row>
    <row r="26" spans="1:21" x14ac:dyDescent="0.2">
      <c r="A26" s="5" t="s">
        <v>10</v>
      </c>
      <c r="B26" s="21">
        <f t="shared" si="5"/>
        <v>81484.49730406249</v>
      </c>
      <c r="C26" s="6">
        <f>[1]ProEmp!M91</f>
        <v>3776.5329694502166</v>
      </c>
      <c r="D26" s="20">
        <f t="shared" si="6"/>
        <v>4.6346643771488711</v>
      </c>
      <c r="E26" s="20">
        <f>[1]ProEmp!N91</f>
        <v>9.7212933878353738</v>
      </c>
      <c r="F26" s="6">
        <f>[1]ProEmp!O91</f>
        <v>12508.350339330656</v>
      </c>
      <c r="G26" s="20">
        <f t="shared" si="7"/>
        <v>15.350589072980684</v>
      </c>
      <c r="H26" s="20">
        <f>[1]ProEmp!P91</f>
        <v>6.7692451904225512</v>
      </c>
      <c r="I26" s="6">
        <f>[1]ProEmp!Q91</f>
        <v>62918.563235583351</v>
      </c>
      <c r="J26" s="20">
        <f t="shared" si="8"/>
        <v>77.215378774198413</v>
      </c>
      <c r="K26" s="20">
        <f>[1]ProEmp!R91</f>
        <v>5.3358494970222239</v>
      </c>
      <c r="L26" s="6">
        <f>[1]ProEmp!S91</f>
        <v>218.97005247902612</v>
      </c>
      <c r="M26" s="20">
        <f t="shared" si="9"/>
        <v>0.26872602731036194</v>
      </c>
      <c r="N26" s="20">
        <f>[1]ProEmp!T91</f>
        <v>6</v>
      </c>
      <c r="O26" s="6">
        <f>[1]ProEmp!U91</f>
        <v>2062.0807072192424</v>
      </c>
      <c r="P26" s="20">
        <f t="shared" si="10"/>
        <v>2.530641748361667</v>
      </c>
      <c r="Q26" s="20">
        <f>[1]ProEmp!V91</f>
        <v>8.6363290304751281</v>
      </c>
      <c r="R26"/>
      <c r="S26"/>
      <c r="T26"/>
      <c r="U26"/>
    </row>
    <row r="27" spans="1:21" x14ac:dyDescent="0.2">
      <c r="A27" s="5" t="s">
        <v>9</v>
      </c>
      <c r="B27" s="21">
        <f t="shared" si="5"/>
        <v>59263.790003144291</v>
      </c>
      <c r="C27" s="6">
        <f>[1]ProEmp!M92</f>
        <v>1139.5589222568574</v>
      </c>
      <c r="D27" s="20">
        <f t="shared" si="6"/>
        <v>1.9228586666434886</v>
      </c>
      <c r="E27" s="20">
        <f>[1]ProEmp!N92</f>
        <v>6.9382263637663888</v>
      </c>
      <c r="F27" s="6">
        <f>[1]ProEmp!O92</f>
        <v>11462.191700694075</v>
      </c>
      <c r="G27" s="20">
        <f t="shared" si="7"/>
        <v>19.340969755876124</v>
      </c>
      <c r="H27" s="20">
        <f>[1]ProEmp!P92</f>
        <v>5.9395949166276072</v>
      </c>
      <c r="I27" s="6">
        <f>[1]ProEmp!Q92</f>
        <v>45347.389816475268</v>
      </c>
      <c r="J27" s="20">
        <f t="shared" si="8"/>
        <v>76.517870041840595</v>
      </c>
      <c r="K27" s="20">
        <f>[1]ProEmp!R92</f>
        <v>4.1791171684019712</v>
      </c>
      <c r="L27" s="6">
        <f>[1]ProEmp!S92</f>
        <v>687.22202759909169</v>
      </c>
      <c r="M27" s="20">
        <f t="shared" si="9"/>
        <v>1.1595985129581325</v>
      </c>
      <c r="N27" s="20">
        <f>[1]ProEmp!T92</f>
        <v>3.3897304330162688</v>
      </c>
      <c r="O27" s="6">
        <f>[1]ProEmp!U92</f>
        <v>627.42753611899957</v>
      </c>
      <c r="P27" s="20">
        <f t="shared" si="10"/>
        <v>1.0587030226816592</v>
      </c>
      <c r="Q27" s="20">
        <f>[1]ProEmp!V92</f>
        <v>4.5704845251942059</v>
      </c>
      <c r="R27"/>
      <c r="S27"/>
      <c r="T27"/>
      <c r="U27"/>
    </row>
    <row r="28" spans="1:21" x14ac:dyDescent="0.2">
      <c r="A28" s="5" t="s">
        <v>8</v>
      </c>
      <c r="B28" s="21">
        <f t="shared" si="5"/>
        <v>76650.917086918023</v>
      </c>
      <c r="C28" s="6">
        <f>[1]ProEmp!M93</f>
        <v>1481.3219938171724</v>
      </c>
      <c r="D28" s="20">
        <f t="shared" si="6"/>
        <v>1.9325561260244712</v>
      </c>
      <c r="E28" s="20">
        <f>[1]ProEmp!N93</f>
        <v>8.3342381550741109</v>
      </c>
      <c r="F28" s="6">
        <f>[1]ProEmp!O93</f>
        <v>7081.5974786487932</v>
      </c>
      <c r="G28" s="20">
        <f t="shared" si="7"/>
        <v>9.2387641893685917</v>
      </c>
      <c r="H28" s="20">
        <f>[1]ProEmp!P93</f>
        <v>4.3167375774023267</v>
      </c>
      <c r="I28" s="6">
        <f>[1]ProEmp!Q93</f>
        <v>64784.577121342423</v>
      </c>
      <c r="J28" s="20">
        <f t="shared" si="8"/>
        <v>84.518985008203089</v>
      </c>
      <c r="K28" s="20">
        <f>[1]ProEmp!R93</f>
        <v>3.9847245262687072</v>
      </c>
      <c r="L28" s="6">
        <f>[1]ProEmp!S93</f>
        <v>0</v>
      </c>
      <c r="M28" s="20">
        <f t="shared" si="9"/>
        <v>0</v>
      </c>
      <c r="N28" s="20">
        <f>[1]ProEmp!T93</f>
        <v>0</v>
      </c>
      <c r="O28" s="6">
        <f>[1]ProEmp!U93</f>
        <v>3303.4204931096247</v>
      </c>
      <c r="P28" s="20">
        <f t="shared" si="10"/>
        <v>4.3096946764038364</v>
      </c>
      <c r="Q28" s="20">
        <f>[1]ProEmp!V93</f>
        <v>5.4322622532435014</v>
      </c>
      <c r="R28"/>
      <c r="S28"/>
      <c r="T28"/>
      <c r="U28"/>
    </row>
    <row r="29" spans="1:21" x14ac:dyDescent="0.2">
      <c r="A29" s="5"/>
      <c r="B29" s="21"/>
      <c r="C29" s="6"/>
      <c r="D29" s="20"/>
      <c r="E29" s="20"/>
      <c r="F29" s="6"/>
      <c r="G29" s="20"/>
      <c r="H29" s="20"/>
      <c r="I29" s="6"/>
      <c r="J29" s="20"/>
      <c r="K29" s="20"/>
      <c r="L29" s="6"/>
      <c r="M29" s="20"/>
      <c r="N29" s="20"/>
      <c r="O29" s="6"/>
      <c r="P29" s="20"/>
      <c r="Q29" s="20"/>
      <c r="R29"/>
      <c r="S29"/>
      <c r="T29"/>
      <c r="U29"/>
    </row>
    <row r="30" spans="1:21" x14ac:dyDescent="0.2">
      <c r="A30" s="5"/>
      <c r="R30"/>
      <c r="S30"/>
      <c r="T30"/>
      <c r="U30"/>
    </row>
    <row r="31" spans="1:21" x14ac:dyDescent="0.2">
      <c r="A31" s="74"/>
      <c r="B31" s="68"/>
      <c r="C31" s="68"/>
      <c r="D31" s="75"/>
      <c r="E31" s="76"/>
      <c r="F31" s="68"/>
      <c r="G31" s="75"/>
      <c r="H31" s="76"/>
      <c r="I31" s="68"/>
      <c r="J31" s="77"/>
      <c r="K31" s="76"/>
      <c r="L31" s="68"/>
      <c r="M31" s="75"/>
      <c r="N31" s="76"/>
      <c r="O31" s="68"/>
      <c r="P31" s="75"/>
      <c r="Q31" s="75"/>
      <c r="R31"/>
      <c r="S31"/>
      <c r="T31"/>
      <c r="U31"/>
    </row>
    <row r="32" spans="1:21" x14ac:dyDescent="0.2">
      <c r="A32" s="1" t="str">
        <f>'C01'!$A$31</f>
        <v>Fuente: Instituto Nacional de Estadística (INE). LVIII Encuesta Permanente de Hogares de Propósitos Múltiples, Junio 2017.</v>
      </c>
      <c r="R32"/>
      <c r="S32"/>
      <c r="T32"/>
      <c r="U32"/>
    </row>
    <row r="33" spans="1:21" x14ac:dyDescent="0.2">
      <c r="A33" s="1" t="s">
        <v>3</v>
      </c>
      <c r="R33"/>
      <c r="S33"/>
      <c r="T33"/>
      <c r="U33"/>
    </row>
    <row r="34" spans="1:21" x14ac:dyDescent="0.2">
      <c r="A34" s="1" t="s">
        <v>53</v>
      </c>
      <c r="R34"/>
      <c r="S34"/>
      <c r="T34"/>
      <c r="U34"/>
    </row>
    <row r="36" spans="1:21" x14ac:dyDescent="0.2">
      <c r="A36" s="102" t="str">
        <f>A1</f>
        <v>Cuadro No. 5  Población con problemas de empleo y Años de Estudio Promedio (AEP), según dominio, rama de actividad  y ocupación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/>
      <c r="S36"/>
      <c r="T36"/>
      <c r="U36"/>
    </row>
    <row r="37" spans="1:21" ht="26.25" customHeight="1" x14ac:dyDescent="0.35">
      <c r="A37" s="117" t="s">
        <v>47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/>
      <c r="S37"/>
      <c r="T37"/>
      <c r="U37"/>
    </row>
    <row r="38" spans="1:21" x14ac:dyDescent="0.2">
      <c r="A38" s="15" t="s">
        <v>7</v>
      </c>
      <c r="C38" s="27"/>
      <c r="R38"/>
      <c r="S38"/>
      <c r="T38"/>
      <c r="U38"/>
    </row>
    <row r="39" spans="1:21" x14ac:dyDescent="0.2">
      <c r="A39" s="115" t="str">
        <f>A3</f>
        <v>Categorías</v>
      </c>
      <c r="B39" s="112" t="s">
        <v>28</v>
      </c>
      <c r="C39" s="114" t="s">
        <v>45</v>
      </c>
      <c r="D39" s="114"/>
      <c r="E39" s="114"/>
      <c r="F39" s="114" t="s">
        <v>35</v>
      </c>
      <c r="G39" s="114"/>
      <c r="H39" s="114"/>
      <c r="I39" s="114" t="s">
        <v>34</v>
      </c>
      <c r="J39" s="114"/>
      <c r="K39" s="114"/>
      <c r="L39" s="114" t="s">
        <v>44</v>
      </c>
      <c r="M39" s="114"/>
      <c r="N39" s="114"/>
      <c r="O39" s="114" t="s">
        <v>43</v>
      </c>
      <c r="P39" s="114"/>
      <c r="Q39" s="114"/>
      <c r="R39"/>
      <c r="S39"/>
      <c r="T39"/>
      <c r="U39"/>
    </row>
    <row r="40" spans="1:21" x14ac:dyDescent="0.2">
      <c r="A40" s="116"/>
      <c r="B40" s="113"/>
      <c r="C40" s="26" t="s">
        <v>31</v>
      </c>
      <c r="D40" s="85" t="s">
        <v>52</v>
      </c>
      <c r="E40" s="26" t="s">
        <v>30</v>
      </c>
      <c r="F40" s="26" t="s">
        <v>31</v>
      </c>
      <c r="G40" s="85" t="s">
        <v>52</v>
      </c>
      <c r="H40" s="26" t="s">
        <v>30</v>
      </c>
      <c r="I40" s="26" t="s">
        <v>31</v>
      </c>
      <c r="J40" s="85" t="s">
        <v>52</v>
      </c>
      <c r="K40" s="26" t="s">
        <v>30</v>
      </c>
      <c r="L40" s="26" t="s">
        <v>31</v>
      </c>
      <c r="M40" s="85" t="s">
        <v>52</v>
      </c>
      <c r="N40" s="26" t="s">
        <v>30</v>
      </c>
      <c r="O40" s="26" t="s">
        <v>31</v>
      </c>
      <c r="P40" s="85" t="s">
        <v>52</v>
      </c>
      <c r="Q40" s="26" t="s">
        <v>30</v>
      </c>
      <c r="R40"/>
      <c r="S40"/>
      <c r="T40"/>
      <c r="U40"/>
    </row>
    <row r="42" spans="1:21" x14ac:dyDescent="0.2">
      <c r="A42" s="7" t="str">
        <f t="shared" ref="A42:Q42" si="11">A6</f>
        <v>Total Nacional</v>
      </c>
      <c r="B42" s="25">
        <f t="shared" si="11"/>
        <v>1548572.8635443975</v>
      </c>
      <c r="C42" s="25">
        <f t="shared" si="11"/>
        <v>100456.49315710196</v>
      </c>
      <c r="D42" s="24">
        <f t="shared" si="11"/>
        <v>6.4870369048812844</v>
      </c>
      <c r="E42" s="24">
        <f t="shared" si="11"/>
        <v>8.4655080592231347</v>
      </c>
      <c r="F42" s="25">
        <f t="shared" si="11"/>
        <v>236516.57436980875</v>
      </c>
      <c r="G42" s="24">
        <f t="shared" si="11"/>
        <v>15.273196369234181</v>
      </c>
      <c r="H42" s="24">
        <f t="shared" si="11"/>
        <v>7.0419457763743392</v>
      </c>
      <c r="I42" s="25">
        <f t="shared" si="11"/>
        <v>1170480.5176761651</v>
      </c>
      <c r="J42" s="24">
        <f t="shared" si="11"/>
        <v>75.584465234470869</v>
      </c>
      <c r="K42" s="24">
        <f t="shared" si="11"/>
        <v>6.3440493693624997</v>
      </c>
      <c r="L42" s="25">
        <f t="shared" si="11"/>
        <v>13987.6739511495</v>
      </c>
      <c r="M42" s="24">
        <f t="shared" si="11"/>
        <v>0.90326224102457109</v>
      </c>
      <c r="N42" s="24">
        <f t="shared" si="11"/>
        <v>7.4408257977182259</v>
      </c>
      <c r="O42" s="25">
        <f t="shared" si="11"/>
        <v>27131.604390138695</v>
      </c>
      <c r="P42" s="24">
        <f t="shared" si="11"/>
        <v>1.7520392503869311</v>
      </c>
      <c r="Q42" s="24">
        <f t="shared" si="11"/>
        <v>7.6890002120639185</v>
      </c>
      <c r="R42"/>
      <c r="S42"/>
      <c r="T42"/>
      <c r="U42"/>
    </row>
    <row r="43" spans="1:21" x14ac:dyDescent="0.2">
      <c r="A43" s="23"/>
      <c r="B43" s="96"/>
      <c r="C43" s="96"/>
      <c r="D43" s="100"/>
      <c r="E43" s="100"/>
      <c r="F43" s="96"/>
      <c r="G43" s="100"/>
      <c r="H43" s="100"/>
      <c r="I43" s="96"/>
      <c r="J43" s="100"/>
      <c r="K43" s="100"/>
      <c r="L43" s="96"/>
      <c r="M43" s="100"/>
      <c r="N43" s="100"/>
      <c r="O43" s="96"/>
      <c r="P43" s="100"/>
      <c r="Q43" s="100"/>
      <c r="R43"/>
      <c r="S43"/>
      <c r="T43"/>
      <c r="U43"/>
    </row>
    <row r="44" spans="1:21" x14ac:dyDescent="0.2">
      <c r="A44" s="7" t="s">
        <v>6</v>
      </c>
      <c r="B44" s="86"/>
      <c r="C44" s="86"/>
      <c r="D44" s="97"/>
      <c r="E44" s="87"/>
      <c r="F44" s="86"/>
      <c r="G44" s="97"/>
      <c r="H44" s="87"/>
      <c r="I44" s="86"/>
      <c r="J44" s="97"/>
      <c r="K44" s="87"/>
      <c r="L44" s="86"/>
      <c r="M44" s="97"/>
      <c r="N44" s="87"/>
      <c r="O44" s="86"/>
      <c r="P44" s="97"/>
      <c r="Q44" s="87"/>
      <c r="R44"/>
      <c r="S44"/>
      <c r="T44"/>
      <c r="U44"/>
    </row>
    <row r="45" spans="1:21" x14ac:dyDescent="0.2">
      <c r="A45" s="5" t="s">
        <v>58</v>
      </c>
      <c r="B45" s="21">
        <f t="shared" ref="B45" si="12">SUM(C45,F45,I45,L45,O45)</f>
        <v>693685.99560396362</v>
      </c>
      <c r="C45" s="6">
        <f>[1]ProEmp!M95</f>
        <v>8360.8972641299933</v>
      </c>
      <c r="D45" s="20">
        <f>IF(ISNUMBER(C45/$B45*100),C45/$B45*100,0)</f>
        <v>1.2052855783617928</v>
      </c>
      <c r="E45" s="20">
        <f>[1]ProEmp!N95</f>
        <v>7.6228679776744332</v>
      </c>
      <c r="F45" s="6">
        <f>[1]ProEmp!O95</f>
        <v>129226.88682716755</v>
      </c>
      <c r="G45" s="20">
        <f>IF(ISNUMBER(F45/$B45*100),F45/$B45*100,0)</f>
        <v>18.629017688998474</v>
      </c>
      <c r="H45" s="20">
        <f>[1]ProEmp!P95</f>
        <v>5.7825143110364028</v>
      </c>
      <c r="I45" s="6">
        <f>[1]ProEmp!Q95</f>
        <v>539333.49970955949</v>
      </c>
      <c r="J45" s="20">
        <f>IF(ISNUMBER(I45/$B45*100),I45/$B45*100,0)</f>
        <v>77.748938731274833</v>
      </c>
      <c r="K45" s="20">
        <f>[1]ProEmp!R95</f>
        <v>4.9876341002848896</v>
      </c>
      <c r="L45" s="6">
        <f>[1]ProEmp!S95</f>
        <v>8170.0015110047289</v>
      </c>
      <c r="M45" s="20">
        <f>IF(ISNUMBER(L45/$B45*100),L45/$B45*100,0)</f>
        <v>1.1777665345386492</v>
      </c>
      <c r="N45" s="20">
        <f>[1]ProEmp!T95</f>
        <v>6.083333333333333</v>
      </c>
      <c r="O45" s="6">
        <f>[1]ProEmp!U95</f>
        <v>8594.7102921017959</v>
      </c>
      <c r="P45" s="20">
        <f>IF(ISNUMBER(O45/$B45*100),O45/$B45*100,0)</f>
        <v>1.2389914668262458</v>
      </c>
      <c r="Q45" s="20">
        <f>[1]ProEmp!V95</f>
        <v>5.6824152288103287</v>
      </c>
      <c r="R45"/>
      <c r="S45"/>
      <c r="T45"/>
      <c r="U45"/>
    </row>
    <row r="46" spans="1:21" x14ac:dyDescent="0.2">
      <c r="A46" s="5" t="s">
        <v>59</v>
      </c>
      <c r="B46" s="21">
        <f t="shared" ref="B46:B56" si="13">SUM(C46,F46,I46,L46,O46)</f>
        <v>5501.0932161684723</v>
      </c>
      <c r="C46" s="6">
        <f>[1]ProEmp!M96</f>
        <v>0</v>
      </c>
      <c r="D46" s="20">
        <f t="shared" ref="D46:D82" si="14">IF(ISNUMBER(C46/$B46*100),C46/$B46*100,0)</f>
        <v>0</v>
      </c>
      <c r="E46" s="20">
        <f>[1]ProEmp!N96</f>
        <v>0</v>
      </c>
      <c r="F46" s="6">
        <f>[1]ProEmp!O96</f>
        <v>956.71186368147346</v>
      </c>
      <c r="G46" s="20">
        <f t="shared" ref="G46:G82" si="15">IF(ISNUMBER(F46/$B46*100),F46/$B46*100,0)</f>
        <v>17.391304347826086</v>
      </c>
      <c r="H46" s="20">
        <f>[1]ProEmp!P96</f>
        <v>4.6363636363636367</v>
      </c>
      <c r="I46" s="6">
        <f>[1]ProEmp!Q96</f>
        <v>4544.3813524869984</v>
      </c>
      <c r="J46" s="20">
        <f t="shared" ref="J46:J82" si="16">IF(ISNUMBER(I46/$B46*100),I46/$B46*100,0)</f>
        <v>82.608695652173907</v>
      </c>
      <c r="K46" s="20">
        <f>[1]ProEmp!R96</f>
        <v>6.8684210526315788</v>
      </c>
      <c r="L46" s="6">
        <f>[1]ProEmp!S96</f>
        <v>0</v>
      </c>
      <c r="M46" s="20">
        <f t="shared" ref="M46:M82" si="17">IF(ISNUMBER(L46/$B46*100),L46/$B46*100,0)</f>
        <v>0</v>
      </c>
      <c r="N46" s="20">
        <f>[1]ProEmp!T96</f>
        <v>0</v>
      </c>
      <c r="O46" s="6">
        <f>[1]ProEmp!U96</f>
        <v>0</v>
      </c>
      <c r="P46" s="20">
        <f t="shared" ref="P46:P82" si="18">IF(ISNUMBER(O46/$B46*100),O46/$B46*100,0)</f>
        <v>0</v>
      </c>
      <c r="Q46" s="20">
        <f>[1]ProEmp!V96</f>
        <v>0</v>
      </c>
      <c r="R46"/>
      <c r="S46"/>
      <c r="T46"/>
      <c r="U46"/>
    </row>
    <row r="47" spans="1:21" x14ac:dyDescent="0.2">
      <c r="A47" s="5" t="s">
        <v>5</v>
      </c>
      <c r="B47" s="21">
        <f t="shared" si="13"/>
        <v>156945.18203612539</v>
      </c>
      <c r="C47" s="6">
        <f>[1]ProEmp!M97</f>
        <v>10370.619764097617</v>
      </c>
      <c r="D47" s="20">
        <f t="shared" si="14"/>
        <v>6.6077974675963773</v>
      </c>
      <c r="E47" s="20">
        <f>[1]ProEmp!N97</f>
        <v>8.9165587931546586</v>
      </c>
      <c r="F47" s="6">
        <f>[1]ProEmp!O97</f>
        <v>18587.579135178639</v>
      </c>
      <c r="G47" s="20">
        <f t="shared" si="15"/>
        <v>11.843357594054833</v>
      </c>
      <c r="H47" s="20">
        <f>[1]ProEmp!P97</f>
        <v>7.5493112631437951</v>
      </c>
      <c r="I47" s="6">
        <f>[1]ProEmp!Q97</f>
        <v>123303.11544058593</v>
      </c>
      <c r="J47" s="20">
        <f t="shared" si="16"/>
        <v>78.564447688623034</v>
      </c>
      <c r="K47" s="20">
        <f>[1]ProEmp!R97</f>
        <v>7.4637025239294026</v>
      </c>
      <c r="L47" s="6">
        <f>[1]ProEmp!S97</f>
        <v>1225.3724509199205</v>
      </c>
      <c r="M47" s="20">
        <f t="shared" si="17"/>
        <v>0.78076461795295271</v>
      </c>
      <c r="N47" s="20">
        <f>[1]ProEmp!T97</f>
        <v>9.0721803920822897</v>
      </c>
      <c r="O47" s="6">
        <f>[1]ProEmp!U97</f>
        <v>3458.4952453433148</v>
      </c>
      <c r="P47" s="20">
        <f t="shared" si="18"/>
        <v>2.203632631772821</v>
      </c>
      <c r="Q47" s="20">
        <f>[1]ProEmp!V97</f>
        <v>10.024822794769774</v>
      </c>
      <c r="R47"/>
      <c r="S47"/>
      <c r="T47"/>
      <c r="U47"/>
    </row>
    <row r="48" spans="1:21" x14ac:dyDescent="0.2">
      <c r="A48" s="5" t="s">
        <v>60</v>
      </c>
      <c r="B48" s="21">
        <f t="shared" si="13"/>
        <v>2241.5724722036889</v>
      </c>
      <c r="C48" s="6">
        <f>[1]ProEmp!M98</f>
        <v>442.07223706385702</v>
      </c>
      <c r="D48" s="20">
        <f t="shared" si="14"/>
        <v>19.721523285359407</v>
      </c>
      <c r="E48" s="20">
        <f>[1]ProEmp!N98</f>
        <v>10</v>
      </c>
      <c r="F48" s="6">
        <f>[1]ProEmp!O98</f>
        <v>0</v>
      </c>
      <c r="G48" s="20">
        <f t="shared" si="15"/>
        <v>0</v>
      </c>
      <c r="H48" s="20">
        <f>[1]ProEmp!P98</f>
        <v>0</v>
      </c>
      <c r="I48" s="6">
        <f>[1]ProEmp!Q98</f>
        <v>1799.5002351398318</v>
      </c>
      <c r="J48" s="20">
        <f t="shared" si="16"/>
        <v>80.27847671464059</v>
      </c>
      <c r="K48" s="20">
        <f>[1]ProEmp!R98</f>
        <v>9.7779772622956784</v>
      </c>
      <c r="L48" s="6">
        <f>[1]ProEmp!S98</f>
        <v>0</v>
      </c>
      <c r="M48" s="20">
        <f t="shared" si="17"/>
        <v>0</v>
      </c>
      <c r="N48" s="20">
        <f>[1]ProEmp!T98</f>
        <v>0</v>
      </c>
      <c r="O48" s="6">
        <f>[1]ProEmp!U98</f>
        <v>0</v>
      </c>
      <c r="P48" s="20">
        <f t="shared" si="18"/>
        <v>0</v>
      </c>
      <c r="Q48" s="20">
        <f>[1]ProEmp!V98</f>
        <v>0</v>
      </c>
      <c r="R48"/>
      <c r="S48"/>
      <c r="T48"/>
      <c r="U48"/>
    </row>
    <row r="49" spans="1:21" x14ac:dyDescent="0.2">
      <c r="A49" s="5" t="s">
        <v>61</v>
      </c>
      <c r="B49" s="21">
        <f t="shared" si="13"/>
        <v>11856.493128101465</v>
      </c>
      <c r="C49" s="6">
        <f>[1]ProEmp!M99</f>
        <v>1138.9208466689438</v>
      </c>
      <c r="D49" s="20">
        <f t="shared" si="14"/>
        <v>9.6058829062157507</v>
      </c>
      <c r="E49" s="20">
        <f>[1]ProEmp!N99</f>
        <v>9.7050924580656801</v>
      </c>
      <c r="F49" s="6">
        <f>[1]ProEmp!O99</f>
        <v>1016.5063551615656</v>
      </c>
      <c r="G49" s="20">
        <f t="shared" si="15"/>
        <v>8.5734149565043847</v>
      </c>
      <c r="H49" s="20">
        <f>[1]ProEmp!P99</f>
        <v>5.6470588235294121</v>
      </c>
      <c r="I49" s="6">
        <f>[1]ProEmp!Q99</f>
        <v>9701.065926270956</v>
      </c>
      <c r="J49" s="20">
        <f t="shared" si="16"/>
        <v>81.820702137279866</v>
      </c>
      <c r="K49" s="20">
        <f>[1]ProEmp!R99</f>
        <v>7.0536705944010318</v>
      </c>
      <c r="L49" s="6">
        <f>[1]ProEmp!S99</f>
        <v>0</v>
      </c>
      <c r="M49" s="20">
        <f t="shared" si="17"/>
        <v>0</v>
      </c>
      <c r="N49" s="20">
        <f>[1]ProEmp!T99</f>
        <v>0</v>
      </c>
      <c r="O49" s="6">
        <f>[1]ProEmp!U99</f>
        <v>0</v>
      </c>
      <c r="P49" s="20">
        <f t="shared" si="18"/>
        <v>0</v>
      </c>
      <c r="Q49" s="20">
        <f>[1]ProEmp!V99</f>
        <v>0</v>
      </c>
      <c r="R49"/>
      <c r="S49"/>
      <c r="T49"/>
      <c r="U49"/>
    </row>
    <row r="50" spans="1:21" x14ac:dyDescent="0.2">
      <c r="A50" s="5" t="s">
        <v>62</v>
      </c>
      <c r="B50" s="21">
        <f t="shared" si="13"/>
        <v>180009.44978913496</v>
      </c>
      <c r="C50" s="6">
        <f>[1]ProEmp!M100</f>
        <v>17375.038291437842</v>
      </c>
      <c r="D50" s="20">
        <f t="shared" si="14"/>
        <v>9.6522923167595653</v>
      </c>
      <c r="E50" s="20">
        <f>[1]ProEmp!N100</f>
        <v>6.3504815358914994</v>
      </c>
      <c r="F50" s="6">
        <f>[1]ProEmp!O100</f>
        <v>19846.79262699651</v>
      </c>
      <c r="G50" s="20">
        <f t="shared" si="15"/>
        <v>11.025417082406095</v>
      </c>
      <c r="H50" s="20">
        <f>[1]ProEmp!P100</f>
        <v>7.1283095073700293</v>
      </c>
      <c r="I50" s="6">
        <f>[1]ProEmp!Q100</f>
        <v>137258.78825662858</v>
      </c>
      <c r="J50" s="20">
        <f t="shared" si="16"/>
        <v>76.250879282957101</v>
      </c>
      <c r="K50" s="20">
        <f>[1]ProEmp!R100</f>
        <v>6.011671194345114</v>
      </c>
      <c r="L50" s="6">
        <f>[1]ProEmp!S100</f>
        <v>926.39999351946005</v>
      </c>
      <c r="M50" s="20">
        <f t="shared" si="17"/>
        <v>0.51463964508788573</v>
      </c>
      <c r="N50" s="20">
        <f>[1]ProEmp!T100</f>
        <v>6</v>
      </c>
      <c r="O50" s="6">
        <f>[1]ProEmp!U100</f>
        <v>4602.4306205525781</v>
      </c>
      <c r="P50" s="20">
        <f t="shared" si="18"/>
        <v>2.5567716727893544</v>
      </c>
      <c r="Q50" s="20">
        <f>[1]ProEmp!V100</f>
        <v>5.3422533945230422</v>
      </c>
      <c r="R50"/>
      <c r="S50"/>
      <c r="T50"/>
      <c r="U50"/>
    </row>
    <row r="51" spans="1:21" x14ac:dyDescent="0.2">
      <c r="A51" s="5" t="s">
        <v>63</v>
      </c>
      <c r="B51" s="21">
        <f t="shared" si="13"/>
        <v>189114.46313149517</v>
      </c>
      <c r="C51" s="6">
        <f>[1]ProEmp!M101</f>
        <v>10210.785644250427</v>
      </c>
      <c r="D51" s="20">
        <f t="shared" si="14"/>
        <v>5.3992621585746505</v>
      </c>
      <c r="E51" s="20">
        <f>[1]ProEmp!N101</f>
        <v>8.3461809878172879</v>
      </c>
      <c r="F51" s="6">
        <f>[1]ProEmp!O101</f>
        <v>24048.251816345368</v>
      </c>
      <c r="G51" s="20">
        <f t="shared" si="15"/>
        <v>12.716241485784261</v>
      </c>
      <c r="H51" s="20">
        <f>[1]ProEmp!P101</f>
        <v>9.2329855672266632</v>
      </c>
      <c r="I51" s="6">
        <f>[1]ProEmp!Q101</f>
        <v>148974.76854528722</v>
      </c>
      <c r="J51" s="20">
        <f t="shared" si="16"/>
        <v>78.774920795826191</v>
      </c>
      <c r="K51" s="20">
        <f>[1]ProEmp!R101</f>
        <v>7.7352116076621567</v>
      </c>
      <c r="L51" s="6">
        <f>[1]ProEmp!S101</f>
        <v>1730.2831243404266</v>
      </c>
      <c r="M51" s="20">
        <f t="shared" si="17"/>
        <v>0.9149396062517573</v>
      </c>
      <c r="N51" s="20">
        <f>[1]ProEmp!T101</f>
        <v>9.363857852863628</v>
      </c>
      <c r="O51" s="6">
        <f>[1]ProEmp!U101</f>
        <v>4150.3740012716889</v>
      </c>
      <c r="P51" s="20">
        <f t="shared" si="18"/>
        <v>2.1946359535631332</v>
      </c>
      <c r="Q51" s="20">
        <f>[1]ProEmp!V101</f>
        <v>8.6308268706800373</v>
      </c>
      <c r="R51"/>
      <c r="S51"/>
      <c r="T51"/>
      <c r="U51"/>
    </row>
    <row r="52" spans="1:21" x14ac:dyDescent="0.2">
      <c r="A52" s="5" t="s">
        <v>64</v>
      </c>
      <c r="B52" s="21">
        <f t="shared" si="13"/>
        <v>76545.129401687169</v>
      </c>
      <c r="C52" s="6">
        <f>[1]ProEmp!M102</f>
        <v>3442.0056043597374</v>
      </c>
      <c r="D52" s="20">
        <f t="shared" si="14"/>
        <v>4.4967010066663633</v>
      </c>
      <c r="E52" s="20">
        <f>[1]ProEmp!N102</f>
        <v>7.8403025036642058</v>
      </c>
      <c r="F52" s="6">
        <f>[1]ProEmp!O102</f>
        <v>9877.4418139196623</v>
      </c>
      <c r="G52" s="20">
        <f t="shared" si="15"/>
        <v>12.904076185024973</v>
      </c>
      <c r="H52" s="20">
        <f>[1]ProEmp!P102</f>
        <v>7.2498979586287655</v>
      </c>
      <c r="I52" s="6">
        <f>[1]ProEmp!Q102</f>
        <v>59834.68128956046</v>
      </c>
      <c r="J52" s="20">
        <f t="shared" si="16"/>
        <v>78.169155578227574</v>
      </c>
      <c r="K52" s="20">
        <f>[1]ProEmp!R102</f>
        <v>6.9573603108242477</v>
      </c>
      <c r="L52" s="6">
        <f>[1]ProEmp!S102</f>
        <v>622.32220785550498</v>
      </c>
      <c r="M52" s="20">
        <f t="shared" si="17"/>
        <v>0.81301346371724614</v>
      </c>
      <c r="N52" s="20">
        <f>[1]ProEmp!T102</f>
        <v>5.7758977242159588</v>
      </c>
      <c r="O52" s="6">
        <f>[1]ProEmp!U102</f>
        <v>2768.6784859917943</v>
      </c>
      <c r="P52" s="20">
        <f t="shared" si="18"/>
        <v>3.6170537663638314</v>
      </c>
      <c r="Q52" s="20">
        <f>[1]ProEmp!V102</f>
        <v>9.3656619040711355</v>
      </c>
      <c r="R52"/>
      <c r="S52"/>
      <c r="T52"/>
      <c r="U52"/>
    </row>
    <row r="53" spans="1:21" x14ac:dyDescent="0.2">
      <c r="A53" s="5" t="s">
        <v>65</v>
      </c>
      <c r="B53" s="21">
        <f t="shared" si="13"/>
        <v>24357.560800595274</v>
      </c>
      <c r="C53" s="6">
        <f>[1]ProEmp!M103</f>
        <v>764.50836517688276</v>
      </c>
      <c r="D53" s="20">
        <f t="shared" si="14"/>
        <v>3.1386901645677057</v>
      </c>
      <c r="E53" s="20">
        <f>[1]ProEmp!N103</f>
        <v>11.391064991592717</v>
      </c>
      <c r="F53" s="6">
        <f>[1]ProEmp!O103</f>
        <v>5442.7862019723216</v>
      </c>
      <c r="G53" s="20">
        <f t="shared" si="15"/>
        <v>22.345366379376152</v>
      </c>
      <c r="H53" s="20">
        <f>[1]ProEmp!P103</f>
        <v>9.3963949499454795</v>
      </c>
      <c r="I53" s="6">
        <f>[1]ProEmp!Q103</f>
        <v>18150.266233446069</v>
      </c>
      <c r="J53" s="20">
        <f t="shared" si="16"/>
        <v>74.515943456056135</v>
      </c>
      <c r="K53" s="20">
        <f>[1]ProEmp!R103</f>
        <v>7.3980237942446028</v>
      </c>
      <c r="L53" s="6">
        <f>[1]ProEmp!S103</f>
        <v>0</v>
      </c>
      <c r="M53" s="20">
        <f t="shared" si="17"/>
        <v>0</v>
      </c>
      <c r="N53" s="20">
        <f>[1]ProEmp!T103</f>
        <v>0</v>
      </c>
      <c r="O53" s="6">
        <f>[1]ProEmp!U103</f>
        <v>0</v>
      </c>
      <c r="P53" s="20">
        <f t="shared" si="18"/>
        <v>0</v>
      </c>
      <c r="Q53" s="20">
        <f>[1]ProEmp!V103</f>
        <v>0</v>
      </c>
      <c r="R53"/>
      <c r="S53"/>
      <c r="T53"/>
      <c r="U53"/>
    </row>
    <row r="54" spans="1:21" x14ac:dyDescent="0.2">
      <c r="A54" s="5" t="s">
        <v>66</v>
      </c>
      <c r="B54" s="21">
        <f t="shared" si="13"/>
        <v>9666.519543759332</v>
      </c>
      <c r="C54" s="6">
        <f>[1]ProEmp!M104</f>
        <v>253.92867696895757</v>
      </c>
      <c r="D54" s="20">
        <f t="shared" si="14"/>
        <v>2.6268883626567843</v>
      </c>
      <c r="E54" s="20">
        <f>[1]ProEmp!N104</f>
        <v>17</v>
      </c>
      <c r="F54" s="6">
        <f>[1]ProEmp!O104</f>
        <v>368.39353088654747</v>
      </c>
      <c r="G54" s="20">
        <f t="shared" si="15"/>
        <v>3.8110255632222962</v>
      </c>
      <c r="H54" s="20">
        <f>[1]ProEmp!P104</f>
        <v>12</v>
      </c>
      <c r="I54" s="6">
        <f>[1]ProEmp!Q104</f>
        <v>8781.4332729289963</v>
      </c>
      <c r="J54" s="20">
        <f t="shared" si="16"/>
        <v>90.843795775473865</v>
      </c>
      <c r="K54" s="20">
        <f>[1]ProEmp!R104</f>
        <v>10.472749754626996</v>
      </c>
      <c r="L54" s="6">
        <f>[1]ProEmp!S104</f>
        <v>0</v>
      </c>
      <c r="M54" s="20">
        <f t="shared" si="17"/>
        <v>0</v>
      </c>
      <c r="N54" s="20">
        <f>[1]ProEmp!T104</f>
        <v>0</v>
      </c>
      <c r="O54" s="6">
        <f>[1]ProEmp!U104</f>
        <v>262.76406297483135</v>
      </c>
      <c r="P54" s="20">
        <f t="shared" si="18"/>
        <v>2.7182902986470534</v>
      </c>
      <c r="Q54" s="20">
        <f>[1]ProEmp!V104</f>
        <v>9</v>
      </c>
      <c r="R54"/>
      <c r="S54"/>
      <c r="T54"/>
      <c r="U54"/>
    </row>
    <row r="55" spans="1:21" x14ac:dyDescent="0.2">
      <c r="A55" s="5" t="s">
        <v>67</v>
      </c>
      <c r="B55" s="21">
        <f t="shared" si="13"/>
        <v>6899.0168307185613</v>
      </c>
      <c r="C55" s="6">
        <f>[1]ProEmp!M105</f>
        <v>1019.8092384234358</v>
      </c>
      <c r="D55" s="20">
        <f t="shared" si="14"/>
        <v>14.781950290114285</v>
      </c>
      <c r="E55" s="20">
        <f>[1]ProEmp!N105</f>
        <v>7.6773033541683091</v>
      </c>
      <c r="F55" s="6">
        <f>[1]ProEmp!O105</f>
        <v>463.38112716510796</v>
      </c>
      <c r="G55" s="20">
        <f t="shared" si="15"/>
        <v>6.716625550206766</v>
      </c>
      <c r="H55" s="20">
        <f>[1]ProEmp!P105</f>
        <v>10</v>
      </c>
      <c r="I55" s="6">
        <f>[1]ProEmp!Q105</f>
        <v>5415.8264651300178</v>
      </c>
      <c r="J55" s="20">
        <f t="shared" si="16"/>
        <v>78.501424159678962</v>
      </c>
      <c r="K55" s="20">
        <f>[1]ProEmp!R105</f>
        <v>12.074271834208687</v>
      </c>
      <c r="L55" s="6">
        <f>[1]ProEmp!S105</f>
        <v>0</v>
      </c>
      <c r="M55" s="20">
        <f t="shared" si="17"/>
        <v>0</v>
      </c>
      <c r="N55" s="20">
        <f>[1]ProEmp!T105</f>
        <v>0</v>
      </c>
      <c r="O55" s="6">
        <f>[1]ProEmp!U105</f>
        <v>0</v>
      </c>
      <c r="P55" s="20">
        <f t="shared" si="18"/>
        <v>0</v>
      </c>
      <c r="Q55" s="20">
        <f>[1]ProEmp!V105</f>
        <v>0</v>
      </c>
      <c r="R55"/>
      <c r="S55"/>
      <c r="T55"/>
      <c r="U55"/>
    </row>
    <row r="56" spans="1:21" x14ac:dyDescent="0.2">
      <c r="A56" s="5" t="s">
        <v>68</v>
      </c>
      <c r="B56" s="21">
        <f t="shared" si="13"/>
        <v>2844.7403013223038</v>
      </c>
      <c r="C56" s="6">
        <f>[1]ProEmp!M106</f>
        <v>0</v>
      </c>
      <c r="D56" s="20">
        <f t="shared" si="14"/>
        <v>0</v>
      </c>
      <c r="E56" s="20">
        <f>[1]ProEmp!N106</f>
        <v>0</v>
      </c>
      <c r="F56" s="6">
        <f>[1]ProEmp!O106</f>
        <v>772.30187860851333</v>
      </c>
      <c r="G56" s="20">
        <f t="shared" si="15"/>
        <v>27.148414153992505</v>
      </c>
      <c r="H56" s="20">
        <f>[1]ProEmp!P106</f>
        <v>11</v>
      </c>
      <c r="I56" s="6">
        <f>[1]ProEmp!Q106</f>
        <v>2072.4384227137903</v>
      </c>
      <c r="J56" s="20">
        <f t="shared" si="16"/>
        <v>72.851585846007481</v>
      </c>
      <c r="K56" s="20">
        <f>[1]ProEmp!R106</f>
        <v>8.4615582241429443</v>
      </c>
      <c r="L56" s="6">
        <f>[1]ProEmp!S106</f>
        <v>0</v>
      </c>
      <c r="M56" s="20">
        <f t="shared" si="17"/>
        <v>0</v>
      </c>
      <c r="N56" s="20">
        <f>[1]ProEmp!T106</f>
        <v>0</v>
      </c>
      <c r="O56" s="6">
        <f>[1]ProEmp!U106</f>
        <v>0</v>
      </c>
      <c r="P56" s="20">
        <f t="shared" si="18"/>
        <v>0</v>
      </c>
      <c r="Q56" s="20">
        <f>[1]ProEmp!V106</f>
        <v>0</v>
      </c>
      <c r="R56"/>
      <c r="S56"/>
      <c r="T56"/>
      <c r="U56"/>
    </row>
    <row r="57" spans="1:21" x14ac:dyDescent="0.2">
      <c r="A57" s="5" t="s">
        <v>69</v>
      </c>
      <c r="B57" s="21">
        <f t="shared" ref="B57:B82" si="19">SUM(C57,F57,I57,L57,O57)</f>
        <v>3888.7110341138255</v>
      </c>
      <c r="C57" s="6">
        <f>[1]ProEmp!M107</f>
        <v>437.94010495805225</v>
      </c>
      <c r="D57" s="20">
        <f t="shared" si="14"/>
        <v>11.261832034219321</v>
      </c>
      <c r="E57" s="20">
        <f>[1]ProEmp!N107</f>
        <v>8</v>
      </c>
      <c r="F57" s="6">
        <f>[1]ProEmp!O107</f>
        <v>472.89872944798367</v>
      </c>
      <c r="G57" s="20">
        <f t="shared" si="15"/>
        <v>12.160809206430265</v>
      </c>
      <c r="H57" s="20">
        <f>[1]ProEmp!P107</f>
        <v>15.610886186554378</v>
      </c>
      <c r="I57" s="6">
        <f>[1]ProEmp!Q107</f>
        <v>2758.9021472287636</v>
      </c>
      <c r="J57" s="20">
        <f t="shared" si="16"/>
        <v>70.946442742240762</v>
      </c>
      <c r="K57" s="20">
        <f>[1]ProEmp!R107</f>
        <v>10.043486749815264</v>
      </c>
      <c r="L57" s="6">
        <f>[1]ProEmp!S107</f>
        <v>218.97005247902612</v>
      </c>
      <c r="M57" s="20">
        <f t="shared" si="17"/>
        <v>5.6309160171096604</v>
      </c>
      <c r="N57" s="20">
        <f>[1]ProEmp!T107</f>
        <v>6</v>
      </c>
      <c r="O57" s="6">
        <f>[1]ProEmp!U107</f>
        <v>0</v>
      </c>
      <c r="P57" s="20">
        <f t="shared" si="18"/>
        <v>0</v>
      </c>
      <c r="Q57" s="20">
        <f>[1]ProEmp!V107</f>
        <v>0</v>
      </c>
      <c r="R57"/>
      <c r="S57"/>
      <c r="T57"/>
      <c r="U57"/>
    </row>
    <row r="58" spans="1:21" x14ac:dyDescent="0.2">
      <c r="A58" s="5" t="s">
        <v>70</v>
      </c>
      <c r="B58" s="21">
        <f t="shared" si="19"/>
        <v>37929.590983671296</v>
      </c>
      <c r="C58" s="6">
        <f>[1]ProEmp!M108</f>
        <v>1190.0603665615449</v>
      </c>
      <c r="D58" s="20">
        <f t="shared" si="14"/>
        <v>3.1375512777711374</v>
      </c>
      <c r="E58" s="20">
        <f>[1]ProEmp!N108</f>
        <v>7.8206989306140517</v>
      </c>
      <c r="F58" s="6">
        <f>[1]ProEmp!O108</f>
        <v>3267.3270548253745</v>
      </c>
      <c r="G58" s="20">
        <f t="shared" si="15"/>
        <v>8.6141900560751097</v>
      </c>
      <c r="H58" s="20">
        <f>[1]ProEmp!P108</f>
        <v>8.9451659991760017</v>
      </c>
      <c r="I58" s="6">
        <f>[1]ProEmp!Q108</f>
        <v>32377.878951253955</v>
      </c>
      <c r="J58" s="20">
        <f t="shared" si="16"/>
        <v>85.36311125841732</v>
      </c>
      <c r="K58" s="20">
        <f>[1]ProEmp!R108</f>
        <v>6.898914309848065</v>
      </c>
      <c r="L58" s="6">
        <f>[1]ProEmp!S108</f>
        <v>317.410846211197</v>
      </c>
      <c r="M58" s="20">
        <f t="shared" si="17"/>
        <v>0.83684225951142599</v>
      </c>
      <c r="N58" s="20">
        <f>[1]ProEmp!T108</f>
        <v>13</v>
      </c>
      <c r="O58" s="6">
        <f>[1]ProEmp!U108</f>
        <v>776.91376481922987</v>
      </c>
      <c r="P58" s="20">
        <f t="shared" si="18"/>
        <v>2.0483051482250136</v>
      </c>
      <c r="Q58" s="20">
        <f>[1]ProEmp!V108</f>
        <v>12.422769029964302</v>
      </c>
      <c r="R58"/>
      <c r="S58"/>
      <c r="T58"/>
      <c r="U58"/>
    </row>
    <row r="59" spans="1:21" x14ac:dyDescent="0.2">
      <c r="A59" s="5" t="s">
        <v>71</v>
      </c>
      <c r="B59" s="21">
        <f t="shared" si="19"/>
        <v>23200.128820362766</v>
      </c>
      <c r="C59" s="6">
        <f>[1]ProEmp!M109</f>
        <v>3566.9424776627957</v>
      </c>
      <c r="D59" s="20">
        <f t="shared" si="14"/>
        <v>15.374666689488759</v>
      </c>
      <c r="E59" s="20">
        <f>[1]ProEmp!N109</f>
        <v>10.735392255603857</v>
      </c>
      <c r="F59" s="6">
        <f>[1]ProEmp!O109</f>
        <v>1727.2391794638695</v>
      </c>
      <c r="G59" s="20">
        <f t="shared" si="15"/>
        <v>7.4449551243347871</v>
      </c>
      <c r="H59" s="20">
        <f>[1]ProEmp!P109</f>
        <v>11.792288784815597</v>
      </c>
      <c r="I59" s="6">
        <f>[1]ProEmp!Q109</f>
        <v>17135.419847453704</v>
      </c>
      <c r="J59" s="20">
        <f t="shared" si="16"/>
        <v>73.85915819749215</v>
      </c>
      <c r="K59" s="20">
        <f>[1]ProEmp!R109</f>
        <v>10.30029511412363</v>
      </c>
      <c r="L59" s="6">
        <f>[1]ProEmp!S109</f>
        <v>328.4550787185392</v>
      </c>
      <c r="M59" s="20">
        <f t="shared" si="17"/>
        <v>1.4157467885706478</v>
      </c>
      <c r="N59" s="20">
        <f>[1]ProEmp!T109</f>
        <v>12</v>
      </c>
      <c r="O59" s="6">
        <f>[1]ProEmp!U109</f>
        <v>442.07223706385702</v>
      </c>
      <c r="P59" s="20">
        <f t="shared" si="18"/>
        <v>1.9054732001136561</v>
      </c>
      <c r="Q59" s="20">
        <f>[1]ProEmp!V109</f>
        <v>3</v>
      </c>
      <c r="R59"/>
      <c r="S59"/>
      <c r="T59"/>
      <c r="U59"/>
    </row>
    <row r="60" spans="1:21" x14ac:dyDescent="0.2">
      <c r="A60" s="5" t="s">
        <v>72</v>
      </c>
      <c r="B60" s="21">
        <f t="shared" si="19"/>
        <v>17528.427753159853</v>
      </c>
      <c r="C60" s="6">
        <f>[1]ProEmp!M110</f>
        <v>1138.644272890936</v>
      </c>
      <c r="D60" s="20">
        <f t="shared" si="14"/>
        <v>6.4959863424468995</v>
      </c>
      <c r="E60" s="20">
        <f>[1]ProEmp!N110</f>
        <v>10.615384615384615</v>
      </c>
      <c r="F60" s="6">
        <f>[1]ProEmp!O110</f>
        <v>3238.7487316029706</v>
      </c>
      <c r="G60" s="20">
        <f t="shared" si="15"/>
        <v>18.477120579277972</v>
      </c>
      <c r="H60" s="20">
        <f>[1]ProEmp!P110</f>
        <v>13.838921737736602</v>
      </c>
      <c r="I60" s="6">
        <f>[1]ProEmp!Q110</f>
        <v>11791.218817354884</v>
      </c>
      <c r="J60" s="20">
        <f t="shared" si="16"/>
        <v>67.269118391005023</v>
      </c>
      <c r="K60" s="20">
        <f>[1]ProEmp!R110</f>
        <v>11.409278443944249</v>
      </c>
      <c r="L60" s="6">
        <f>[1]ProEmp!S110</f>
        <v>448.45868610069067</v>
      </c>
      <c r="M60" s="20">
        <f t="shared" si="17"/>
        <v>2.5584649828039883</v>
      </c>
      <c r="N60" s="20">
        <f>[1]ProEmp!T110</f>
        <v>16</v>
      </c>
      <c r="O60" s="6">
        <f>[1]ProEmp!U110</f>
        <v>911.35724521037378</v>
      </c>
      <c r="P60" s="20">
        <f t="shared" si="18"/>
        <v>5.1993097044661249</v>
      </c>
      <c r="Q60" s="20">
        <f>[1]ProEmp!V110</f>
        <v>12.393662255680796</v>
      </c>
      <c r="R60"/>
      <c r="S60"/>
      <c r="T60"/>
      <c r="U60"/>
    </row>
    <row r="61" spans="1:21" x14ac:dyDescent="0.2">
      <c r="A61" s="5" t="s">
        <v>73</v>
      </c>
      <c r="B61" s="21">
        <f t="shared" si="19"/>
        <v>5221.5564532421904</v>
      </c>
      <c r="C61" s="6">
        <f>[1]ProEmp!M111</f>
        <v>437.94010495805225</v>
      </c>
      <c r="D61" s="20">
        <f t="shared" si="14"/>
        <v>8.3871563753011742</v>
      </c>
      <c r="E61" s="20">
        <f>[1]ProEmp!N111</f>
        <v>17</v>
      </c>
      <c r="F61" s="6">
        <f>[1]ProEmp!O111</f>
        <v>2263.8238623366092</v>
      </c>
      <c r="G61" s="20">
        <f t="shared" si="15"/>
        <v>43.355345912825406</v>
      </c>
      <c r="H61" s="20">
        <f>[1]ProEmp!P111</f>
        <v>14.238530869211328</v>
      </c>
      <c r="I61" s="6">
        <f>[1]ProEmp!Q111</f>
        <v>2519.7924859475288</v>
      </c>
      <c r="J61" s="20">
        <f t="shared" si="16"/>
        <v>48.257497711873413</v>
      </c>
      <c r="K61" s="20">
        <f>[1]ProEmp!R111</f>
        <v>8.8350474051686749</v>
      </c>
      <c r="L61" s="6">
        <f>[1]ProEmp!S111</f>
        <v>0</v>
      </c>
      <c r="M61" s="20">
        <f t="shared" si="17"/>
        <v>0</v>
      </c>
      <c r="N61" s="20">
        <f>[1]ProEmp!T111</f>
        <v>0</v>
      </c>
      <c r="O61" s="6">
        <f>[1]ProEmp!U111</f>
        <v>0</v>
      </c>
      <c r="P61" s="20">
        <f t="shared" si="18"/>
        <v>0</v>
      </c>
      <c r="Q61" s="20">
        <f>[1]ProEmp!V111</f>
        <v>0</v>
      </c>
      <c r="R61"/>
      <c r="S61"/>
      <c r="T61"/>
      <c r="U61"/>
    </row>
    <row r="62" spans="1:21" x14ac:dyDescent="0.2">
      <c r="A62" s="5" t="s">
        <v>74</v>
      </c>
      <c r="B62" s="21">
        <f t="shared" si="19"/>
        <v>7306.9027651571114</v>
      </c>
      <c r="C62" s="6">
        <f>[1]ProEmp!M112</f>
        <v>1342.8886820268392</v>
      </c>
      <c r="D62" s="20">
        <f t="shared" si="14"/>
        <v>18.378357084897718</v>
      </c>
      <c r="E62" s="20">
        <f>[1]ProEmp!N112</f>
        <v>12.489176926002232</v>
      </c>
      <c r="F62" s="6">
        <f>[1]ProEmp!O112</f>
        <v>1670.0743786949381</v>
      </c>
      <c r="G62" s="20">
        <f t="shared" si="15"/>
        <v>22.856118828605059</v>
      </c>
      <c r="H62" s="20">
        <f>[1]ProEmp!P112</f>
        <v>9.0011358778288475</v>
      </c>
      <c r="I62" s="6">
        <f>[1]ProEmp!Q112</f>
        <v>3965.4846257167956</v>
      </c>
      <c r="J62" s="20">
        <f t="shared" si="16"/>
        <v>54.270389974616428</v>
      </c>
      <c r="K62" s="20">
        <f>[1]ProEmp!R112</f>
        <v>7.340795521162903</v>
      </c>
      <c r="L62" s="6">
        <f>[1]ProEmp!S112</f>
        <v>0</v>
      </c>
      <c r="M62" s="20">
        <f t="shared" si="17"/>
        <v>0</v>
      </c>
      <c r="N62" s="20">
        <f>[1]ProEmp!T112</f>
        <v>0</v>
      </c>
      <c r="O62" s="6">
        <f>[1]ProEmp!U112</f>
        <v>328.4550787185392</v>
      </c>
      <c r="P62" s="20">
        <f t="shared" si="18"/>
        <v>4.495134111880807</v>
      </c>
      <c r="Q62" s="20">
        <f>[1]ProEmp!V112</f>
        <v>13</v>
      </c>
      <c r="R62"/>
      <c r="S62"/>
      <c r="T62"/>
      <c r="U62"/>
    </row>
    <row r="63" spans="1:21" x14ac:dyDescent="0.2">
      <c r="A63" s="5" t="s">
        <v>75</v>
      </c>
      <c r="B63" s="21">
        <f t="shared" si="19"/>
        <v>42161.915587713112</v>
      </c>
      <c r="C63" s="6">
        <f>[1]ProEmp!M113</f>
        <v>1291.7318498594723</v>
      </c>
      <c r="D63" s="20">
        <f t="shared" si="14"/>
        <v>3.0637408947232716</v>
      </c>
      <c r="E63" s="20">
        <f>[1]ProEmp!N113</f>
        <v>9.3048335263789621</v>
      </c>
      <c r="F63" s="6">
        <f>[1]ProEmp!O113</f>
        <v>12383.093215587474</v>
      </c>
      <c r="G63" s="20">
        <f t="shared" si="15"/>
        <v>29.370328750423695</v>
      </c>
      <c r="H63" s="20">
        <f>[1]ProEmp!P113</f>
        <v>7.1908793757443625</v>
      </c>
      <c r="I63" s="6">
        <f>[1]ProEmp!Q113</f>
        <v>27651.737166175484</v>
      </c>
      <c r="J63" s="20">
        <f t="shared" si="16"/>
        <v>65.584631961631729</v>
      </c>
      <c r="K63" s="20">
        <f>[1]ProEmp!R113</f>
        <v>6.7938501226448613</v>
      </c>
      <c r="L63" s="6">
        <f>[1]ProEmp!S113</f>
        <v>0</v>
      </c>
      <c r="M63" s="20">
        <f t="shared" si="17"/>
        <v>0</v>
      </c>
      <c r="N63" s="20">
        <f>[1]ProEmp!T113</f>
        <v>0</v>
      </c>
      <c r="O63" s="6">
        <f>[1]ProEmp!U113</f>
        <v>835.35335609068352</v>
      </c>
      <c r="P63" s="20">
        <f t="shared" si="18"/>
        <v>1.9812983932213066</v>
      </c>
      <c r="Q63" s="20">
        <f>[1]ProEmp!V113</f>
        <v>7.8455380599286029</v>
      </c>
      <c r="R63"/>
      <c r="S63"/>
      <c r="T63"/>
      <c r="U63"/>
    </row>
    <row r="64" spans="1:21" x14ac:dyDescent="0.2">
      <c r="A64" s="5" t="s">
        <v>76</v>
      </c>
      <c r="B64" s="21">
        <f t="shared" si="19"/>
        <v>13996.654526112821</v>
      </c>
      <c r="C64" s="6">
        <f>[1]ProEmp!M114</f>
        <v>0</v>
      </c>
      <c r="D64" s="20">
        <f t="shared" si="14"/>
        <v>0</v>
      </c>
      <c r="E64" s="20">
        <f>[1]ProEmp!N114</f>
        <v>0</v>
      </c>
      <c r="F64" s="6">
        <f>[1]ProEmp!O114</f>
        <v>886.3360407660341</v>
      </c>
      <c r="G64" s="20">
        <f t="shared" si="15"/>
        <v>6.3324849456878693</v>
      </c>
      <c r="H64" s="20">
        <f>[1]ProEmp!P114</f>
        <v>6.6388106705054311</v>
      </c>
      <c r="I64" s="6">
        <f>[1]ProEmp!Q114</f>
        <v>13110.318485346786</v>
      </c>
      <c r="J64" s="20">
        <f t="shared" si="16"/>
        <v>93.667515054312119</v>
      </c>
      <c r="K64" s="20">
        <f>[1]ProEmp!R114</f>
        <v>4.918347661530988</v>
      </c>
      <c r="L64" s="6">
        <f>[1]ProEmp!S114</f>
        <v>0</v>
      </c>
      <c r="M64" s="20">
        <f t="shared" si="17"/>
        <v>0</v>
      </c>
      <c r="N64" s="20">
        <f>[1]ProEmp!T114</f>
        <v>0</v>
      </c>
      <c r="O64" s="6">
        <f>[1]ProEmp!U114</f>
        <v>0</v>
      </c>
      <c r="P64" s="20">
        <f t="shared" si="18"/>
        <v>0</v>
      </c>
      <c r="Q64" s="20">
        <f>[1]ProEmp!V114</f>
        <v>0</v>
      </c>
      <c r="R64"/>
      <c r="S64"/>
      <c r="T64"/>
      <c r="U64"/>
    </row>
    <row r="65" spans="1:21" x14ac:dyDescent="0.2">
      <c r="A65" s="5" t="s">
        <v>77</v>
      </c>
      <c r="B65" s="21">
        <f t="shared" si="19"/>
        <v>0</v>
      </c>
      <c r="C65" s="6">
        <f>[1]ProEmp!M115</f>
        <v>0</v>
      </c>
      <c r="D65" s="20">
        <f t="shared" si="14"/>
        <v>0</v>
      </c>
      <c r="E65" s="20">
        <f>[1]ProEmp!N115</f>
        <v>0</v>
      </c>
      <c r="F65" s="6">
        <f>[1]ProEmp!O115</f>
        <v>0</v>
      </c>
      <c r="G65" s="20">
        <f t="shared" si="15"/>
        <v>0</v>
      </c>
      <c r="H65" s="20">
        <f>[1]ProEmp!P115</f>
        <v>0</v>
      </c>
      <c r="I65" s="6">
        <f>[1]ProEmp!Q115</f>
        <v>0</v>
      </c>
      <c r="J65" s="20">
        <f t="shared" si="16"/>
        <v>0</v>
      </c>
      <c r="K65" s="20">
        <f>[1]ProEmp!R115</f>
        <v>0</v>
      </c>
      <c r="L65" s="6">
        <f>[1]ProEmp!S115</f>
        <v>0</v>
      </c>
      <c r="M65" s="20">
        <f t="shared" si="17"/>
        <v>0</v>
      </c>
      <c r="N65" s="20">
        <f>[1]ProEmp!T115</f>
        <v>0</v>
      </c>
      <c r="O65" s="6">
        <f>[1]ProEmp!U115</f>
        <v>0</v>
      </c>
      <c r="P65" s="20">
        <f t="shared" si="18"/>
        <v>0</v>
      </c>
      <c r="Q65" s="20">
        <f>[1]ProEmp!V115</f>
        <v>0</v>
      </c>
      <c r="R65"/>
      <c r="S65"/>
      <c r="T65"/>
      <c r="U65"/>
    </row>
    <row r="66" spans="1:21" x14ac:dyDescent="0.2">
      <c r="A66" s="34" t="s">
        <v>91</v>
      </c>
      <c r="B66" s="21">
        <f t="shared" si="19"/>
        <v>0</v>
      </c>
      <c r="C66" s="6">
        <f>[1]ProEmp!M116</f>
        <v>0</v>
      </c>
      <c r="D66" s="20">
        <f t="shared" si="14"/>
        <v>0</v>
      </c>
      <c r="E66" s="20">
        <f>[1]ProEmp!N116</f>
        <v>0</v>
      </c>
      <c r="F66" s="6">
        <f>[1]ProEmp!O116</f>
        <v>0</v>
      </c>
      <c r="G66" s="20">
        <f t="shared" si="15"/>
        <v>0</v>
      </c>
      <c r="H66" s="20">
        <f>[1]ProEmp!P116</f>
        <v>0</v>
      </c>
      <c r="I66" s="6">
        <f>[1]ProEmp!Q116</f>
        <v>0</v>
      </c>
      <c r="J66" s="20">
        <f t="shared" si="16"/>
        <v>0</v>
      </c>
      <c r="K66" s="20">
        <f>[1]ProEmp!R116</f>
        <v>0</v>
      </c>
      <c r="L66" s="6">
        <f>[1]ProEmp!S116</f>
        <v>0</v>
      </c>
      <c r="M66" s="20">
        <f t="shared" si="17"/>
        <v>0</v>
      </c>
      <c r="N66" s="20">
        <f>[1]ProEmp!T116</f>
        <v>0</v>
      </c>
      <c r="O66" s="6">
        <f>[1]ProEmp!U116</f>
        <v>0</v>
      </c>
      <c r="P66" s="20">
        <f t="shared" si="18"/>
        <v>0</v>
      </c>
      <c r="Q66" s="20">
        <f>[1]ProEmp!V116</f>
        <v>0</v>
      </c>
      <c r="R66"/>
      <c r="S66"/>
      <c r="T66"/>
      <c r="U66"/>
    </row>
    <row r="67" spans="1:21" x14ac:dyDescent="0.2">
      <c r="A67" s="5" t="s">
        <v>79</v>
      </c>
      <c r="B67" s="21">
        <f t="shared" si="19"/>
        <v>37671.759365606442</v>
      </c>
      <c r="C67" s="6">
        <f>[1]ProEmp!M117</f>
        <v>37671.759365606442</v>
      </c>
      <c r="D67" s="20">
        <f t="shared" si="14"/>
        <v>100</v>
      </c>
      <c r="E67" s="20">
        <f>[1]ProEmp!N117</f>
        <v>8.86357372134621</v>
      </c>
      <c r="F67" s="6">
        <f>[1]ProEmp!O117</f>
        <v>0</v>
      </c>
      <c r="G67" s="20">
        <f t="shared" si="15"/>
        <v>0</v>
      </c>
      <c r="H67" s="20">
        <f>[1]ProEmp!P117</f>
        <v>0</v>
      </c>
      <c r="I67" s="6">
        <f>[1]ProEmp!Q117</f>
        <v>0</v>
      </c>
      <c r="J67" s="20">
        <f t="shared" si="16"/>
        <v>0</v>
      </c>
      <c r="K67" s="20">
        <f>[1]ProEmp!R117</f>
        <v>0</v>
      </c>
      <c r="L67" s="6">
        <f>[1]ProEmp!S117</f>
        <v>0</v>
      </c>
      <c r="M67" s="20">
        <f t="shared" si="17"/>
        <v>0</v>
      </c>
      <c r="N67" s="20">
        <f>[1]ProEmp!T117</f>
        <v>0</v>
      </c>
      <c r="O67" s="6">
        <f>[1]ProEmp!U117</f>
        <v>0</v>
      </c>
      <c r="P67" s="20">
        <f t="shared" si="18"/>
        <v>0</v>
      </c>
      <c r="Q67" s="20">
        <f>[1]ProEmp!V117</f>
        <v>0</v>
      </c>
      <c r="R67"/>
      <c r="S67"/>
      <c r="T67"/>
      <c r="U67"/>
    </row>
    <row r="68" spans="1:21" x14ac:dyDescent="0.2">
      <c r="A68" s="5" t="s">
        <v>80</v>
      </c>
      <c r="B68" s="21">
        <f t="shared" si="19"/>
        <v>0</v>
      </c>
      <c r="C68" s="6">
        <f>[1]ProEmp!M118</f>
        <v>0</v>
      </c>
      <c r="D68" s="20">
        <f t="shared" si="14"/>
        <v>0</v>
      </c>
      <c r="E68" s="20">
        <f>[1]ProEmp!N118</f>
        <v>0</v>
      </c>
      <c r="F68" s="6">
        <f>[1]ProEmp!O118</f>
        <v>0</v>
      </c>
      <c r="G68" s="20">
        <f t="shared" si="15"/>
        <v>0</v>
      </c>
      <c r="H68" s="20">
        <f>[1]ProEmp!P118</f>
        <v>0</v>
      </c>
      <c r="I68" s="6">
        <f>[1]ProEmp!Q118</f>
        <v>0</v>
      </c>
      <c r="J68" s="20">
        <f t="shared" si="16"/>
        <v>0</v>
      </c>
      <c r="K68" s="20">
        <f>[1]ProEmp!R118</f>
        <v>0</v>
      </c>
      <c r="L68" s="6">
        <f>[1]ProEmp!S118</f>
        <v>0</v>
      </c>
      <c r="M68" s="20">
        <f t="shared" si="17"/>
        <v>0</v>
      </c>
      <c r="N68" s="20">
        <f>[1]ProEmp!T118</f>
        <v>0</v>
      </c>
      <c r="O68" s="6">
        <f>[1]ProEmp!U118</f>
        <v>0</v>
      </c>
      <c r="P68" s="20">
        <f t="shared" si="18"/>
        <v>0</v>
      </c>
      <c r="Q68" s="20">
        <f>[1]ProEmp!V118</f>
        <v>0</v>
      </c>
      <c r="R68"/>
      <c r="S68"/>
      <c r="T68"/>
      <c r="U68"/>
    </row>
    <row r="69" spans="1:21" x14ac:dyDescent="0.2">
      <c r="A69" s="7" t="s">
        <v>4</v>
      </c>
      <c r="B69" s="21"/>
      <c r="C69" s="6"/>
      <c r="D69" s="20"/>
      <c r="E69" s="20"/>
      <c r="F69" s="6"/>
      <c r="G69" s="20"/>
      <c r="H69" s="20"/>
      <c r="I69" s="6"/>
      <c r="J69" s="20"/>
      <c r="K69" s="20"/>
      <c r="L69" s="6"/>
      <c r="M69" s="20"/>
      <c r="N69" s="20"/>
      <c r="O69" s="6"/>
      <c r="P69" s="20"/>
      <c r="Q69" s="20"/>
      <c r="R69"/>
      <c r="S69"/>
      <c r="T69"/>
      <c r="U69"/>
    </row>
    <row r="70" spans="1:21" x14ac:dyDescent="0.2">
      <c r="A70" s="5" t="s">
        <v>81</v>
      </c>
      <c r="B70" s="21">
        <f t="shared" si="19"/>
        <v>10871.048008826456</v>
      </c>
      <c r="C70" s="6">
        <f>[1]ProEmp!M120</f>
        <v>766.39518367659139</v>
      </c>
      <c r="D70" s="20">
        <f t="shared" si="14"/>
        <v>7.0498739684926175</v>
      </c>
      <c r="E70" s="20">
        <f>[1]ProEmp!N120</f>
        <v>13.571428571428571</v>
      </c>
      <c r="F70" s="6">
        <f>[1]ProEmp!O120</f>
        <v>1707.1963954625862</v>
      </c>
      <c r="G70" s="20">
        <f t="shared" si="15"/>
        <v>15.704064539835294</v>
      </c>
      <c r="H70" s="20">
        <f>[1]ProEmp!P120</f>
        <v>12.904760437242194</v>
      </c>
      <c r="I70" s="6">
        <f>[1]ProEmp!Q120</f>
        <v>7642.1054785180304</v>
      </c>
      <c r="J70" s="20">
        <f t="shared" si="16"/>
        <v>70.297780603242927</v>
      </c>
      <c r="K70" s="20">
        <f>[1]ProEmp!R120</f>
        <v>10.606505223897475</v>
      </c>
      <c r="L70" s="6">
        <f>[1]ProEmp!S120</f>
        <v>437.94010495805225</v>
      </c>
      <c r="M70" s="20">
        <f t="shared" si="17"/>
        <v>4.0284994105672105</v>
      </c>
      <c r="N70" s="20">
        <f>[1]ProEmp!T120</f>
        <v>13</v>
      </c>
      <c r="O70" s="6">
        <f>[1]ProEmp!U120</f>
        <v>317.410846211197</v>
      </c>
      <c r="P70" s="20">
        <f t="shared" si="18"/>
        <v>2.9197814778619668</v>
      </c>
      <c r="Q70" s="20">
        <f>[1]ProEmp!V120</f>
        <v>17</v>
      </c>
      <c r="R70"/>
      <c r="S70"/>
      <c r="T70"/>
      <c r="U70"/>
    </row>
    <row r="71" spans="1:21" x14ac:dyDescent="0.2">
      <c r="A71" s="5" t="s">
        <v>82</v>
      </c>
      <c r="B71" s="21">
        <f t="shared" si="19"/>
        <v>15546.598388171331</v>
      </c>
      <c r="C71" s="6">
        <f>[1]ProEmp!M121</f>
        <v>437.94010495805225</v>
      </c>
      <c r="D71" s="20">
        <f t="shared" si="14"/>
        <v>2.8169512971484494</v>
      </c>
      <c r="E71" s="20">
        <f>[1]ProEmp!N121</f>
        <v>12</v>
      </c>
      <c r="F71" s="6">
        <f>[1]ProEmp!O121</f>
        <v>4407.7545408563747</v>
      </c>
      <c r="G71" s="20">
        <f t="shared" si="15"/>
        <v>28.35189043160738</v>
      </c>
      <c r="H71" s="20">
        <f>[1]ProEmp!P121</f>
        <v>15.132295361865742</v>
      </c>
      <c r="I71" s="6">
        <f>[1]ProEmp!Q121</f>
        <v>9565.223028657123</v>
      </c>
      <c r="J71" s="20">
        <f t="shared" si="16"/>
        <v>61.526147327088907</v>
      </c>
      <c r="K71" s="20">
        <f>[1]ProEmp!R121</f>
        <v>13.08502478127031</v>
      </c>
      <c r="L71" s="6">
        <f>[1]ProEmp!S121</f>
        <v>448.45868610069067</v>
      </c>
      <c r="M71" s="20">
        <f t="shared" si="17"/>
        <v>2.8846097062744067</v>
      </c>
      <c r="N71" s="20">
        <f>[1]ProEmp!T121</f>
        <v>16</v>
      </c>
      <c r="O71" s="6">
        <f>[1]ProEmp!U121</f>
        <v>687.22202759909169</v>
      </c>
      <c r="P71" s="20">
        <f t="shared" si="18"/>
        <v>4.4204012378808626</v>
      </c>
      <c r="Q71" s="20">
        <f>[1]ProEmp!V121</f>
        <v>13</v>
      </c>
      <c r="R71"/>
      <c r="S71"/>
      <c r="T71"/>
      <c r="U71"/>
    </row>
    <row r="72" spans="1:21" x14ac:dyDescent="0.2">
      <c r="A72" s="5" t="s">
        <v>83</v>
      </c>
      <c r="B72" s="21">
        <f t="shared" si="19"/>
        <v>60736.646357708196</v>
      </c>
      <c r="C72" s="6">
        <f>[1]ProEmp!M122</f>
        <v>5350.9336627804851</v>
      </c>
      <c r="D72" s="20">
        <f t="shared" si="14"/>
        <v>8.8100578212142082</v>
      </c>
      <c r="E72" s="20">
        <f>[1]ProEmp!N122</f>
        <v>10.755395745583277</v>
      </c>
      <c r="F72" s="6">
        <f>[1]ProEmp!O122</f>
        <v>9289.6185476216415</v>
      </c>
      <c r="G72" s="20">
        <f t="shared" si="15"/>
        <v>15.294915186641154</v>
      </c>
      <c r="H72" s="20">
        <f>[1]ProEmp!P122</f>
        <v>9.7598891082395447</v>
      </c>
      <c r="I72" s="6">
        <f>[1]ProEmp!Q122</f>
        <v>45105.563746018204</v>
      </c>
      <c r="J72" s="20">
        <f t="shared" si="16"/>
        <v>74.264165789413525</v>
      </c>
      <c r="K72" s="20">
        <f>[1]ProEmp!R122</f>
        <v>9.8162805564329734</v>
      </c>
      <c r="L72" s="6">
        <f>[1]ProEmp!S122</f>
        <v>218.97005247902612</v>
      </c>
      <c r="M72" s="20">
        <f t="shared" si="17"/>
        <v>0.36052377865811525</v>
      </c>
      <c r="N72" s="20">
        <f>[1]ProEmp!T122</f>
        <v>6</v>
      </c>
      <c r="O72" s="6">
        <f>[1]ProEmp!U122</f>
        <v>771.56034880884738</v>
      </c>
      <c r="P72" s="20">
        <f t="shared" si="18"/>
        <v>1.2703374240730156</v>
      </c>
      <c r="Q72" s="20">
        <f>[1]ProEmp!V122</f>
        <v>12.283801588323035</v>
      </c>
      <c r="R72"/>
      <c r="S72"/>
      <c r="T72"/>
      <c r="U72"/>
    </row>
    <row r="73" spans="1:21" x14ac:dyDescent="0.2">
      <c r="A73" s="5" t="s">
        <v>84</v>
      </c>
      <c r="B73" s="21">
        <f t="shared" si="19"/>
        <v>34726.421037380504</v>
      </c>
      <c r="C73" s="6">
        <f>[1]ProEmp!M123</f>
        <v>6860.7417515586485</v>
      </c>
      <c r="D73" s="20">
        <f t="shared" si="14"/>
        <v>19.756547166705005</v>
      </c>
      <c r="E73" s="20">
        <f>[1]ProEmp!N123</f>
        <v>10.168068648374861</v>
      </c>
      <c r="F73" s="6">
        <f>[1]ProEmp!O123</f>
        <v>3887.790413863172</v>
      </c>
      <c r="G73" s="20">
        <f t="shared" si="15"/>
        <v>11.195482568382859</v>
      </c>
      <c r="H73" s="20">
        <f>[1]ProEmp!P123</f>
        <v>10.867706270283669</v>
      </c>
      <c r="I73" s="6">
        <f>[1]ProEmp!Q123</f>
        <v>23003.567868310409</v>
      </c>
      <c r="J73" s="20">
        <f t="shared" si="16"/>
        <v>66.242265056766769</v>
      </c>
      <c r="K73" s="20">
        <f>[1]ProEmp!R123</f>
        <v>9.7655435182279682</v>
      </c>
      <c r="L73" s="6">
        <f>[1]ProEmp!S123</f>
        <v>645.86592492973614</v>
      </c>
      <c r="M73" s="20">
        <f t="shared" si="17"/>
        <v>1.8598689575136687</v>
      </c>
      <c r="N73" s="20">
        <f>[1]ProEmp!T123</f>
        <v>12.491450057913688</v>
      </c>
      <c r="O73" s="6">
        <f>[1]ProEmp!U123</f>
        <v>328.4550787185392</v>
      </c>
      <c r="P73" s="20">
        <f t="shared" si="18"/>
        <v>0.94583625063170451</v>
      </c>
      <c r="Q73" s="20">
        <f>[1]ProEmp!V123</f>
        <v>13</v>
      </c>
      <c r="R73"/>
      <c r="S73"/>
      <c r="T73"/>
      <c r="U73"/>
    </row>
    <row r="74" spans="1:21" x14ac:dyDescent="0.2">
      <c r="A74" s="5" t="s">
        <v>85</v>
      </c>
      <c r="B74" s="21">
        <f t="shared" si="19"/>
        <v>192120.66241469295</v>
      </c>
      <c r="C74" s="6">
        <f>[1]ProEmp!M124</f>
        <v>5886.1569534523396</v>
      </c>
      <c r="D74" s="20">
        <f t="shared" si="14"/>
        <v>3.0637813129891538</v>
      </c>
      <c r="E74" s="20">
        <f>[1]ProEmp!N124</f>
        <v>7.0960179768011642</v>
      </c>
      <c r="F74" s="6">
        <f>[1]ProEmp!O124</f>
        <v>21796.427316156572</v>
      </c>
      <c r="G74" s="20">
        <f t="shared" si="15"/>
        <v>11.345176017095406</v>
      </c>
      <c r="H74" s="20">
        <f>[1]ProEmp!P124</f>
        <v>9.5912700703405154</v>
      </c>
      <c r="I74" s="6">
        <f>[1]ProEmp!Q124</f>
        <v>160528.68259873858</v>
      </c>
      <c r="J74" s="20">
        <f t="shared" si="16"/>
        <v>83.55617796707206</v>
      </c>
      <c r="K74" s="20">
        <f>[1]ProEmp!R124</f>
        <v>6.9465565599968642</v>
      </c>
      <c r="L74" s="6">
        <f>[1]ProEmp!S124</f>
        <v>386.15093930425667</v>
      </c>
      <c r="M74" s="20">
        <f t="shared" si="17"/>
        <v>0.20099396621418514</v>
      </c>
      <c r="N74" s="20">
        <f>[1]ProEmp!T124</f>
        <v>12</v>
      </c>
      <c r="O74" s="6">
        <f>[1]ProEmp!U124</f>
        <v>3523.2446070411956</v>
      </c>
      <c r="P74" s="20">
        <f t="shared" si="18"/>
        <v>1.8338707366291829</v>
      </c>
      <c r="Q74" s="20">
        <f>[1]ProEmp!V124</f>
        <v>10.886830153294083</v>
      </c>
      <c r="R74"/>
      <c r="S74"/>
      <c r="T74"/>
      <c r="U74"/>
    </row>
    <row r="75" spans="1:21" x14ac:dyDescent="0.2">
      <c r="A75" s="5" t="s">
        <v>86</v>
      </c>
      <c r="B75" s="21">
        <f t="shared" si="19"/>
        <v>364480.50389421877</v>
      </c>
      <c r="C75" s="6">
        <f>[1]ProEmp!M125</f>
        <v>328.4550787185392</v>
      </c>
      <c r="D75" s="20">
        <f t="shared" si="14"/>
        <v>9.0115952762692894E-2</v>
      </c>
      <c r="E75" s="20">
        <f>[1]ProEmp!N125</f>
        <v>12</v>
      </c>
      <c r="F75" s="6">
        <f>[1]ProEmp!O125</f>
        <v>55412.937085046178</v>
      </c>
      <c r="G75" s="20">
        <f t="shared" si="15"/>
        <v>15.203265056154658</v>
      </c>
      <c r="H75" s="20">
        <f>[1]ProEmp!P125</f>
        <v>5.2464906205670596</v>
      </c>
      <c r="I75" s="6">
        <f>[1]ProEmp!Q125</f>
        <v>307184.45495197165</v>
      </c>
      <c r="J75" s="20">
        <f t="shared" si="16"/>
        <v>84.280078541903066</v>
      </c>
      <c r="K75" s="20">
        <f>[1]ProEmp!R125</f>
        <v>4.7718832251709369</v>
      </c>
      <c r="L75" s="6">
        <f>[1]ProEmp!S125</f>
        <v>358.76694888055255</v>
      </c>
      <c r="M75" s="20">
        <f t="shared" si="17"/>
        <v>9.843241134913365E-2</v>
      </c>
      <c r="N75" s="20">
        <f>[1]ProEmp!T125</f>
        <v>1</v>
      </c>
      <c r="O75" s="6">
        <f>[1]ProEmp!U125</f>
        <v>1195.8898296018417</v>
      </c>
      <c r="P75" s="20">
        <f t="shared" si="18"/>
        <v>0.32810803783044551</v>
      </c>
      <c r="Q75" s="20">
        <f>[1]ProEmp!V125</f>
        <v>4.25</v>
      </c>
      <c r="R75"/>
      <c r="S75"/>
      <c r="T75"/>
      <c r="U75"/>
    </row>
    <row r="76" spans="1:21" x14ac:dyDescent="0.2">
      <c r="A76" s="5" t="s">
        <v>87</v>
      </c>
      <c r="B76" s="21">
        <f t="shared" si="19"/>
        <v>227161.22903926912</v>
      </c>
      <c r="C76" s="6">
        <f>[1]ProEmp!M126</f>
        <v>16726.361259994235</v>
      </c>
      <c r="D76" s="20">
        <f t="shared" si="14"/>
        <v>7.3632112886230106</v>
      </c>
      <c r="E76" s="20">
        <f>[1]ProEmp!N126</f>
        <v>7.5110826079017619</v>
      </c>
      <c r="F76" s="6">
        <f>[1]ProEmp!O126</f>
        <v>38952.822760236719</v>
      </c>
      <c r="G76" s="20">
        <f t="shared" si="15"/>
        <v>17.14765452052691</v>
      </c>
      <c r="H76" s="20">
        <f>[1]ProEmp!P126</f>
        <v>7.0369772116350937</v>
      </c>
      <c r="I76" s="6">
        <f>[1]ProEmp!Q126</f>
        <v>165163.44636307022</v>
      </c>
      <c r="J76" s="20">
        <f t="shared" si="16"/>
        <v>72.707586176388659</v>
      </c>
      <c r="K76" s="20">
        <f>[1]ProEmp!R126</f>
        <v>7.0294168073764682</v>
      </c>
      <c r="L76" s="6">
        <f>[1]ProEmp!S126</f>
        <v>1225.3724509199205</v>
      </c>
      <c r="M76" s="20">
        <f t="shared" si="17"/>
        <v>0.53942851784275725</v>
      </c>
      <c r="N76" s="20">
        <f>[1]ProEmp!T126</f>
        <v>7.4639098039588552</v>
      </c>
      <c r="O76" s="6">
        <f>[1]ProEmp!U126</f>
        <v>5093.226205048044</v>
      </c>
      <c r="P76" s="20">
        <f t="shared" si="18"/>
        <v>2.2421194966186695</v>
      </c>
      <c r="Q76" s="20">
        <f>[1]ProEmp!V126</f>
        <v>6.9987091349594479</v>
      </c>
      <c r="R76"/>
      <c r="S76"/>
      <c r="T76"/>
      <c r="U76"/>
    </row>
    <row r="77" spans="1:21" x14ac:dyDescent="0.2">
      <c r="A77" s="5" t="s">
        <v>88</v>
      </c>
      <c r="B77" s="21">
        <f t="shared" si="19"/>
        <v>106186.86783735432</v>
      </c>
      <c r="C77" s="6">
        <f>[1]ProEmp!M127</f>
        <v>4546.620050595704</v>
      </c>
      <c r="D77" s="20">
        <f t="shared" si="14"/>
        <v>4.2817159439712729</v>
      </c>
      <c r="E77" s="20">
        <f>[1]ProEmp!N127</f>
        <v>9.0191056231569942</v>
      </c>
      <c r="F77" s="6">
        <f>[1]ProEmp!O127</f>
        <v>10860.396769805668</v>
      </c>
      <c r="G77" s="20">
        <f t="shared" si="15"/>
        <v>10.227627004160684</v>
      </c>
      <c r="H77" s="20">
        <f>[1]ProEmp!P127</f>
        <v>7.6272888493146027</v>
      </c>
      <c r="I77" s="6">
        <f>[1]ProEmp!Q127</f>
        <v>87094.399119447684</v>
      </c>
      <c r="J77" s="20">
        <f t="shared" si="16"/>
        <v>82.019934190779182</v>
      </c>
      <c r="K77" s="20">
        <f>[1]ProEmp!R127</f>
        <v>7.2521871426294329</v>
      </c>
      <c r="L77" s="6">
        <f>[1]ProEmp!S127</f>
        <v>727.16047976710001</v>
      </c>
      <c r="M77" s="20">
        <f t="shared" si="17"/>
        <v>0.68479322780373053</v>
      </c>
      <c r="N77" s="20">
        <f>[1]ProEmp!T127</f>
        <v>6.5066192967535024</v>
      </c>
      <c r="O77" s="6">
        <f>[1]ProEmp!U127</f>
        <v>2958.291417738159</v>
      </c>
      <c r="P77" s="20">
        <f t="shared" si="18"/>
        <v>2.7859296332851184</v>
      </c>
      <c r="Q77" s="20">
        <f>[1]ProEmp!V127</f>
        <v>7.702521749905344</v>
      </c>
      <c r="R77"/>
      <c r="S77"/>
      <c r="T77"/>
      <c r="U77"/>
    </row>
    <row r="78" spans="1:21" x14ac:dyDescent="0.2">
      <c r="A78" s="5" t="s">
        <v>89</v>
      </c>
      <c r="B78" s="21">
        <f t="shared" si="19"/>
        <v>498271.9822395235</v>
      </c>
      <c r="C78" s="6">
        <f>[1]ProEmp!M128</f>
        <v>21618.36568278596</v>
      </c>
      <c r="D78" s="20">
        <f t="shared" si="14"/>
        <v>4.3386677263330116</v>
      </c>
      <c r="E78" s="20">
        <f>[1]ProEmp!N128</f>
        <v>7.256253381392435</v>
      </c>
      <c r="F78" s="6">
        <f>[1]ProEmp!O128</f>
        <v>90201.630540758968</v>
      </c>
      <c r="G78" s="20">
        <f t="shared" si="15"/>
        <v>18.102890340199441</v>
      </c>
      <c r="H78" s="20">
        <f>[1]ProEmp!P128</f>
        <v>6.2543526926889133</v>
      </c>
      <c r="I78" s="6">
        <f>[1]ProEmp!Q128</f>
        <v>364656.69362279662</v>
      </c>
      <c r="J78" s="20">
        <f t="shared" si="16"/>
        <v>73.184266147941486</v>
      </c>
      <c r="K78" s="20">
        <f>[1]ProEmp!R128</f>
        <v>5.6238220055056081</v>
      </c>
      <c r="L78" s="6">
        <f>[1]ProEmp!S128</f>
        <v>9538.9883638101601</v>
      </c>
      <c r="M78" s="20">
        <f t="shared" si="17"/>
        <v>1.9144139553936808</v>
      </c>
      <c r="N78" s="20">
        <f>[1]ProEmp!T128</f>
        <v>6.5023910566769461</v>
      </c>
      <c r="O78" s="6">
        <f>[1]ProEmp!U128</f>
        <v>12256.304029371779</v>
      </c>
      <c r="P78" s="20">
        <f t="shared" si="18"/>
        <v>2.4597618301323778</v>
      </c>
      <c r="Q78" s="20">
        <f>[1]ProEmp!V128</f>
        <v>6.3365986037433784</v>
      </c>
      <c r="R78"/>
      <c r="S78"/>
      <c r="T78"/>
      <c r="U78"/>
    </row>
    <row r="79" spans="1:21" x14ac:dyDescent="0.2">
      <c r="A79" s="5" t="s">
        <v>90</v>
      </c>
      <c r="B79" s="21">
        <f t="shared" si="19"/>
        <v>580.17490918602834</v>
      </c>
      <c r="C79" s="6">
        <f>[1]ProEmp!M129</f>
        <v>262.76406297483135</v>
      </c>
      <c r="D79" s="20">
        <f t="shared" si="14"/>
        <v>45.290490645912818</v>
      </c>
      <c r="E79" s="20">
        <f>[1]ProEmp!N129</f>
        <v>9</v>
      </c>
      <c r="F79" s="6">
        <f>[1]ProEmp!O129</f>
        <v>0</v>
      </c>
      <c r="G79" s="20">
        <f t="shared" si="15"/>
        <v>0</v>
      </c>
      <c r="H79" s="20">
        <f>[1]ProEmp!P129</f>
        <v>0</v>
      </c>
      <c r="I79" s="6">
        <f>[1]ProEmp!Q129</f>
        <v>317.410846211197</v>
      </c>
      <c r="J79" s="20">
        <f t="shared" si="16"/>
        <v>54.709509354087182</v>
      </c>
      <c r="K79" s="20">
        <f>[1]ProEmp!R129</f>
        <v>12</v>
      </c>
      <c r="L79" s="6">
        <f>[1]ProEmp!S129</f>
        <v>0</v>
      </c>
      <c r="M79" s="20">
        <f t="shared" si="17"/>
        <v>0</v>
      </c>
      <c r="N79" s="20">
        <f>[1]ProEmp!T129</f>
        <v>0</v>
      </c>
      <c r="O79" s="6">
        <f>[1]ProEmp!U129</f>
        <v>0</v>
      </c>
      <c r="P79" s="20">
        <f t="shared" si="18"/>
        <v>0</v>
      </c>
      <c r="Q79" s="20">
        <f>[1]ProEmp!V129</f>
        <v>0</v>
      </c>
      <c r="R79"/>
      <c r="S79"/>
      <c r="T79"/>
      <c r="U79"/>
    </row>
    <row r="80" spans="1:21" x14ac:dyDescent="0.2">
      <c r="A80" s="5" t="s">
        <v>78</v>
      </c>
      <c r="B80" s="21">
        <f t="shared" si="19"/>
        <v>218.97005247902612</v>
      </c>
      <c r="C80" s="6">
        <f>[1]ProEmp!M130</f>
        <v>0</v>
      </c>
      <c r="D80" s="20">
        <f t="shared" si="14"/>
        <v>0</v>
      </c>
      <c r="E80" s="20">
        <f>[1]ProEmp!N130</f>
        <v>0</v>
      </c>
      <c r="F80" s="6">
        <f>[1]ProEmp!O130</f>
        <v>0</v>
      </c>
      <c r="G80" s="20">
        <f t="shared" si="15"/>
        <v>0</v>
      </c>
      <c r="H80" s="20">
        <f>[1]ProEmp!P130</f>
        <v>0</v>
      </c>
      <c r="I80" s="6">
        <f>[1]ProEmp!Q130</f>
        <v>218.97005247902612</v>
      </c>
      <c r="J80" s="20">
        <f t="shared" si="16"/>
        <v>100</v>
      </c>
      <c r="K80" s="20">
        <f>[1]ProEmp!R130</f>
        <v>6</v>
      </c>
      <c r="L80" s="6">
        <f>[1]ProEmp!S130</f>
        <v>0</v>
      </c>
      <c r="M80" s="20">
        <f t="shared" si="17"/>
        <v>0</v>
      </c>
      <c r="N80" s="20">
        <f>[1]ProEmp!T130</f>
        <v>0</v>
      </c>
      <c r="O80" s="6">
        <f>[1]ProEmp!U130</f>
        <v>0</v>
      </c>
      <c r="P80" s="20">
        <f t="shared" si="18"/>
        <v>0</v>
      </c>
      <c r="Q80" s="20">
        <f>[1]ProEmp!V130</f>
        <v>0</v>
      </c>
      <c r="R80"/>
      <c r="S80"/>
      <c r="T80"/>
      <c r="U80"/>
    </row>
    <row r="81" spans="1:21" x14ac:dyDescent="0.2">
      <c r="A81" s="5" t="s">
        <v>79</v>
      </c>
      <c r="B81" s="21">
        <f t="shared" si="19"/>
        <v>37671.759365606442</v>
      </c>
      <c r="C81" s="6">
        <f>[1]ProEmp!M131</f>
        <v>37671.759365606442</v>
      </c>
      <c r="D81" s="20">
        <f t="shared" si="14"/>
        <v>100</v>
      </c>
      <c r="E81" s="20">
        <f>[1]ProEmp!N131</f>
        <v>8.86357372134621</v>
      </c>
      <c r="F81" s="6">
        <f>[1]ProEmp!O131</f>
        <v>0</v>
      </c>
      <c r="G81" s="20">
        <f t="shared" si="15"/>
        <v>0</v>
      </c>
      <c r="H81" s="20">
        <f>[1]ProEmp!P131</f>
        <v>0</v>
      </c>
      <c r="I81" s="6">
        <f>[1]ProEmp!Q131</f>
        <v>0</v>
      </c>
      <c r="J81" s="20">
        <f t="shared" si="16"/>
        <v>0</v>
      </c>
      <c r="K81" s="20">
        <f>[1]ProEmp!R131</f>
        <v>0</v>
      </c>
      <c r="L81" s="6">
        <f>[1]ProEmp!S131</f>
        <v>0</v>
      </c>
      <c r="M81" s="20">
        <f t="shared" si="17"/>
        <v>0</v>
      </c>
      <c r="N81" s="20">
        <f>[1]ProEmp!T131</f>
        <v>0</v>
      </c>
      <c r="O81" s="6">
        <f>[1]ProEmp!U131</f>
        <v>0</v>
      </c>
      <c r="P81" s="20">
        <f t="shared" si="18"/>
        <v>0</v>
      </c>
      <c r="Q81" s="20">
        <f>[1]ProEmp!V131</f>
        <v>0</v>
      </c>
      <c r="R81"/>
      <c r="S81"/>
      <c r="T81"/>
      <c r="U81"/>
    </row>
    <row r="82" spans="1:21" x14ac:dyDescent="0.2">
      <c r="A82" s="5" t="s">
        <v>80</v>
      </c>
      <c r="B82" s="21">
        <f t="shared" si="19"/>
        <v>0</v>
      </c>
      <c r="C82" s="6">
        <f>[1]ProEmp!M132</f>
        <v>0</v>
      </c>
      <c r="D82" s="20">
        <f t="shared" si="14"/>
        <v>0</v>
      </c>
      <c r="E82" s="20">
        <f>[1]ProEmp!N132</f>
        <v>0</v>
      </c>
      <c r="F82" s="6">
        <f>[1]ProEmp!O132</f>
        <v>0</v>
      </c>
      <c r="G82" s="20">
        <f t="shared" si="15"/>
        <v>0</v>
      </c>
      <c r="H82" s="20">
        <f>[1]ProEmp!P132</f>
        <v>0</v>
      </c>
      <c r="I82" s="6">
        <f>[1]ProEmp!Q132</f>
        <v>0</v>
      </c>
      <c r="J82" s="20">
        <f t="shared" si="16"/>
        <v>0</v>
      </c>
      <c r="K82" s="20">
        <f>[1]ProEmp!R132</f>
        <v>0</v>
      </c>
      <c r="L82" s="6">
        <f>[1]ProEmp!S132</f>
        <v>0</v>
      </c>
      <c r="M82" s="20">
        <f t="shared" si="17"/>
        <v>0</v>
      </c>
      <c r="N82" s="20">
        <f>[1]ProEmp!T132</f>
        <v>0</v>
      </c>
      <c r="O82" s="6">
        <f>[1]ProEmp!U132</f>
        <v>0</v>
      </c>
      <c r="P82" s="20">
        <f t="shared" si="18"/>
        <v>0</v>
      </c>
      <c r="Q82" s="20">
        <f>[1]ProEmp!V132</f>
        <v>0</v>
      </c>
      <c r="R82"/>
      <c r="S82"/>
      <c r="T82"/>
      <c r="U82"/>
    </row>
    <row r="83" spans="1:21" x14ac:dyDescent="0.2">
      <c r="A83" s="50"/>
      <c r="B83" s="6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/>
      <c r="S83"/>
      <c r="T83"/>
      <c r="U83"/>
    </row>
    <row r="84" spans="1:21" x14ac:dyDescent="0.2">
      <c r="A84" s="1" t="str">
        <f>A32</f>
        <v>Fuente: Instituto Nacional de Estadística (INE). LVIII Encuesta Permanente de Hogares de Propósitos Múltiples, Junio 2017.</v>
      </c>
      <c r="R84"/>
      <c r="S84"/>
      <c r="T84"/>
      <c r="U84"/>
    </row>
    <row r="85" spans="1:21" x14ac:dyDescent="0.2">
      <c r="A85" s="1" t="s">
        <v>3</v>
      </c>
      <c r="R85"/>
      <c r="S85"/>
      <c r="T85"/>
      <c r="U85"/>
    </row>
    <row r="86" spans="1:21" x14ac:dyDescent="0.2">
      <c r="A86" s="1" t="s">
        <v>53</v>
      </c>
      <c r="R86"/>
      <c r="S86"/>
      <c r="T86"/>
      <c r="U86"/>
    </row>
  </sheetData>
  <mergeCells count="18">
    <mergeCell ref="A36:Q36"/>
    <mergeCell ref="A39:A40"/>
    <mergeCell ref="B39:B40"/>
    <mergeCell ref="C39:E39"/>
    <mergeCell ref="F39:H39"/>
    <mergeCell ref="I39:K39"/>
    <mergeCell ref="L39:N39"/>
    <mergeCell ref="O39:Q39"/>
    <mergeCell ref="A37:Q37"/>
    <mergeCell ref="A1:Q1"/>
    <mergeCell ref="A3:A4"/>
    <mergeCell ref="B3:B4"/>
    <mergeCell ref="C3:E3"/>
    <mergeCell ref="F3:H3"/>
    <mergeCell ref="I3:K3"/>
    <mergeCell ref="L3:N3"/>
    <mergeCell ref="O3:Q3"/>
    <mergeCell ref="A2:Q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84"/>
  <sheetViews>
    <sheetView workbookViewId="0">
      <selection activeCell="F10" sqref="F10"/>
    </sheetView>
  </sheetViews>
  <sheetFormatPr baseColWidth="10" defaultRowHeight="11.25" x14ac:dyDescent="0.2"/>
  <cols>
    <col min="1" max="1" width="46.1640625" style="31" customWidth="1"/>
    <col min="2" max="2" width="11.6640625" style="43" bestFit="1" customWidth="1"/>
    <col min="3" max="3" width="10.6640625" style="43" bestFit="1" customWidth="1"/>
    <col min="4" max="5" width="7.6640625" style="43" bestFit="1" customWidth="1"/>
    <col min="6" max="6" width="9.83203125" style="43" bestFit="1" customWidth="1"/>
    <col min="7" max="7" width="7.6640625" style="43" bestFit="1" customWidth="1"/>
    <col min="8" max="8" width="6.5" style="43" bestFit="1" customWidth="1"/>
    <col min="9" max="9" width="10.6640625" style="43" bestFit="1" customWidth="1"/>
    <col min="10" max="10" width="7.6640625" style="43" bestFit="1" customWidth="1"/>
    <col min="11" max="11" width="6.5" style="43" bestFit="1" customWidth="1"/>
    <col min="12" max="12" width="10.6640625" style="43" customWidth="1"/>
    <col min="13" max="13" width="6.5" style="43" bestFit="1" customWidth="1"/>
    <col min="14" max="14" width="7.6640625" style="43" bestFit="1" customWidth="1"/>
    <col min="15" max="15" width="9.83203125" style="43" bestFit="1" customWidth="1"/>
    <col min="16" max="16" width="7.6640625" style="43" bestFit="1" customWidth="1"/>
    <col min="17" max="17" width="6.5" style="43" bestFit="1" customWidth="1"/>
    <col min="18" max="18" width="48.5" style="43" bestFit="1" customWidth="1"/>
    <col min="19" max="19" width="10.5" style="43" bestFit="1" customWidth="1"/>
    <col min="20" max="20" width="10.83203125" style="43" bestFit="1" customWidth="1"/>
    <col min="21" max="21" width="6" style="43" bestFit="1" customWidth="1"/>
    <col min="22" max="22" width="7" style="31" bestFit="1" customWidth="1"/>
    <col min="23" max="23" width="9" style="31" bestFit="1" customWidth="1"/>
    <col min="24" max="24" width="6" style="31" bestFit="1" customWidth="1"/>
    <col min="25" max="25" width="7" style="31" bestFit="1" customWidth="1"/>
    <col min="26" max="26" width="9" style="31" bestFit="1" customWidth="1"/>
    <col min="27" max="27" width="6" style="31" bestFit="1" customWidth="1"/>
    <col min="28" max="28" width="7" style="31" bestFit="1" customWidth="1"/>
    <col min="29" max="29" width="9" style="31" bestFit="1" customWidth="1"/>
    <col min="30" max="30" width="6" style="31" bestFit="1" customWidth="1"/>
    <col min="31" max="31" width="7" style="31" bestFit="1" customWidth="1"/>
    <col min="32" max="32" width="8" style="31" bestFit="1" customWidth="1"/>
    <col min="33" max="33" width="6" style="31" bestFit="1" customWidth="1"/>
    <col min="34" max="34" width="7" style="31" bestFit="1" customWidth="1"/>
    <col min="35" max="16384" width="12" style="31"/>
  </cols>
  <sheetData>
    <row r="1" spans="1:17" s="31" customFormat="1" x14ac:dyDescent="0.2">
      <c r="A1" s="107" t="s">
        <v>56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</row>
    <row r="2" spans="1:17" s="31" customFormat="1" ht="26.25" customHeight="1" x14ac:dyDescent="0.35">
      <c r="A2" s="108" t="s">
        <v>48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</row>
    <row r="3" spans="1:17" s="31" customFormat="1" x14ac:dyDescent="0.2">
      <c r="A3" s="109" t="s">
        <v>39</v>
      </c>
      <c r="B3" s="118" t="s">
        <v>28</v>
      </c>
      <c r="C3" s="120" t="s">
        <v>45</v>
      </c>
      <c r="D3" s="120"/>
      <c r="E3" s="120"/>
      <c r="F3" s="120" t="s">
        <v>35</v>
      </c>
      <c r="G3" s="120"/>
      <c r="H3" s="120"/>
      <c r="I3" s="120" t="s">
        <v>34</v>
      </c>
      <c r="J3" s="120"/>
      <c r="K3" s="120"/>
      <c r="L3" s="120" t="s">
        <v>44</v>
      </c>
      <c r="M3" s="120"/>
      <c r="N3" s="120"/>
      <c r="O3" s="120" t="s">
        <v>43</v>
      </c>
      <c r="P3" s="120"/>
      <c r="Q3" s="120"/>
    </row>
    <row r="4" spans="1:17" s="31" customFormat="1" x14ac:dyDescent="0.2">
      <c r="A4" s="110"/>
      <c r="B4" s="119"/>
      <c r="C4" s="44" t="s">
        <v>31</v>
      </c>
      <c r="D4" s="44" t="s">
        <v>42</v>
      </c>
      <c r="E4" s="44" t="s">
        <v>30</v>
      </c>
      <c r="F4" s="44" t="s">
        <v>31</v>
      </c>
      <c r="G4" s="44" t="s">
        <v>42</v>
      </c>
      <c r="H4" s="44" t="s">
        <v>30</v>
      </c>
      <c r="I4" s="44" t="s">
        <v>31</v>
      </c>
      <c r="J4" s="44" t="s">
        <v>42</v>
      </c>
      <c r="K4" s="44" t="s">
        <v>30</v>
      </c>
      <c r="L4" s="44" t="s">
        <v>31</v>
      </c>
      <c r="M4" s="44" t="s">
        <v>42</v>
      </c>
      <c r="N4" s="44" t="s">
        <v>30</v>
      </c>
      <c r="O4" s="44" t="s">
        <v>31</v>
      </c>
      <c r="P4" s="44" t="s">
        <v>42</v>
      </c>
      <c r="Q4" s="44" t="s">
        <v>30</v>
      </c>
    </row>
    <row r="5" spans="1:17" s="31" customFormat="1" x14ac:dyDescent="0.2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</row>
    <row r="6" spans="1:17" s="31" customFormat="1" x14ac:dyDescent="0.2">
      <c r="A6" s="7" t="s">
        <v>57</v>
      </c>
      <c r="B6" s="101">
        <f>+B9+B13</f>
        <v>1050041.7904843758</v>
      </c>
      <c r="C6" s="86">
        <f>[1]ProEmp!W75</f>
        <v>173039.49671018805</v>
      </c>
      <c r="D6" s="97">
        <f>IF(ISNUMBER(C6/$B6*100),C6/$B6*100,0)</f>
        <v>16.479296184046763</v>
      </c>
      <c r="E6" s="87">
        <f>[1]ProEmp!X75</f>
        <v>9.1766021363004935</v>
      </c>
      <c r="F6" s="86">
        <f>[1]ProEmp!Y75</f>
        <v>215028.27730965958</v>
      </c>
      <c r="G6" s="97">
        <f>IF(ISNUMBER(F6/$B6*100),F6/$B6*100,0)</f>
        <v>20.478068516727202</v>
      </c>
      <c r="H6" s="87">
        <f>[1]ProEmp!Z75</f>
        <v>7.9228421297884095</v>
      </c>
      <c r="I6" s="86">
        <f>[1]ProEmp!AA75</f>
        <v>517744.85696294892</v>
      </c>
      <c r="J6" s="97">
        <f>IF(ISNUMBER(I6/$B6*100),I6/$B6*100,0)</f>
        <v>49.307071552277684</v>
      </c>
      <c r="K6" s="87">
        <f>[1]ProEmp!AB75</f>
        <v>8.1617545867822603</v>
      </c>
      <c r="L6" s="86">
        <f>[1]ProEmp!AC75</f>
        <v>47302.27375352777</v>
      </c>
      <c r="M6" s="97">
        <f>IF(ISNUMBER(L6/$B6*100),L6/$B6*100,0)</f>
        <v>4.5047991596322667</v>
      </c>
      <c r="N6" s="87">
        <f>[1]ProEmp!AD75</f>
        <v>6.5563240431222241</v>
      </c>
      <c r="O6" s="86">
        <f>[1]ProEmp!AE75</f>
        <v>96926.885748054599</v>
      </c>
      <c r="P6" s="97">
        <f>IF(ISNUMBER(O6/$B6*100),O6/$B6*100,0)</f>
        <v>9.2307645873163793</v>
      </c>
      <c r="Q6" s="87">
        <f>[1]ProEmp!AF75</f>
        <v>8.1834943353751601</v>
      </c>
    </row>
    <row r="7" spans="1:17" s="31" customFormat="1" x14ac:dyDescent="0.2">
      <c r="A7" s="7"/>
      <c r="B7" s="101"/>
      <c r="C7" s="96"/>
      <c r="D7" s="97"/>
      <c r="E7" s="97"/>
      <c r="F7" s="96"/>
      <c r="G7" s="97"/>
      <c r="H7" s="97"/>
      <c r="I7" s="96"/>
      <c r="J7" s="97"/>
      <c r="K7" s="97"/>
      <c r="L7" s="96"/>
      <c r="M7" s="97"/>
      <c r="N7" s="97"/>
      <c r="O7" s="96"/>
      <c r="P7" s="97"/>
      <c r="Q7" s="97"/>
    </row>
    <row r="8" spans="1:17" s="31" customFormat="1" x14ac:dyDescent="0.2">
      <c r="A8" s="7" t="s">
        <v>27</v>
      </c>
      <c r="B8" s="86"/>
      <c r="C8" s="86"/>
      <c r="D8" s="97"/>
      <c r="E8" s="87"/>
      <c r="F8" s="86"/>
      <c r="G8" s="97"/>
      <c r="H8" s="87"/>
      <c r="I8" s="86"/>
      <c r="J8" s="97"/>
      <c r="K8" s="87"/>
      <c r="L8" s="86"/>
      <c r="M8" s="97"/>
      <c r="N8" s="87"/>
      <c r="O8" s="86"/>
      <c r="P8" s="97"/>
      <c r="Q8" s="87"/>
    </row>
    <row r="9" spans="1:17" s="31" customFormat="1" x14ac:dyDescent="0.2">
      <c r="A9" s="34" t="s">
        <v>26</v>
      </c>
      <c r="B9" s="96">
        <f>SUM(C9,F9,I9,L9,O9)</f>
        <v>664666.29289518134</v>
      </c>
      <c r="C9" s="96">
        <f>SUM(C10:C12)</f>
        <v>100927.33998519646</v>
      </c>
      <c r="D9" s="100">
        <f t="shared" ref="D9:D10" si="0">IF(ISNUMBER(C9/$B9*100),C9/$B9*100,0)</f>
        <v>15.184663501675843</v>
      </c>
      <c r="E9" s="100">
        <f>[2]Sheet1!H8</f>
        <v>10.503530676604855</v>
      </c>
      <c r="F9" s="96">
        <f>SUM(F10:F12)</f>
        <v>127459.24453706434</v>
      </c>
      <c r="G9" s="100">
        <f t="shared" ref="G9:G10" si="1">IF(ISNUMBER(F9/$B9*100),F9/$B9*100,0)</f>
        <v>19.176426712098188</v>
      </c>
      <c r="H9" s="100">
        <f>[2]Sheet1!I8</f>
        <v>8.8843855498432571</v>
      </c>
      <c r="I9" s="96">
        <f>SUM(I10:I12)</f>
        <v>374477.25537664525</v>
      </c>
      <c r="J9" s="100">
        <f t="shared" ref="J9:J10" si="2">IF(ISNUMBER(I9/$B9*100),I9/$B9*100,0)</f>
        <v>56.340641819744086</v>
      </c>
      <c r="K9" s="100">
        <f>[2]Sheet1!J8</f>
        <v>8.6791408188033596</v>
      </c>
      <c r="L9" s="96">
        <f>SUM(L10:L12)</f>
        <v>12741.057678034591</v>
      </c>
      <c r="M9" s="100">
        <f t="shared" ref="M9:M10" si="3">IF(ISNUMBER(L9/$B9*100),L9/$B9*100,0)</f>
        <v>1.9169104578083171</v>
      </c>
      <c r="N9" s="100">
        <f>[2]Sheet1!K8</f>
        <v>9.6124467683389661</v>
      </c>
      <c r="O9" s="96">
        <f>SUM(O10:O12)</f>
        <v>49061.395318240597</v>
      </c>
      <c r="P9" s="100">
        <f t="shared" ref="P9:P10" si="4">IF(ISNUMBER(O9/$B9*100),O9/$B9*100,0)</f>
        <v>7.3813575086735499</v>
      </c>
      <c r="Q9" s="100">
        <f>[2]Sheet1!L8</f>
        <v>9.6256314625191752</v>
      </c>
    </row>
    <row r="10" spans="1:17" s="31" customFormat="1" x14ac:dyDescent="0.2">
      <c r="A10" s="37" t="s">
        <v>25</v>
      </c>
      <c r="B10" s="96">
        <f>SUM(C10,F10,I10,L10,O10)</f>
        <v>177891.27063396093</v>
      </c>
      <c r="C10" s="38">
        <f>[1]ProEmp!W76</f>
        <v>32560.846803631208</v>
      </c>
      <c r="D10" s="100">
        <f t="shared" si="0"/>
        <v>18.303791235844415</v>
      </c>
      <c r="E10" s="100">
        <f>[1]ProEmp!X76</f>
        <v>12.063728813559317</v>
      </c>
      <c r="F10" s="38">
        <f>[1]ProEmp!Y76</f>
        <v>38779.596294035582</v>
      </c>
      <c r="G10" s="100">
        <f t="shared" si="1"/>
        <v>21.799606105366834</v>
      </c>
      <c r="H10" s="100">
        <f>[1]ProEmp!Z76</f>
        <v>9.391481913652278</v>
      </c>
      <c r="I10" s="38">
        <f>[1]ProEmp!AA76</f>
        <v>86646.449765950674</v>
      </c>
      <c r="J10" s="100">
        <f t="shared" si="2"/>
        <v>48.707533234859667</v>
      </c>
      <c r="K10" s="100">
        <f>[1]ProEmp!AB76</f>
        <v>9.357048048845245</v>
      </c>
      <c r="L10" s="38">
        <f>[1]ProEmp!AC76</f>
        <v>4291.8130285889119</v>
      </c>
      <c r="M10" s="100">
        <f t="shared" si="3"/>
        <v>2.4126046282619384</v>
      </c>
      <c r="N10" s="100">
        <f>[1]ProEmp!AD76</f>
        <v>10.602040816326531</v>
      </c>
      <c r="O10" s="38">
        <f>[1]ProEmp!AE76</f>
        <v>15612.564741754562</v>
      </c>
      <c r="P10" s="100">
        <f t="shared" si="4"/>
        <v>8.7764647956671542</v>
      </c>
      <c r="Q10" s="100">
        <f>[1]ProEmp!AF76</f>
        <v>10.228245363766046</v>
      </c>
    </row>
    <row r="11" spans="1:17" s="31" customFormat="1" x14ac:dyDescent="0.2">
      <c r="A11" s="37" t="s">
        <v>24</v>
      </c>
      <c r="B11" s="96">
        <f t="shared" ref="B11:B13" si="5">SUM(C11,F11,I11,L11,O11)</f>
        <v>104301.20406499942</v>
      </c>
      <c r="C11" s="38">
        <f>[1]ProEmp!W77</f>
        <v>13839.112894808186</v>
      </c>
      <c r="D11" s="100">
        <f t="shared" ref="D11:D13" si="6">IF(ISNUMBER(C11/$B11*100),C11/$B11*100,0)</f>
        <v>13.268411442483249</v>
      </c>
      <c r="E11" s="100">
        <f>[1]ProEmp!X77</f>
        <v>10.591743119266058</v>
      </c>
      <c r="F11" s="38">
        <f>[1]ProEmp!Y77</f>
        <v>15722.41724899462</v>
      </c>
      <c r="G11" s="100">
        <f t="shared" ref="G11:G13" si="7">IF(ISNUMBER(F11/$B11*100),F11/$B11*100,0)</f>
        <v>15.074051531750845</v>
      </c>
      <c r="H11" s="100">
        <f>[1]ProEmp!Z77</f>
        <v>8.6332417582417573</v>
      </c>
      <c r="I11" s="38">
        <f>[1]ProEmp!AA77</f>
        <v>68031.724704599968</v>
      </c>
      <c r="J11" s="100">
        <f t="shared" ref="J11:J13" si="8">IF(ISNUMBER(I11/$B11*100),I11/$B11*100,0)</f>
        <v>65.226212213430742</v>
      </c>
      <c r="K11" s="100">
        <f>[1]ProEmp!AB77</f>
        <v>8.6867078323041955</v>
      </c>
      <c r="L11" s="38">
        <f>[1]ProEmp!AC77</f>
        <v>1481.2506156522527</v>
      </c>
      <c r="M11" s="100">
        <f t="shared" ref="M11:M13" si="9">IF(ISNUMBER(L11/$B11*100),L11/$B11*100,0)</f>
        <v>1.4201663623453022</v>
      </c>
      <c r="N11" s="100">
        <f>[1]ProEmp!AD77</f>
        <v>10.285714285714285</v>
      </c>
      <c r="O11" s="38">
        <f>[1]ProEmp!AE77</f>
        <v>5226.6986009443763</v>
      </c>
      <c r="P11" s="100">
        <f t="shared" ref="P11:P13" si="10">IF(ISNUMBER(O11/$B11*100),O11/$B11*100,0)</f>
        <v>5.0111584499898516</v>
      </c>
      <c r="Q11" s="100">
        <f>[1]ProEmp!AF77</f>
        <v>8.9599999999999991</v>
      </c>
    </row>
    <row r="12" spans="1:17" s="31" customFormat="1" x14ac:dyDescent="0.2">
      <c r="A12" s="37" t="s">
        <v>23</v>
      </c>
      <c r="B12" s="96">
        <f t="shared" si="5"/>
        <v>382473.81819622096</v>
      </c>
      <c r="C12" s="38">
        <f>[1]ProEmp!W78</f>
        <v>54527.38028675707</v>
      </c>
      <c r="D12" s="100">
        <f t="shared" si="6"/>
        <v>14.256500103435272</v>
      </c>
      <c r="E12" s="100">
        <f>[1]ProEmp!X78</f>
        <v>9.5322390696913004</v>
      </c>
      <c r="F12" s="38">
        <f>[1]ProEmp!Y78</f>
        <v>72957.230994034137</v>
      </c>
      <c r="G12" s="100">
        <f t="shared" si="7"/>
        <v>19.07509155479103</v>
      </c>
      <c r="H12" s="100">
        <f>[1]ProEmp!Z78</f>
        <v>8.6642335358357396</v>
      </c>
      <c r="I12" s="38">
        <f>[1]ProEmp!AA78</f>
        <v>219799.08090609463</v>
      </c>
      <c r="J12" s="100">
        <f t="shared" si="8"/>
        <v>57.467745620520063</v>
      </c>
      <c r="K12" s="100">
        <f>[1]ProEmp!AB78</f>
        <v>8.408254385729439</v>
      </c>
      <c r="L12" s="38">
        <f>[1]ProEmp!AC78</f>
        <v>6967.9940337934268</v>
      </c>
      <c r="M12" s="100">
        <f t="shared" si="9"/>
        <v>1.8218224888320669</v>
      </c>
      <c r="N12" s="100">
        <f>[1]ProEmp!AD78</f>
        <v>8.8598010962354223</v>
      </c>
      <c r="O12" s="38">
        <f>[1]ProEmp!AE78</f>
        <v>28222.131975541659</v>
      </c>
      <c r="P12" s="100">
        <f t="shared" si="10"/>
        <v>7.3788402324215632</v>
      </c>
      <c r="Q12" s="100">
        <f>[1]ProEmp!AF78</f>
        <v>9.4037980454037928</v>
      </c>
    </row>
    <row r="13" spans="1:17" s="31" customFormat="1" x14ac:dyDescent="0.2">
      <c r="A13" s="34" t="s">
        <v>22</v>
      </c>
      <c r="B13" s="96">
        <f t="shared" si="5"/>
        <v>385375.49758919439</v>
      </c>
      <c r="C13" s="38">
        <f>[1]ProEmp!W79</f>
        <v>72112.156724991059</v>
      </c>
      <c r="D13" s="100">
        <f t="shared" si="6"/>
        <v>18.712179984484052</v>
      </c>
      <c r="E13" s="100">
        <f>[1]ProEmp!X79</f>
        <v>7.1819827976460004</v>
      </c>
      <c r="F13" s="38">
        <f>[1]ProEmp!Y79</f>
        <v>87569.032772595092</v>
      </c>
      <c r="G13" s="100">
        <f t="shared" si="7"/>
        <v>22.723041117145083</v>
      </c>
      <c r="H13" s="100">
        <f>[1]ProEmp!Z79</f>
        <v>6.4433534743202401</v>
      </c>
      <c r="I13" s="38">
        <f>[1]ProEmp!AA79</f>
        <v>143267.60158630126</v>
      </c>
      <c r="J13" s="100">
        <f t="shared" si="8"/>
        <v>37.176105508145923</v>
      </c>
      <c r="K13" s="100">
        <f>[1]ProEmp!AB79</f>
        <v>6.7202715355805216</v>
      </c>
      <c r="L13" s="38">
        <f>[1]ProEmp!AC79</f>
        <v>34561.216075493256</v>
      </c>
      <c r="M13" s="100">
        <f t="shared" si="9"/>
        <v>8.9681923972071242</v>
      </c>
      <c r="N13" s="100">
        <f>[1]ProEmp!AD79</f>
        <v>5.1954022988505733</v>
      </c>
      <c r="O13" s="38">
        <f>[1]ProEmp!AE79</f>
        <v>47865.490429813683</v>
      </c>
      <c r="P13" s="100">
        <f t="shared" si="10"/>
        <v>12.420480993017806</v>
      </c>
      <c r="Q13" s="100">
        <f>[1]ProEmp!AF79</f>
        <v>6.5295815295815318</v>
      </c>
    </row>
    <row r="14" spans="1:17" s="31" customFormat="1" x14ac:dyDescent="0.2">
      <c r="A14" s="34"/>
      <c r="B14" s="96"/>
      <c r="C14" s="96"/>
      <c r="D14" s="100"/>
      <c r="E14" s="100"/>
      <c r="F14" s="96"/>
      <c r="G14" s="100"/>
      <c r="H14" s="100"/>
      <c r="I14" s="96"/>
      <c r="J14" s="100"/>
      <c r="K14" s="100"/>
      <c r="L14" s="96"/>
      <c r="M14" s="100"/>
      <c r="N14" s="100"/>
      <c r="O14" s="96"/>
      <c r="P14" s="100"/>
      <c r="Q14" s="100"/>
    </row>
    <row r="15" spans="1:17" s="31" customFormat="1" x14ac:dyDescent="0.2">
      <c r="A15" s="7" t="s">
        <v>21</v>
      </c>
    </row>
    <row r="16" spans="1:17" s="31" customFormat="1" x14ac:dyDescent="0.2">
      <c r="A16" s="34" t="s">
        <v>20</v>
      </c>
      <c r="B16" s="96">
        <f t="shared" ref="B16" si="11">SUM(C16,F16,I16,L16,O16)</f>
        <v>3049.5190654846965</v>
      </c>
      <c r="C16" s="38">
        <f>[1]ProEmp!W81</f>
        <v>896.91737220138134</v>
      </c>
      <c r="D16" s="100">
        <f>IF(ISNUMBER(C16/$B16*100),C16/$B16*100,0)</f>
        <v>29.411764705882355</v>
      </c>
      <c r="E16" s="100">
        <f>[1]ProEmp!X81</f>
        <v>6</v>
      </c>
      <c r="F16" s="38">
        <f>[1]ProEmp!Y81</f>
        <v>657.73940628101298</v>
      </c>
      <c r="G16" s="100">
        <f>IF(ISNUMBER(F16/$B16*100),F16/$B16*100,0)</f>
        <v>21.568627450980394</v>
      </c>
      <c r="H16" s="100">
        <f>[1]ProEmp!Z81</f>
        <v>4.0909090909090908</v>
      </c>
      <c r="I16" s="38">
        <f>[1]ProEmp!AA81</f>
        <v>298.97245740046043</v>
      </c>
      <c r="J16" s="100">
        <f>IF(ISNUMBER(I16/$B16*100),I16/$B16*100,0)</f>
        <v>9.8039215686274517</v>
      </c>
      <c r="K16" s="100">
        <f>[1]ProEmp!AB81</f>
        <v>3</v>
      </c>
      <c r="L16" s="38">
        <f>[1]ProEmp!AC81</f>
        <v>896.91737220138134</v>
      </c>
      <c r="M16" s="100">
        <f>IF(ISNUMBER(L16/$B16*100),L16/$B16*100,0)</f>
        <v>29.411764705882355</v>
      </c>
      <c r="N16" s="100">
        <f>[1]ProEmp!AD81</f>
        <v>3.6666666666666665</v>
      </c>
      <c r="O16" s="38">
        <f>[1]ProEmp!AE81</f>
        <v>298.97245740046043</v>
      </c>
      <c r="P16" s="100">
        <f>IF(ISNUMBER(O16/$B16*100),O16/$B16*100,0)</f>
        <v>9.8039215686274517</v>
      </c>
      <c r="Q16" s="100">
        <f>[1]ProEmp!AF81</f>
        <v>4</v>
      </c>
    </row>
    <row r="17" spans="1:21" x14ac:dyDescent="0.2">
      <c r="A17" s="34" t="s">
        <v>19</v>
      </c>
      <c r="B17" s="96">
        <f t="shared" ref="B17:B28" si="12">SUM(C17,F17,I17,L17,O17)</f>
        <v>15139.706766440604</v>
      </c>
      <c r="C17" s="38">
        <f>[1]ProEmp!W82</f>
        <v>7646.1421674171024</v>
      </c>
      <c r="D17" s="100">
        <f t="shared" ref="D17:D28" si="13">IF(ISNUMBER(C17/$B17*100),C17/$B17*100,0)</f>
        <v>50.503898690864382</v>
      </c>
      <c r="E17" s="100">
        <f>[1]ProEmp!X82</f>
        <v>5.753116084992083</v>
      </c>
      <c r="F17" s="38">
        <f>[1]ProEmp!Y82</f>
        <v>1265.3109030879286</v>
      </c>
      <c r="G17" s="100">
        <f t="shared" ref="G17:G28" si="14">IF(ISNUMBER(F17/$B17*100),F17/$B17*100,0)</f>
        <v>8.3575654575600975</v>
      </c>
      <c r="H17" s="100">
        <f>[1]ProEmp!Z82</f>
        <v>6.524904788919855</v>
      </c>
      <c r="I17" s="38">
        <f>[1]ProEmp!AA82</f>
        <v>1614.4512699624863</v>
      </c>
      <c r="J17" s="100">
        <f t="shared" ref="J17:J28" si="15">IF(ISNUMBER(I17/$B17*100),I17/$B17*100,0)</f>
        <v>10.663689164318269</v>
      </c>
      <c r="K17" s="100">
        <f>[1]ProEmp!AB82</f>
        <v>5.4074074074074074</v>
      </c>
      <c r="L17" s="38">
        <f>[1]ProEmp!AC82</f>
        <v>3647.4639802856173</v>
      </c>
      <c r="M17" s="100">
        <f t="shared" ref="M17:M28" si="16">IF(ISNUMBER(L17/$B17*100),L17/$B17*100,0)</f>
        <v>24.092038482348681</v>
      </c>
      <c r="N17" s="100">
        <f>[1]ProEmp!AD82</f>
        <v>5.5892857142857135</v>
      </c>
      <c r="O17" s="38">
        <f>[1]ProEmp!AE82</f>
        <v>966.33844568746827</v>
      </c>
      <c r="P17" s="100">
        <f t="shared" ref="P17:P28" si="17">IF(ISNUMBER(O17/$B17*100),O17/$B17*100,0)</f>
        <v>6.3828082049085664</v>
      </c>
      <c r="Q17" s="100">
        <f>[1]ProEmp!AF82</f>
        <v>4.8563214083101087</v>
      </c>
      <c r="R17" s="31"/>
      <c r="S17" s="31"/>
      <c r="T17" s="31"/>
      <c r="U17" s="31"/>
    </row>
    <row r="18" spans="1:21" x14ac:dyDescent="0.2">
      <c r="A18" s="34" t="s">
        <v>18</v>
      </c>
      <c r="B18" s="96">
        <f t="shared" si="12"/>
        <v>84021.344842670936</v>
      </c>
      <c r="C18" s="38">
        <f>[1]ProEmp!W83</f>
        <v>29047.87718128254</v>
      </c>
      <c r="D18" s="100">
        <f t="shared" si="13"/>
        <v>34.572021235406766</v>
      </c>
      <c r="E18" s="100">
        <f>[1]ProEmp!X83</f>
        <v>7.8471964042509557</v>
      </c>
      <c r="F18" s="38">
        <f>[1]ProEmp!Y83</f>
        <v>15336.455093356635</v>
      </c>
      <c r="G18" s="100">
        <f t="shared" si="14"/>
        <v>18.253046439656472</v>
      </c>
      <c r="H18" s="100">
        <f>[1]ProEmp!Z83</f>
        <v>7.4092106344723554</v>
      </c>
      <c r="I18" s="38">
        <f>[1]ProEmp!AA83</f>
        <v>22754.04583169847</v>
      </c>
      <c r="J18" s="100">
        <f t="shared" si="15"/>
        <v>27.081268306648955</v>
      </c>
      <c r="K18" s="100">
        <f>[1]ProEmp!AB83</f>
        <v>7.4595799506524685</v>
      </c>
      <c r="L18" s="38">
        <f>[1]ProEmp!AC83</f>
        <v>8080.3097737845892</v>
      </c>
      <c r="M18" s="100">
        <f t="shared" si="16"/>
        <v>9.6169726739257531</v>
      </c>
      <c r="N18" s="100">
        <f>[1]ProEmp!AD83</f>
        <v>5.8334994454461446</v>
      </c>
      <c r="O18" s="38">
        <f>[1]ProEmp!AE83</f>
        <v>8802.6569625486936</v>
      </c>
      <c r="P18" s="100">
        <f t="shared" si="17"/>
        <v>10.476691344362047</v>
      </c>
      <c r="Q18" s="100">
        <f>[1]ProEmp!AF83</f>
        <v>6.8095603878555755</v>
      </c>
      <c r="R18" s="31"/>
      <c r="S18" s="31"/>
      <c r="T18" s="31"/>
      <c r="U18" s="31"/>
    </row>
    <row r="19" spans="1:21" x14ac:dyDescent="0.2">
      <c r="A19" s="34" t="s">
        <v>17</v>
      </c>
      <c r="B19" s="96">
        <f t="shared" si="12"/>
        <v>218734.30602856504</v>
      </c>
      <c r="C19" s="38">
        <f>[1]ProEmp!W84</f>
        <v>61335.493514003203</v>
      </c>
      <c r="D19" s="100">
        <f t="shared" si="13"/>
        <v>28.041094525882581</v>
      </c>
      <c r="E19" s="100">
        <f>[1]ProEmp!X84</f>
        <v>10.062942643259099</v>
      </c>
      <c r="F19" s="38">
        <f>[1]ProEmp!Y84</f>
        <v>38502.451161212019</v>
      </c>
      <c r="G19" s="100">
        <f t="shared" si="14"/>
        <v>17.602383393935423</v>
      </c>
      <c r="H19" s="100">
        <f>[1]ProEmp!Z84</f>
        <v>9.4827352301624472</v>
      </c>
      <c r="I19" s="38">
        <f>[1]ProEmp!AA84</f>
        <v>89593.25995478993</v>
      </c>
      <c r="J19" s="100">
        <f t="shared" si="15"/>
        <v>40.959857455139996</v>
      </c>
      <c r="K19" s="100">
        <f>[1]ProEmp!AB84</f>
        <v>9.8921195966273689</v>
      </c>
      <c r="L19" s="38">
        <f>[1]ProEmp!AC84</f>
        <v>9127.0469232461055</v>
      </c>
      <c r="M19" s="100">
        <f t="shared" si="16"/>
        <v>4.1726636708071672</v>
      </c>
      <c r="N19" s="100">
        <f>[1]ProEmp!AD84</f>
        <v>7.4178089877119602</v>
      </c>
      <c r="O19" s="38">
        <f>[1]ProEmp!AE84</f>
        <v>20176.054475313762</v>
      </c>
      <c r="P19" s="100">
        <f t="shared" si="17"/>
        <v>9.2240009542348247</v>
      </c>
      <c r="Q19" s="100">
        <f>[1]ProEmp!AF84</f>
        <v>8.9377554182572787</v>
      </c>
      <c r="R19" s="31"/>
      <c r="S19" s="31"/>
      <c r="T19" s="31"/>
      <c r="U19" s="31"/>
    </row>
    <row r="20" spans="1:21" x14ac:dyDescent="0.2">
      <c r="A20" s="34" t="s">
        <v>16</v>
      </c>
      <c r="B20" s="96">
        <f t="shared" si="12"/>
        <v>136567.87173132153</v>
      </c>
      <c r="C20" s="38">
        <f>[1]ProEmp!W85</f>
        <v>27724.859259726534</v>
      </c>
      <c r="D20" s="100">
        <f t="shared" si="13"/>
        <v>20.301157884536249</v>
      </c>
      <c r="E20" s="100">
        <f>[1]ProEmp!X85</f>
        <v>10.34766995497492</v>
      </c>
      <c r="F20" s="38">
        <f>[1]ProEmp!Y85</f>
        <v>26014.724891531154</v>
      </c>
      <c r="G20" s="100">
        <f t="shared" si="14"/>
        <v>19.048934834916036</v>
      </c>
      <c r="H20" s="100">
        <f>[1]ProEmp!Z85</f>
        <v>9.7502186687840773</v>
      </c>
      <c r="I20" s="38">
        <f>[1]ProEmp!AA85</f>
        <v>67823.161394000941</v>
      </c>
      <c r="J20" s="100">
        <f t="shared" si="15"/>
        <v>49.662604047483192</v>
      </c>
      <c r="K20" s="100">
        <f>[1]ProEmp!AB85</f>
        <v>10.089051565092243</v>
      </c>
      <c r="L20" s="38">
        <f>[1]ProEmp!AC85</f>
        <v>6558.4687933399764</v>
      </c>
      <c r="M20" s="100">
        <f t="shared" si="16"/>
        <v>4.8023511754234995</v>
      </c>
      <c r="N20" s="100">
        <f>[1]ProEmp!AD85</f>
        <v>9.0558863426418572</v>
      </c>
      <c r="O20" s="38">
        <f>[1]ProEmp!AE85</f>
        <v>8446.6573927229256</v>
      </c>
      <c r="P20" s="100">
        <f t="shared" si="17"/>
        <v>6.1849520576410244</v>
      </c>
      <c r="Q20" s="100">
        <f>[1]ProEmp!AF85</f>
        <v>8.850655213827272</v>
      </c>
      <c r="R20" s="31"/>
      <c r="S20" s="31"/>
      <c r="T20" s="31"/>
      <c r="U20" s="31"/>
    </row>
    <row r="21" spans="1:21" x14ac:dyDescent="0.2">
      <c r="A21" s="34" t="s">
        <v>15</v>
      </c>
      <c r="B21" s="96">
        <f t="shared" si="12"/>
        <v>136696.13054719288</v>
      </c>
      <c r="C21" s="38">
        <f>[1]ProEmp!W86</f>
        <v>12959.834143693377</v>
      </c>
      <c r="D21" s="100">
        <f t="shared" si="13"/>
        <v>9.4807615195948305</v>
      </c>
      <c r="E21" s="100">
        <f>[1]ProEmp!X86</f>
        <v>10.794682915649554</v>
      </c>
      <c r="F21" s="38">
        <f>[1]ProEmp!Y86</f>
        <v>28691.460481376442</v>
      </c>
      <c r="G21" s="100">
        <f t="shared" si="14"/>
        <v>20.989226517623351</v>
      </c>
      <c r="H21" s="100">
        <f>[1]ProEmp!Z86</f>
        <v>7.2181753167312346</v>
      </c>
      <c r="I21" s="38">
        <f>[1]ProEmp!AA86</f>
        <v>79538.426954107432</v>
      </c>
      <c r="J21" s="100">
        <f t="shared" si="15"/>
        <v>58.186304642067135</v>
      </c>
      <c r="K21" s="100">
        <f>[1]ProEmp!AB86</f>
        <v>8.31428010790769</v>
      </c>
      <c r="L21" s="38">
        <f>[1]ProEmp!AC86</f>
        <v>4325.6434069255401</v>
      </c>
      <c r="M21" s="100">
        <f t="shared" si="16"/>
        <v>3.1644227159979179</v>
      </c>
      <c r="N21" s="100">
        <f>[1]ProEmp!AD86</f>
        <v>9.0795551102852237</v>
      </c>
      <c r="O21" s="38">
        <f>[1]ProEmp!AE86</f>
        <v>11180.765561090093</v>
      </c>
      <c r="P21" s="100">
        <f t="shared" si="17"/>
        <v>8.1792846047167753</v>
      </c>
      <c r="Q21" s="100">
        <f>[1]ProEmp!AF86</f>
        <v>9.1293866178348964</v>
      </c>
      <c r="R21" s="31"/>
      <c r="S21" s="31"/>
      <c r="T21" s="31"/>
      <c r="U21" s="31"/>
    </row>
    <row r="22" spans="1:21" x14ac:dyDescent="0.2">
      <c r="A22" s="34" t="s">
        <v>14</v>
      </c>
      <c r="B22" s="96">
        <f t="shared" si="12"/>
        <v>124608.75048299434</v>
      </c>
      <c r="C22" s="38">
        <f>[1]ProEmp!W87</f>
        <v>11220.095638763136</v>
      </c>
      <c r="D22" s="100">
        <f t="shared" si="13"/>
        <v>9.0042598094219475</v>
      </c>
      <c r="E22" s="100">
        <f>[1]ProEmp!X87</f>
        <v>8.6642881784733117</v>
      </c>
      <c r="F22" s="38">
        <f>[1]ProEmp!Y87</f>
        <v>27261.893945190262</v>
      </c>
      <c r="G22" s="100">
        <f t="shared" si="14"/>
        <v>21.877993190302281</v>
      </c>
      <c r="H22" s="100">
        <f>[1]ProEmp!Z87</f>
        <v>7.2621148997934331</v>
      </c>
      <c r="I22" s="38">
        <f>[1]ProEmp!AA87</f>
        <v>68562.13306526604</v>
      </c>
      <c r="J22" s="100">
        <f t="shared" si="15"/>
        <v>55.021924864436286</v>
      </c>
      <c r="K22" s="100">
        <f>[1]ProEmp!AB87</f>
        <v>7.9076159809409745</v>
      </c>
      <c r="L22" s="38">
        <f>[1]ProEmp!AC87</f>
        <v>3967.5091617879875</v>
      </c>
      <c r="M22" s="100">
        <f t="shared" si="16"/>
        <v>3.1839731530968551</v>
      </c>
      <c r="N22" s="100">
        <f>[1]ProEmp!AD87</f>
        <v>6.1904589323158703</v>
      </c>
      <c r="O22" s="38">
        <f>[1]ProEmp!AE87</f>
        <v>13597.11867198692</v>
      </c>
      <c r="P22" s="100">
        <f t="shared" si="17"/>
        <v>10.911848982742631</v>
      </c>
      <c r="Q22" s="100">
        <f>[1]ProEmp!AF87</f>
        <v>7.8598913396522132</v>
      </c>
      <c r="R22" s="31"/>
      <c r="S22" s="31"/>
      <c r="T22" s="31"/>
      <c r="U22" s="31"/>
    </row>
    <row r="23" spans="1:21" x14ac:dyDescent="0.2">
      <c r="A23" s="34" t="s">
        <v>13</v>
      </c>
      <c r="B23" s="96">
        <f t="shared" si="12"/>
        <v>105853.29116986749</v>
      </c>
      <c r="C23" s="38">
        <f>[1]ProEmp!W88</f>
        <v>8127.1975861121009</v>
      </c>
      <c r="D23" s="100">
        <f t="shared" si="13"/>
        <v>7.6777939507521067</v>
      </c>
      <c r="E23" s="100">
        <f>[1]ProEmp!X88</f>
        <v>6.8770856540702532</v>
      </c>
      <c r="F23" s="38">
        <f>[1]ProEmp!Y88</f>
        <v>25268.087026535504</v>
      </c>
      <c r="G23" s="100">
        <f t="shared" si="14"/>
        <v>23.87085630241452</v>
      </c>
      <c r="H23" s="100">
        <f>[1]ProEmp!Z88</f>
        <v>7.474728781248472</v>
      </c>
      <c r="I23" s="38">
        <f>[1]ProEmp!AA88</f>
        <v>56248.878123941948</v>
      </c>
      <c r="J23" s="100">
        <f t="shared" si="15"/>
        <v>53.138525502883859</v>
      </c>
      <c r="K23" s="100">
        <f>[1]ProEmp!AB88</f>
        <v>6.8164513296172338</v>
      </c>
      <c r="L23" s="38">
        <f>[1]ProEmp!AC88</f>
        <v>4956.5563438108093</v>
      </c>
      <c r="M23" s="100">
        <f t="shared" si="16"/>
        <v>4.6824773127335293</v>
      </c>
      <c r="N23" s="100">
        <f>[1]ProEmp!AD88</f>
        <v>4.416630671086109</v>
      </c>
      <c r="O23" s="38">
        <f>[1]ProEmp!AE88</f>
        <v>11252.57208946713</v>
      </c>
      <c r="P23" s="100">
        <f t="shared" si="17"/>
        <v>10.630346931215986</v>
      </c>
      <c r="Q23" s="100">
        <f>[1]ProEmp!AF88</f>
        <v>8.9179903949451216</v>
      </c>
      <c r="R23" s="31"/>
      <c r="S23" s="31"/>
      <c r="T23" s="31"/>
      <c r="U23" s="31"/>
    </row>
    <row r="24" spans="1:21" x14ac:dyDescent="0.2">
      <c r="A24" s="34" t="s">
        <v>12</v>
      </c>
      <c r="B24" s="96">
        <f t="shared" si="12"/>
        <v>68784.369166809629</v>
      </c>
      <c r="C24" s="38">
        <f>[1]ProEmp!W89</f>
        <v>4400.4914212386375</v>
      </c>
      <c r="D24" s="100">
        <f t="shared" si="13"/>
        <v>6.3975165790456892</v>
      </c>
      <c r="E24" s="100">
        <f>[1]ProEmp!X89</f>
        <v>9.9542616526196053</v>
      </c>
      <c r="F24" s="38">
        <f>[1]ProEmp!Y89</f>
        <v>17361.399912347777</v>
      </c>
      <c r="G24" s="100">
        <f t="shared" si="14"/>
        <v>25.240327304949879</v>
      </c>
      <c r="H24" s="100">
        <f>[1]ProEmp!Z89</f>
        <v>8.2403039033037633</v>
      </c>
      <c r="I24" s="38">
        <f>[1]ProEmp!AA89</f>
        <v>43328.225318875375</v>
      </c>
      <c r="J24" s="100">
        <f t="shared" si="15"/>
        <v>62.991382844261736</v>
      </c>
      <c r="K24" s="100">
        <f>[1]ProEmp!AB89</f>
        <v>7.1415656757415693</v>
      </c>
      <c r="L24" s="38">
        <f>[1]ProEmp!AC89</f>
        <v>657.73940628101298</v>
      </c>
      <c r="M24" s="100">
        <f t="shared" si="16"/>
        <v>0.95623382790052613</v>
      </c>
      <c r="N24" s="100">
        <f>[1]ProEmp!AD89</f>
        <v>0</v>
      </c>
      <c r="O24" s="38">
        <f>[1]ProEmp!AE89</f>
        <v>3036.5131080668252</v>
      </c>
      <c r="P24" s="100">
        <f t="shared" si="17"/>
        <v>4.4145394438421732</v>
      </c>
      <c r="Q24" s="100">
        <f>[1]ProEmp!AF89</f>
        <v>6.3014226563785503</v>
      </c>
      <c r="R24" s="31"/>
      <c r="S24" s="31"/>
      <c r="T24" s="31"/>
      <c r="U24" s="31"/>
    </row>
    <row r="25" spans="1:21" x14ac:dyDescent="0.2">
      <c r="A25" s="34" t="s">
        <v>11</v>
      </c>
      <c r="B25" s="96">
        <f t="shared" si="12"/>
        <v>58357.960953008398</v>
      </c>
      <c r="C25" s="38">
        <f>[1]ProEmp!W90</f>
        <v>2837.7250899880319</v>
      </c>
      <c r="D25" s="100">
        <f t="shared" si="13"/>
        <v>4.862618644734785</v>
      </c>
      <c r="E25" s="100">
        <f>[1]ProEmp!X90</f>
        <v>3.6691647773323206</v>
      </c>
      <c r="F25" s="38">
        <f>[1]ProEmp!Y90</f>
        <v>13301.40763768852</v>
      </c>
      <c r="G25" s="100">
        <f t="shared" si="14"/>
        <v>22.792790255984471</v>
      </c>
      <c r="H25" s="100">
        <f>[1]ProEmp!Z90</f>
        <v>6.46149816047883</v>
      </c>
      <c r="I25" s="38">
        <f>[1]ProEmp!AA90</f>
        <v>31548.073799841091</v>
      </c>
      <c r="J25" s="100">
        <f t="shared" si="15"/>
        <v>54.059588931224923</v>
      </c>
      <c r="K25" s="100">
        <f>[1]ProEmp!AB90</f>
        <v>7.1660704570428573</v>
      </c>
      <c r="L25" s="38">
        <f>[1]ProEmp!AC90</f>
        <v>3230.989355981942</v>
      </c>
      <c r="M25" s="100">
        <f t="shared" si="16"/>
        <v>5.5365014527900192</v>
      </c>
      <c r="N25" s="100">
        <f>[1]ProEmp!AD90</f>
        <v>4.1182775354839567</v>
      </c>
      <c r="O25" s="38">
        <f>[1]ProEmp!AE90</f>
        <v>7439.7650695088123</v>
      </c>
      <c r="P25" s="100">
        <f t="shared" si="17"/>
        <v>12.7485007152658</v>
      </c>
      <c r="Q25" s="100">
        <f>[1]ProEmp!AF90</f>
        <v>6.4233076556563642</v>
      </c>
      <c r="R25" s="31"/>
      <c r="S25" s="31"/>
      <c r="T25" s="31"/>
      <c r="U25" s="31"/>
    </row>
    <row r="26" spans="1:21" x14ac:dyDescent="0.2">
      <c r="A26" s="34" t="s">
        <v>10</v>
      </c>
      <c r="B26" s="96">
        <f t="shared" si="12"/>
        <v>39835.227566319169</v>
      </c>
      <c r="C26" s="38">
        <f>[1]ProEmp!W91</f>
        <v>3121.6006155530413</v>
      </c>
      <c r="D26" s="100">
        <f t="shared" si="13"/>
        <v>7.8362816187157067</v>
      </c>
      <c r="E26" s="100">
        <f>[1]ProEmp!X91</f>
        <v>5.9889788739582874</v>
      </c>
      <c r="F26" s="38">
        <f>[1]ProEmp!Y91</f>
        <v>10462.253431933354</v>
      </c>
      <c r="G26" s="100">
        <f t="shared" si="14"/>
        <v>26.263822428315255</v>
      </c>
      <c r="H26" s="100">
        <f>[1]ProEmp!Z91</f>
        <v>7.0000553101655454</v>
      </c>
      <c r="I26" s="38">
        <f>[1]ProEmp!AA91</f>
        <v>18567.445245794657</v>
      </c>
      <c r="J26" s="100">
        <f t="shared" si="15"/>
        <v>46.610616733349609</v>
      </c>
      <c r="K26" s="100">
        <f>[1]ProEmp!AB91</f>
        <v>6.1697144425862893</v>
      </c>
      <c r="L26" s="38">
        <f>[1]ProEmp!AC91</f>
        <v>956.71186368147346</v>
      </c>
      <c r="M26" s="100">
        <f t="shared" si="16"/>
        <v>2.4016728964048313</v>
      </c>
      <c r="N26" s="100">
        <f>[1]ProEmp!AD91</f>
        <v>0</v>
      </c>
      <c r="O26" s="38">
        <f>[1]ProEmp!AE91</f>
        <v>6727.2164093566498</v>
      </c>
      <c r="P26" s="100">
        <f t="shared" si="17"/>
        <v>16.887606323214619</v>
      </c>
      <c r="Q26" s="100">
        <f>[1]ProEmp!AF91</f>
        <v>9.5003547725045756</v>
      </c>
      <c r="R26" s="31"/>
      <c r="S26" s="31"/>
      <c r="T26" s="31"/>
      <c r="U26" s="31"/>
    </row>
    <row r="27" spans="1:21" x14ac:dyDescent="0.2">
      <c r="A27" s="34" t="s">
        <v>9</v>
      </c>
      <c r="B27" s="96">
        <f t="shared" si="12"/>
        <v>28762.980124117421</v>
      </c>
      <c r="C27" s="38">
        <f>[1]ProEmp!W92</f>
        <v>2185.3244475705551</v>
      </c>
      <c r="D27" s="100">
        <f t="shared" si="13"/>
        <v>7.5976982848803845</v>
      </c>
      <c r="E27" s="100">
        <f>[1]ProEmp!X92</f>
        <v>9.647491735589691</v>
      </c>
      <c r="F27" s="38">
        <f>[1]ProEmp!Y92</f>
        <v>6671.5698202208314</v>
      </c>
      <c r="G27" s="100">
        <f t="shared" si="14"/>
        <v>23.194988111217302</v>
      </c>
      <c r="H27" s="100">
        <f>[1]ProEmp!Z92</f>
        <v>4.1819936473206667</v>
      </c>
      <c r="I27" s="38">
        <f>[1]ProEmp!AA92</f>
        <v>17146.159861377735</v>
      </c>
      <c r="J27" s="100">
        <f t="shared" si="15"/>
        <v>59.61190317341589</v>
      </c>
      <c r="K27" s="100">
        <f>[1]ProEmp!AB92</f>
        <v>5.8676810466257558</v>
      </c>
      <c r="L27" s="38">
        <f>[1]ProEmp!AC92</f>
        <v>298.97245740046043</v>
      </c>
      <c r="M27" s="100">
        <f t="shared" si="16"/>
        <v>1.039434912899639</v>
      </c>
      <c r="N27" s="100">
        <f>[1]ProEmp!AD92</f>
        <v>3</v>
      </c>
      <c r="O27" s="38">
        <f>[1]ProEmp!AE92</f>
        <v>2460.953537547839</v>
      </c>
      <c r="P27" s="100">
        <f t="shared" si="17"/>
        <v>8.5559755175867842</v>
      </c>
      <c r="Q27" s="100">
        <f>[1]ProEmp!AF92</f>
        <v>6.9669150289560422</v>
      </c>
      <c r="R27" s="31"/>
      <c r="S27" s="31"/>
      <c r="T27" s="31"/>
      <c r="U27" s="31"/>
    </row>
    <row r="28" spans="1:21" x14ac:dyDescent="0.2">
      <c r="A28" s="34" t="s">
        <v>8</v>
      </c>
      <c r="B28" s="96">
        <f t="shared" si="12"/>
        <v>29630.332039583649</v>
      </c>
      <c r="C28" s="38">
        <f>[1]ProEmp!W93</f>
        <v>1535.9382726378583</v>
      </c>
      <c r="D28" s="100">
        <f t="shared" si="13"/>
        <v>5.183668784359126</v>
      </c>
      <c r="E28" s="100">
        <f>[1]ProEmp!X93</f>
        <v>1.5</v>
      </c>
      <c r="F28" s="38">
        <f>[1]ProEmp!Y93</f>
        <v>4233.5235988978557</v>
      </c>
      <c r="G28" s="100">
        <f t="shared" si="14"/>
        <v>14.287803434812076</v>
      </c>
      <c r="H28" s="100">
        <f>[1]ProEmp!Z93</f>
        <v>5.509332959414933</v>
      </c>
      <c r="I28" s="38">
        <f>[1]ProEmp!AA93</f>
        <v>20721.623685890256</v>
      </c>
      <c r="J28" s="100">
        <f t="shared" si="15"/>
        <v>69.933822065199607</v>
      </c>
      <c r="K28" s="100">
        <f>[1]ProEmp!AB93</f>
        <v>4.7739848699207235</v>
      </c>
      <c r="L28" s="38">
        <f>[1]ProEmp!AC93</f>
        <v>597.94491480092086</v>
      </c>
      <c r="M28" s="100">
        <f t="shared" si="16"/>
        <v>2.0180162476819916</v>
      </c>
      <c r="N28" s="100">
        <f>[1]ProEmp!AD93</f>
        <v>2</v>
      </c>
      <c r="O28" s="38">
        <f>[1]ProEmp!AE93</f>
        <v>2541.3015673567584</v>
      </c>
      <c r="P28" s="100">
        <f t="shared" si="17"/>
        <v>8.5766894679472099</v>
      </c>
      <c r="Q28" s="100">
        <f>[1]ProEmp!AF93</f>
        <v>5.6534290745812941</v>
      </c>
      <c r="R28" s="31"/>
      <c r="S28" s="31"/>
      <c r="T28" s="31"/>
      <c r="U28" s="31"/>
    </row>
    <row r="29" spans="1:21" x14ac:dyDescent="0.2">
      <c r="A29" s="79"/>
      <c r="B29" s="68"/>
      <c r="C29" s="68"/>
      <c r="D29" s="80"/>
      <c r="E29" s="81"/>
      <c r="F29" s="68"/>
      <c r="G29" s="80"/>
      <c r="H29" s="81"/>
      <c r="I29" s="68"/>
      <c r="J29" s="77"/>
      <c r="K29" s="81"/>
      <c r="L29" s="68"/>
      <c r="M29" s="80"/>
      <c r="N29" s="81"/>
      <c r="O29" s="68"/>
      <c r="P29" s="80"/>
      <c r="Q29" s="80"/>
      <c r="R29" s="31"/>
      <c r="S29" s="31"/>
      <c r="T29" s="31"/>
      <c r="U29" s="31"/>
    </row>
    <row r="30" spans="1:21" x14ac:dyDescent="0.2">
      <c r="A30" s="1" t="str">
        <f>'C01'!$A$31</f>
        <v>Fuente: Instituto Nacional de Estadística (INE). LVIII Encuesta Permanente de Hogares de Propósitos Múltiples, Junio 2017.</v>
      </c>
      <c r="R30" s="31"/>
      <c r="S30" s="31"/>
      <c r="T30" s="31"/>
      <c r="U30" s="31"/>
    </row>
    <row r="31" spans="1:21" x14ac:dyDescent="0.2">
      <c r="A31" s="42" t="s">
        <v>3</v>
      </c>
      <c r="R31" s="31"/>
      <c r="S31" s="31"/>
      <c r="T31" s="31"/>
      <c r="U31" s="31"/>
    </row>
    <row r="32" spans="1:21" x14ac:dyDescent="0.2">
      <c r="A32" s="42" t="s">
        <v>41</v>
      </c>
      <c r="R32" s="31"/>
      <c r="S32" s="31"/>
      <c r="T32" s="31"/>
      <c r="U32" s="31"/>
    </row>
    <row r="34" spans="1:21" x14ac:dyDescent="0.2">
      <c r="A34" s="107" t="str">
        <f>A1</f>
        <v>Cuadro No. 6.  Población con problemas de empleo y Años de Estudio Promedio (AEP), según dominio, rama de actividad  y ocupación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31"/>
      <c r="S34" s="31"/>
      <c r="T34" s="31"/>
      <c r="U34" s="31"/>
    </row>
    <row r="35" spans="1:21" ht="21.75" customHeight="1" x14ac:dyDescent="0.35">
      <c r="A35" s="108" t="str">
        <f>A2</f>
        <v>Mujeres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31"/>
      <c r="S35" s="31"/>
      <c r="T35" s="31"/>
      <c r="U35" s="31"/>
    </row>
    <row r="36" spans="1:21" x14ac:dyDescent="0.2">
      <c r="A36" s="43" t="s">
        <v>7</v>
      </c>
      <c r="C36" s="48"/>
      <c r="R36" s="31"/>
      <c r="S36" s="31"/>
      <c r="T36" s="31"/>
      <c r="U36" s="31"/>
    </row>
    <row r="37" spans="1:21" x14ac:dyDescent="0.2">
      <c r="A37" s="118" t="str">
        <f>A3</f>
        <v>Categorías</v>
      </c>
      <c r="B37" s="118" t="s">
        <v>28</v>
      </c>
      <c r="C37" s="120" t="s">
        <v>45</v>
      </c>
      <c r="D37" s="120"/>
      <c r="E37" s="120"/>
      <c r="F37" s="120" t="s">
        <v>35</v>
      </c>
      <c r="G37" s="120"/>
      <c r="H37" s="120"/>
      <c r="I37" s="120" t="s">
        <v>34</v>
      </c>
      <c r="J37" s="120"/>
      <c r="K37" s="120"/>
      <c r="L37" s="120" t="s">
        <v>44</v>
      </c>
      <c r="M37" s="120"/>
      <c r="N37" s="120"/>
      <c r="O37" s="120" t="s">
        <v>43</v>
      </c>
      <c r="P37" s="120"/>
      <c r="Q37" s="120"/>
      <c r="R37" s="31"/>
      <c r="S37" s="31"/>
      <c r="T37" s="31"/>
      <c r="U37" s="31"/>
    </row>
    <row r="38" spans="1:21" x14ac:dyDescent="0.2">
      <c r="A38" s="119"/>
      <c r="B38" s="119"/>
      <c r="C38" s="44" t="s">
        <v>31</v>
      </c>
      <c r="D38" s="44" t="s">
        <v>42</v>
      </c>
      <c r="E38" s="44" t="s">
        <v>30</v>
      </c>
      <c r="F38" s="44" t="s">
        <v>31</v>
      </c>
      <c r="G38" s="44" t="s">
        <v>42</v>
      </c>
      <c r="H38" s="44" t="s">
        <v>30</v>
      </c>
      <c r="I38" s="44" t="s">
        <v>31</v>
      </c>
      <c r="J38" s="44" t="s">
        <v>42</v>
      </c>
      <c r="K38" s="44" t="s">
        <v>30</v>
      </c>
      <c r="L38" s="44" t="s">
        <v>31</v>
      </c>
      <c r="M38" s="44" t="s">
        <v>42</v>
      </c>
      <c r="N38" s="44" t="s">
        <v>30</v>
      </c>
      <c r="O38" s="44" t="s">
        <v>31</v>
      </c>
      <c r="P38" s="44" t="s">
        <v>42</v>
      </c>
      <c r="Q38" s="44" t="s">
        <v>30</v>
      </c>
      <c r="R38" s="31"/>
      <c r="S38" s="31"/>
      <c r="T38" s="31"/>
      <c r="U38" s="31"/>
    </row>
    <row r="40" spans="1:21" x14ac:dyDescent="0.2">
      <c r="A40" s="7" t="str">
        <f t="shared" ref="A40:Q40" si="18">A6</f>
        <v>Total Nacional/2</v>
      </c>
      <c r="B40" s="46">
        <f t="shared" si="18"/>
        <v>1050041.7904843758</v>
      </c>
      <c r="C40" s="46">
        <f t="shared" si="18"/>
        <v>173039.49671018805</v>
      </c>
      <c r="D40" s="47">
        <f t="shared" si="18"/>
        <v>16.479296184046763</v>
      </c>
      <c r="E40" s="47">
        <f t="shared" si="18"/>
        <v>9.1766021363004935</v>
      </c>
      <c r="F40" s="46">
        <f t="shared" si="18"/>
        <v>215028.27730965958</v>
      </c>
      <c r="G40" s="47">
        <f t="shared" si="18"/>
        <v>20.478068516727202</v>
      </c>
      <c r="H40" s="47">
        <f t="shared" si="18"/>
        <v>7.9228421297884095</v>
      </c>
      <c r="I40" s="46">
        <f t="shared" si="18"/>
        <v>517744.85696294892</v>
      </c>
      <c r="J40" s="47">
        <f t="shared" si="18"/>
        <v>49.307071552277684</v>
      </c>
      <c r="K40" s="47">
        <f t="shared" si="18"/>
        <v>8.1617545867822603</v>
      </c>
      <c r="L40" s="46">
        <f t="shared" si="18"/>
        <v>47302.27375352777</v>
      </c>
      <c r="M40" s="47">
        <f t="shared" si="18"/>
        <v>4.5047991596322667</v>
      </c>
      <c r="N40" s="47">
        <f t="shared" si="18"/>
        <v>6.5563240431222241</v>
      </c>
      <c r="O40" s="46">
        <f t="shared" si="18"/>
        <v>96926.885748054599</v>
      </c>
      <c r="P40" s="47">
        <f t="shared" si="18"/>
        <v>9.2307645873163793</v>
      </c>
      <c r="Q40" s="47">
        <f t="shared" si="18"/>
        <v>8.1834943353751601</v>
      </c>
      <c r="R40" s="31"/>
      <c r="S40" s="31"/>
      <c r="T40" s="31"/>
      <c r="U40" s="31"/>
    </row>
    <row r="41" spans="1:21" x14ac:dyDescent="0.2">
      <c r="A41" s="49"/>
      <c r="B41" s="19"/>
      <c r="C41" s="19"/>
      <c r="D41" s="22"/>
      <c r="E41" s="22"/>
      <c r="F41" s="19"/>
      <c r="G41" s="22"/>
      <c r="H41" s="22"/>
      <c r="I41" s="19"/>
      <c r="J41" s="22"/>
      <c r="K41" s="22"/>
      <c r="L41" s="19"/>
      <c r="M41" s="22"/>
      <c r="N41" s="22"/>
      <c r="O41" s="19"/>
      <c r="P41" s="22"/>
      <c r="Q41" s="22"/>
      <c r="R41" s="31"/>
      <c r="S41" s="31"/>
      <c r="T41" s="31"/>
      <c r="U41" s="31"/>
    </row>
    <row r="42" spans="1:21" x14ac:dyDescent="0.2">
      <c r="A42" s="7" t="s">
        <v>6</v>
      </c>
      <c r="B42" s="86"/>
      <c r="C42" s="86"/>
      <c r="D42" s="97"/>
      <c r="E42" s="87"/>
      <c r="F42" s="86"/>
      <c r="G42" s="97"/>
      <c r="H42" s="87"/>
      <c r="I42" s="86"/>
      <c r="J42" s="97"/>
      <c r="K42" s="87"/>
      <c r="L42" s="86"/>
      <c r="M42" s="97"/>
      <c r="N42" s="87"/>
      <c r="O42" s="86"/>
      <c r="P42" s="97"/>
      <c r="Q42" s="87"/>
      <c r="R42" s="31"/>
      <c r="S42" s="31"/>
      <c r="T42" s="31"/>
      <c r="U42" s="31"/>
    </row>
    <row r="43" spans="1:21" x14ac:dyDescent="0.2">
      <c r="A43" s="5" t="s">
        <v>58</v>
      </c>
      <c r="B43" s="96">
        <f t="shared" ref="B43" si="19">SUM(C43,F43,I43,L43,O43)</f>
        <v>88251.161537885695</v>
      </c>
      <c r="C43" s="38">
        <f>[1]ProEmp!W95</f>
        <v>4193.2059861683192</v>
      </c>
      <c r="D43" s="100">
        <f>IF(ISNUMBER(C43/$B43*100),C43/$B43*100,0)</f>
        <v>4.7514456615601608</v>
      </c>
      <c r="E43" s="100">
        <f>[1]ProEmp!X95</f>
        <v>4.8408458848698643</v>
      </c>
      <c r="F43" s="38">
        <f>[1]ProEmp!Y95</f>
        <v>24547.861385824926</v>
      </c>
      <c r="G43" s="100">
        <f>IF(ISNUMBER(F43/$B43*100),F43/$B43*100,0)</f>
        <v>27.81590741475587</v>
      </c>
      <c r="H43" s="100">
        <f>[1]ProEmp!Z95</f>
        <v>6.2768971273905496</v>
      </c>
      <c r="I43" s="38">
        <f>[1]ProEmp!AA95</f>
        <v>14303.770905362315</v>
      </c>
      <c r="J43" s="100">
        <f>IF(ISNUMBER(I43/$B43*100),I43/$B43*100,0)</f>
        <v>16.208025657794646</v>
      </c>
      <c r="K43" s="100">
        <f>[1]ProEmp!AB95</f>
        <v>5.9565480702332136</v>
      </c>
      <c r="L43" s="38">
        <f>[1]ProEmp!AC95</f>
        <v>32546.921597515488</v>
      </c>
      <c r="M43" s="100">
        <f>IF(ISNUMBER(L43/$B43*100),L43/$B43*100,0)</f>
        <v>36.879879007080589</v>
      </c>
      <c r="N43" s="100">
        <f>[1]ProEmp!AD95</f>
        <v>4.93912134109849</v>
      </c>
      <c r="O43" s="38">
        <f>[1]ProEmp!AE95</f>
        <v>12659.401663014643</v>
      </c>
      <c r="P43" s="100">
        <f>IF(ISNUMBER(O43/$B43*100),O43/$B43*100,0)</f>
        <v>14.344742258808726</v>
      </c>
      <c r="Q43" s="100">
        <f>[1]ProEmp!AF95</f>
        <v>4.7301504936847554</v>
      </c>
      <c r="R43" s="31"/>
      <c r="S43" s="31"/>
      <c r="T43" s="31"/>
      <c r="U43" s="31"/>
    </row>
    <row r="44" spans="1:21" x14ac:dyDescent="0.2">
      <c r="A44" s="5" t="s">
        <v>59</v>
      </c>
      <c r="B44" s="96">
        <f t="shared" ref="B44:B53" si="20">SUM(C44,F44,I44,L44,O44)</f>
        <v>1633.7044339744762</v>
      </c>
      <c r="C44" s="38">
        <f>[1]ProEmp!W96</f>
        <v>0</v>
      </c>
      <c r="D44" s="100">
        <f t="shared" ref="D44:D80" si="21">IF(ISNUMBER(C44/$B44*100),C44/$B44*100,0)</f>
        <v>0</v>
      </c>
      <c r="E44" s="100">
        <f>[1]ProEmp!X96</f>
        <v>0</v>
      </c>
      <c r="F44" s="38">
        <f>[1]ProEmp!Y96</f>
        <v>896.91737220138134</v>
      </c>
      <c r="G44" s="100">
        <f t="shared" ref="G44:G80" si="22">IF(ISNUMBER(F44/$B44*100),F44/$B44*100,0)</f>
        <v>54.900834786826202</v>
      </c>
      <c r="H44" s="100">
        <f>[1]ProEmp!Z96</f>
        <v>4.333333333333333</v>
      </c>
      <c r="I44" s="38">
        <f>[1]ProEmp!AA96</f>
        <v>0</v>
      </c>
      <c r="J44" s="100">
        <f t="shared" ref="J44:J80" si="23">IF(ISNUMBER(I44/$B44*100),I44/$B44*100,0)</f>
        <v>0</v>
      </c>
      <c r="K44" s="100">
        <f>[1]ProEmp!AB96</f>
        <v>0</v>
      </c>
      <c r="L44" s="38">
        <f>[1]ProEmp!AC96</f>
        <v>0</v>
      </c>
      <c r="M44" s="100">
        <f t="shared" ref="M44:M80" si="24">IF(ISNUMBER(L44/$B44*100),L44/$B44*100,0)</f>
        <v>0</v>
      </c>
      <c r="N44" s="100">
        <f>[1]ProEmp!AD96</f>
        <v>0</v>
      </c>
      <c r="O44" s="38">
        <f>[1]ProEmp!AE96</f>
        <v>736.78706177309493</v>
      </c>
      <c r="P44" s="100">
        <f t="shared" ref="P44:P80" si="25">IF(ISNUMBER(O44/$B44*100),O44/$B44*100,0)</f>
        <v>45.099165213173805</v>
      </c>
      <c r="Q44" s="100">
        <f>[1]ProEmp!AF96</f>
        <v>12</v>
      </c>
      <c r="R44" s="31"/>
      <c r="S44" s="31"/>
      <c r="T44" s="31"/>
      <c r="U44" s="31"/>
    </row>
    <row r="45" spans="1:21" x14ac:dyDescent="0.2">
      <c r="A45" s="5" t="s">
        <v>5</v>
      </c>
      <c r="B45" s="96">
        <f t="shared" si="20"/>
        <v>174610.63026686769</v>
      </c>
      <c r="C45" s="38">
        <f>[1]ProEmp!W97</f>
        <v>7595.4418867916847</v>
      </c>
      <c r="D45" s="100">
        <f t="shared" si="21"/>
        <v>4.3499309722341213</v>
      </c>
      <c r="E45" s="100">
        <f>[1]ProEmp!X97</f>
        <v>9.5316199874462129</v>
      </c>
      <c r="F45" s="38">
        <f>[1]ProEmp!Y97</f>
        <v>40450.014034276785</v>
      </c>
      <c r="G45" s="100">
        <f t="shared" si="22"/>
        <v>23.165837024042951</v>
      </c>
      <c r="H45" s="100">
        <f>[1]ProEmp!Z97</f>
        <v>7.6283192948498622</v>
      </c>
      <c r="I45" s="38">
        <f>[1]ProEmp!AA97</f>
        <v>115124.8109875635</v>
      </c>
      <c r="J45" s="100">
        <f t="shared" si="23"/>
        <v>65.932303669949235</v>
      </c>
      <c r="K45" s="100">
        <f>[1]ProEmp!AB97</f>
        <v>8.3576753369176426</v>
      </c>
      <c r="L45" s="38">
        <f>[1]ProEmp!AC97</f>
        <v>1115.8246743876985</v>
      </c>
      <c r="M45" s="100">
        <f t="shared" si="24"/>
        <v>0.63903593537364711</v>
      </c>
      <c r="N45" s="100">
        <f>[1]ProEmp!AD97</f>
        <v>5.9091673441207311</v>
      </c>
      <c r="O45" s="38">
        <f>[1]ProEmp!AE97</f>
        <v>10324.538683848061</v>
      </c>
      <c r="P45" s="100">
        <f t="shared" si="25"/>
        <v>5.9128923984000634</v>
      </c>
      <c r="Q45" s="100">
        <f>[1]ProEmp!AF97</f>
        <v>9.3798529690242045</v>
      </c>
      <c r="R45" s="31"/>
      <c r="S45" s="31"/>
      <c r="T45" s="31"/>
      <c r="U45" s="31"/>
    </row>
    <row r="46" spans="1:21" x14ac:dyDescent="0.2">
      <c r="A46" s="5" t="s">
        <v>60</v>
      </c>
      <c r="B46" s="96">
        <f t="shared" si="20"/>
        <v>1532.790367353183</v>
      </c>
      <c r="C46" s="38">
        <f>[1]ProEmp!W98</f>
        <v>0</v>
      </c>
      <c r="D46" s="100">
        <f t="shared" si="21"/>
        <v>0</v>
      </c>
      <c r="E46" s="100">
        <f>[1]ProEmp!X98</f>
        <v>0</v>
      </c>
      <c r="F46" s="38">
        <f>[1]ProEmp!Y98</f>
        <v>0</v>
      </c>
      <c r="G46" s="100">
        <f t="shared" si="22"/>
        <v>0</v>
      </c>
      <c r="H46" s="100">
        <f>[1]ProEmp!Z98</f>
        <v>0</v>
      </c>
      <c r="I46" s="38">
        <f>[1]ProEmp!AA98</f>
        <v>0</v>
      </c>
      <c r="J46" s="100">
        <f t="shared" si="23"/>
        <v>0</v>
      </c>
      <c r="K46" s="100">
        <f>[1]ProEmp!AB98</f>
        <v>0</v>
      </c>
      <c r="L46" s="38">
        <f>[1]ProEmp!AC98</f>
        <v>1532.790367353183</v>
      </c>
      <c r="M46" s="100">
        <f t="shared" si="24"/>
        <v>100</v>
      </c>
      <c r="N46" s="100">
        <f>[1]ProEmp!AD98</f>
        <v>12</v>
      </c>
      <c r="O46" s="38">
        <f>[1]ProEmp!AE98</f>
        <v>0</v>
      </c>
      <c r="P46" s="100">
        <f t="shared" si="25"/>
        <v>0</v>
      </c>
      <c r="Q46" s="100">
        <f>[1]ProEmp!AF98</f>
        <v>0</v>
      </c>
      <c r="R46" s="31"/>
      <c r="S46" s="31"/>
      <c r="T46" s="31"/>
      <c r="U46" s="31"/>
    </row>
    <row r="47" spans="1:21" x14ac:dyDescent="0.2">
      <c r="A47" s="5" t="s">
        <v>61</v>
      </c>
      <c r="B47" s="96">
        <f t="shared" si="20"/>
        <v>1904.2913810607797</v>
      </c>
      <c r="C47" s="38">
        <f>[1]ProEmp!W99</f>
        <v>0</v>
      </c>
      <c r="D47" s="100">
        <f t="shared" si="21"/>
        <v>0</v>
      </c>
      <c r="E47" s="100">
        <f>[1]ProEmp!X99</f>
        <v>0</v>
      </c>
      <c r="F47" s="38">
        <f>[1]ProEmp!Y99</f>
        <v>570.37417968801719</v>
      </c>
      <c r="G47" s="100">
        <f t="shared" si="22"/>
        <v>29.952043335421287</v>
      </c>
      <c r="H47" s="100">
        <f>[1]ProEmp!Z99</f>
        <v>8.2259832756441682</v>
      </c>
      <c r="I47" s="38">
        <f>[1]ProEmp!AA99</f>
        <v>1034.9447439723021</v>
      </c>
      <c r="J47" s="100">
        <f t="shared" si="23"/>
        <v>54.348024376174479</v>
      </c>
      <c r="K47" s="100">
        <f>[1]ProEmp!AB99</f>
        <v>4.7732259212490211</v>
      </c>
      <c r="L47" s="38">
        <f>[1]ProEmp!AC99</f>
        <v>0</v>
      </c>
      <c r="M47" s="100">
        <f t="shared" si="24"/>
        <v>0</v>
      </c>
      <c r="N47" s="100">
        <f>[1]ProEmp!AD99</f>
        <v>0</v>
      </c>
      <c r="O47" s="38">
        <f>[1]ProEmp!AE99</f>
        <v>298.97245740046043</v>
      </c>
      <c r="P47" s="100">
        <f t="shared" si="25"/>
        <v>15.699932288404241</v>
      </c>
      <c r="Q47" s="100">
        <f>[1]ProEmp!AF99</f>
        <v>14</v>
      </c>
      <c r="R47" s="31"/>
      <c r="S47" s="31"/>
      <c r="T47" s="31"/>
      <c r="U47" s="31"/>
    </row>
    <row r="48" spans="1:21" x14ac:dyDescent="0.2">
      <c r="A48" s="5" t="s">
        <v>62</v>
      </c>
      <c r="B48" s="96">
        <f t="shared" si="20"/>
        <v>437.94010495805225</v>
      </c>
      <c r="C48" s="38">
        <f>[1]ProEmp!W100</f>
        <v>437.94010495805225</v>
      </c>
      <c r="D48" s="100">
        <f t="shared" si="21"/>
        <v>100</v>
      </c>
      <c r="E48" s="100">
        <f>[1]ProEmp!X100</f>
        <v>17</v>
      </c>
      <c r="F48" s="38">
        <f>[1]ProEmp!Y100</f>
        <v>0</v>
      </c>
      <c r="G48" s="100">
        <f t="shared" si="22"/>
        <v>0</v>
      </c>
      <c r="H48" s="100">
        <f>[1]ProEmp!Z100</f>
        <v>0</v>
      </c>
      <c r="I48" s="38">
        <f>[1]ProEmp!AA100</f>
        <v>0</v>
      </c>
      <c r="J48" s="100">
        <f t="shared" si="23"/>
        <v>0</v>
      </c>
      <c r="K48" s="100">
        <f>[1]ProEmp!AB100</f>
        <v>0</v>
      </c>
      <c r="L48" s="38">
        <f>[1]ProEmp!AC100</f>
        <v>0</v>
      </c>
      <c r="M48" s="100">
        <f t="shared" si="24"/>
        <v>0</v>
      </c>
      <c r="N48" s="100">
        <f>[1]ProEmp!AD100</f>
        <v>0</v>
      </c>
      <c r="O48" s="38">
        <f>[1]ProEmp!AE100</f>
        <v>0</v>
      </c>
      <c r="P48" s="100">
        <f t="shared" si="25"/>
        <v>0</v>
      </c>
      <c r="Q48" s="100">
        <f>[1]ProEmp!AF100</f>
        <v>0</v>
      </c>
      <c r="R48" s="31"/>
      <c r="S48" s="31"/>
      <c r="T48" s="31"/>
      <c r="U48" s="31"/>
    </row>
    <row r="49" spans="1:21" x14ac:dyDescent="0.2">
      <c r="A49" s="5" t="s">
        <v>63</v>
      </c>
      <c r="B49" s="96">
        <f t="shared" si="20"/>
        <v>222963.8397429832</v>
      </c>
      <c r="C49" s="38">
        <f>[1]ProEmp!W101</f>
        <v>12397.261105980582</v>
      </c>
      <c r="D49" s="100">
        <f t="shared" si="21"/>
        <v>5.5602115214158765</v>
      </c>
      <c r="E49" s="100">
        <f>[1]ProEmp!X101</f>
        <v>10.431292921284633</v>
      </c>
      <c r="F49" s="38">
        <f>[1]ProEmp!Y101</f>
        <v>45272.049568643582</v>
      </c>
      <c r="G49" s="100">
        <f t="shared" si="22"/>
        <v>20.304659993669812</v>
      </c>
      <c r="H49" s="100">
        <f>[1]ProEmp!Z101</f>
        <v>8.3913989618630271</v>
      </c>
      <c r="I49" s="38">
        <f>[1]ProEmp!AA101</f>
        <v>150255.28374291319</v>
      </c>
      <c r="J49" s="100">
        <f t="shared" si="23"/>
        <v>67.389978534688296</v>
      </c>
      <c r="K49" s="100">
        <f>[1]ProEmp!AB101</f>
        <v>8.0548083323951989</v>
      </c>
      <c r="L49" s="38">
        <f>[1]ProEmp!AC101</f>
        <v>2511.1061092306354</v>
      </c>
      <c r="M49" s="100">
        <f t="shared" si="24"/>
        <v>1.1262391749824812</v>
      </c>
      <c r="N49" s="100">
        <f>[1]ProEmp!AD101</f>
        <v>10.542748659325172</v>
      </c>
      <c r="O49" s="38">
        <f>[1]ProEmp!AE101</f>
        <v>12528.139216215206</v>
      </c>
      <c r="P49" s="100">
        <f t="shared" si="25"/>
        <v>5.618910775243533</v>
      </c>
      <c r="Q49" s="100">
        <f>[1]ProEmp!AF101</f>
        <v>9.593701743360425</v>
      </c>
      <c r="R49" s="31"/>
      <c r="S49" s="31"/>
      <c r="T49" s="31"/>
      <c r="U49" s="31"/>
    </row>
    <row r="50" spans="1:21" x14ac:dyDescent="0.2">
      <c r="A50" s="5" t="s">
        <v>64</v>
      </c>
      <c r="B50" s="96">
        <f t="shared" si="20"/>
        <v>3039.0710085531755</v>
      </c>
      <c r="C50" s="38">
        <f>[1]ProEmp!W102</f>
        <v>0</v>
      </c>
      <c r="D50" s="100">
        <f t="shared" si="21"/>
        <v>0</v>
      </c>
      <c r="E50" s="100">
        <f>[1]ProEmp!X102</f>
        <v>0</v>
      </c>
      <c r="F50" s="38">
        <f>[1]ProEmp!Y102</f>
        <v>218.97005247902612</v>
      </c>
      <c r="G50" s="100">
        <f t="shared" si="22"/>
        <v>7.2051640735855074</v>
      </c>
      <c r="H50" s="100">
        <f>[1]ProEmp!Z102</f>
        <v>6</v>
      </c>
      <c r="I50" s="38">
        <f>[1]ProEmp!AA102</f>
        <v>2521.1284986736891</v>
      </c>
      <c r="J50" s="100">
        <f t="shared" si="23"/>
        <v>82.957209343849271</v>
      </c>
      <c r="K50" s="100">
        <f>[1]ProEmp!AB102</f>
        <v>11.412753455453185</v>
      </c>
      <c r="L50" s="38">
        <f>[1]ProEmp!AC102</f>
        <v>0</v>
      </c>
      <c r="M50" s="100">
        <f t="shared" si="24"/>
        <v>0</v>
      </c>
      <c r="N50" s="100">
        <f>[1]ProEmp!AD102</f>
        <v>0</v>
      </c>
      <c r="O50" s="38">
        <f>[1]ProEmp!AE102</f>
        <v>298.97245740046043</v>
      </c>
      <c r="P50" s="100">
        <f t="shared" si="25"/>
        <v>9.83762658256523</v>
      </c>
      <c r="Q50" s="100">
        <f>[1]ProEmp!AF102</f>
        <v>15</v>
      </c>
      <c r="R50" s="31"/>
      <c r="S50" s="31"/>
      <c r="T50" s="31"/>
      <c r="U50" s="31"/>
    </row>
    <row r="51" spans="1:21" x14ac:dyDescent="0.2">
      <c r="A51" s="5" t="s">
        <v>65</v>
      </c>
      <c r="B51" s="96">
        <f t="shared" si="20"/>
        <v>92846.022364569697</v>
      </c>
      <c r="C51" s="38">
        <f>[1]ProEmp!W103</f>
        <v>9758.8987669567141</v>
      </c>
      <c r="D51" s="100">
        <f t="shared" si="21"/>
        <v>10.51084205701066</v>
      </c>
      <c r="E51" s="100">
        <f>[1]ProEmp!X103</f>
        <v>8.8766356789294427</v>
      </c>
      <c r="F51" s="38">
        <f>[1]ProEmp!Y103</f>
        <v>21052.167041810222</v>
      </c>
      <c r="G51" s="100">
        <f t="shared" si="22"/>
        <v>22.674279959077481</v>
      </c>
      <c r="H51" s="100">
        <f>[1]ProEmp!Z103</f>
        <v>7.6852356612118342</v>
      </c>
      <c r="I51" s="38">
        <f>[1]ProEmp!AA103</f>
        <v>49414.002490329789</v>
      </c>
      <c r="J51" s="100">
        <f t="shared" si="23"/>
        <v>53.221453361028757</v>
      </c>
      <c r="K51" s="100">
        <f>[1]ProEmp!AB103</f>
        <v>8.2071668043170316</v>
      </c>
      <c r="L51" s="38">
        <f>[1]ProEmp!AC103</f>
        <v>2454.3167998780468</v>
      </c>
      <c r="M51" s="100">
        <f t="shared" si="24"/>
        <v>2.6434269744382943</v>
      </c>
      <c r="N51" s="100">
        <f>[1]ProEmp!AD103</f>
        <v>8.5412474696020642</v>
      </c>
      <c r="O51" s="38">
        <f>[1]ProEmp!AE103</f>
        <v>10166.637265594942</v>
      </c>
      <c r="P51" s="100">
        <f t="shared" si="25"/>
        <v>10.949997648444828</v>
      </c>
      <c r="Q51" s="100">
        <f>[1]ProEmp!AF103</f>
        <v>7.1781335057569056</v>
      </c>
      <c r="R51" s="31"/>
      <c r="S51" s="31"/>
      <c r="T51" s="31"/>
      <c r="U51" s="31"/>
    </row>
    <row r="52" spans="1:21" x14ac:dyDescent="0.2">
      <c r="A52" s="5" t="s">
        <v>66</v>
      </c>
      <c r="B52" s="96">
        <f t="shared" si="20"/>
        <v>7318.8196863064695</v>
      </c>
      <c r="C52" s="38">
        <f>[1]ProEmp!W104</f>
        <v>1087.4874407235691</v>
      </c>
      <c r="D52" s="100">
        <f t="shared" si="21"/>
        <v>14.858781707086743</v>
      </c>
      <c r="E52" s="100">
        <f>[1]ProEmp!X104</f>
        <v>14.013540977846443</v>
      </c>
      <c r="F52" s="38">
        <f>[1]ProEmp!Y104</f>
        <v>0</v>
      </c>
      <c r="G52" s="100">
        <f t="shared" si="22"/>
        <v>0</v>
      </c>
      <c r="H52" s="100">
        <f>[1]ProEmp!Z104</f>
        <v>0</v>
      </c>
      <c r="I52" s="38">
        <f>[1]ProEmp!AA104</f>
        <v>3650.9424942518322</v>
      </c>
      <c r="J52" s="100">
        <f t="shared" si="23"/>
        <v>49.884307179786859</v>
      </c>
      <c r="K52" s="100">
        <f>[1]ProEmp!AB104</f>
        <v>12.800223317922514</v>
      </c>
      <c r="L52" s="38">
        <f>[1]ProEmp!AC104</f>
        <v>0</v>
      </c>
      <c r="M52" s="100">
        <f t="shared" si="24"/>
        <v>0</v>
      </c>
      <c r="N52" s="100">
        <f>[1]ProEmp!AD104</f>
        <v>0</v>
      </c>
      <c r="O52" s="38">
        <f>[1]ProEmp!AE104</f>
        <v>2580.389751331069</v>
      </c>
      <c r="P52" s="100">
        <f t="shared" si="25"/>
        <v>35.256911113126407</v>
      </c>
      <c r="Q52" s="100">
        <f>[1]ProEmp!AF104</f>
        <v>10.812784724607091</v>
      </c>
      <c r="R52" s="31"/>
      <c r="S52" s="31"/>
      <c r="T52" s="31"/>
      <c r="U52" s="31"/>
    </row>
    <row r="53" spans="1:21" x14ac:dyDescent="0.2">
      <c r="A53" s="5" t="s">
        <v>67</v>
      </c>
      <c r="B53" s="96">
        <f t="shared" si="20"/>
        <v>9964.7636148262136</v>
      </c>
      <c r="C53" s="38">
        <f>[1]ProEmp!W105</f>
        <v>1441.3294757590099</v>
      </c>
      <c r="D53" s="100">
        <f t="shared" si="21"/>
        <v>14.464261586842939</v>
      </c>
      <c r="E53" s="100">
        <f>[1]ProEmp!X105</f>
        <v>12.549341530378776</v>
      </c>
      <c r="F53" s="38">
        <f>[1]ProEmp!Y105</f>
        <v>218.97005247902612</v>
      </c>
      <c r="G53" s="100">
        <f t="shared" si="22"/>
        <v>2.1974435214221084</v>
      </c>
      <c r="H53" s="100">
        <f>[1]ProEmp!Z105</f>
        <v>12</v>
      </c>
      <c r="I53" s="38">
        <f>[1]ProEmp!AA105</f>
        <v>6827.3259079409763</v>
      </c>
      <c r="J53" s="100">
        <f t="shared" si="23"/>
        <v>68.514680045022274</v>
      </c>
      <c r="K53" s="100">
        <f>[1]ProEmp!AB105</f>
        <v>13.04786573103376</v>
      </c>
      <c r="L53" s="38">
        <f>[1]ProEmp!AC105</f>
        <v>0</v>
      </c>
      <c r="M53" s="100">
        <f t="shared" si="24"/>
        <v>0</v>
      </c>
      <c r="N53" s="100">
        <f>[1]ProEmp!AD105</f>
        <v>0</v>
      </c>
      <c r="O53" s="38">
        <f>[1]ProEmp!AE105</f>
        <v>1477.1381786472018</v>
      </c>
      <c r="P53" s="100">
        <f t="shared" si="25"/>
        <v>14.823614846712681</v>
      </c>
      <c r="Q53" s="100">
        <f>[1]ProEmp!AF105</f>
        <v>11.121388896909592</v>
      </c>
      <c r="R53" s="31"/>
      <c r="S53" s="31"/>
      <c r="T53" s="31"/>
      <c r="U53" s="31"/>
    </row>
    <row r="54" spans="1:21" x14ac:dyDescent="0.2">
      <c r="A54" s="5" t="s">
        <v>68</v>
      </c>
      <c r="B54" s="96">
        <f t="shared" ref="B54:B80" si="26">SUM(C54,F54,I54,L54,O54)</f>
        <v>1980.4432850553703</v>
      </c>
      <c r="C54" s="38">
        <f>[1]ProEmp!W106</f>
        <v>0</v>
      </c>
      <c r="D54" s="100">
        <f t="shared" si="21"/>
        <v>0</v>
      </c>
      <c r="E54" s="100">
        <f>[1]ProEmp!X106</f>
        <v>0</v>
      </c>
      <c r="F54" s="38">
        <f>[1]ProEmp!Y106</f>
        <v>766.39518367659139</v>
      </c>
      <c r="G54" s="100">
        <f t="shared" si="22"/>
        <v>38.698163661635185</v>
      </c>
      <c r="H54" s="100">
        <f>[1]ProEmp!Z106</f>
        <v>4.8571428571428577</v>
      </c>
      <c r="I54" s="38">
        <f>[1]ProEmp!AA106</f>
        <v>579.22640895638494</v>
      </c>
      <c r="J54" s="100">
        <f t="shared" si="23"/>
        <v>29.24731111096628</v>
      </c>
      <c r="K54" s="100">
        <f>[1]ProEmp!AB106</f>
        <v>0</v>
      </c>
      <c r="L54" s="38">
        <f>[1]ProEmp!AC106</f>
        <v>0</v>
      </c>
      <c r="M54" s="100">
        <f t="shared" si="24"/>
        <v>0</v>
      </c>
      <c r="N54" s="100">
        <f>[1]ProEmp!AD106</f>
        <v>0</v>
      </c>
      <c r="O54" s="38">
        <f>[1]ProEmp!AE106</f>
        <v>634.82169242239399</v>
      </c>
      <c r="P54" s="100">
        <f t="shared" si="25"/>
        <v>32.054525227398543</v>
      </c>
      <c r="Q54" s="100">
        <f>[1]ProEmp!AF106</f>
        <v>10</v>
      </c>
      <c r="R54" s="31"/>
      <c r="S54" s="31"/>
      <c r="T54" s="31"/>
      <c r="U54" s="31"/>
    </row>
    <row r="55" spans="1:21" x14ac:dyDescent="0.2">
      <c r="A55" s="5" t="s">
        <v>69</v>
      </c>
      <c r="B55" s="96">
        <f t="shared" si="26"/>
        <v>6849.0318047560941</v>
      </c>
      <c r="C55" s="38">
        <f>[1]ProEmp!W107</f>
        <v>1893.0467238305419</v>
      </c>
      <c r="D55" s="100">
        <f t="shared" si="21"/>
        <v>27.639625246242471</v>
      </c>
      <c r="E55" s="100">
        <f>[1]ProEmp!X107</f>
        <v>15.289176766905078</v>
      </c>
      <c r="F55" s="38">
        <f>[1]ProEmp!Y107</f>
        <v>2631.7727618541185</v>
      </c>
      <c r="G55" s="100">
        <f t="shared" si="22"/>
        <v>38.425471466296401</v>
      </c>
      <c r="H55" s="100">
        <f>[1]ProEmp!Z107</f>
        <v>12.715071655835102</v>
      </c>
      <c r="I55" s="38">
        <f>[1]ProEmp!AA107</f>
        <v>1477.814730473408</v>
      </c>
      <c r="J55" s="100">
        <f t="shared" si="23"/>
        <v>21.576987413712782</v>
      </c>
      <c r="K55" s="100">
        <f>[1]ProEmp!AB107</f>
        <v>14.679078065590765</v>
      </c>
      <c r="L55" s="38">
        <f>[1]ProEmp!AC107</f>
        <v>0</v>
      </c>
      <c r="M55" s="100">
        <f t="shared" si="24"/>
        <v>0</v>
      </c>
      <c r="N55" s="100">
        <f>[1]ProEmp!AD107</f>
        <v>0</v>
      </c>
      <c r="O55" s="38">
        <f>[1]ProEmp!AE107</f>
        <v>846.39758859802578</v>
      </c>
      <c r="P55" s="100">
        <f t="shared" si="25"/>
        <v>12.35791587374834</v>
      </c>
      <c r="Q55" s="100">
        <f>[1]ProEmp!AF107</f>
        <v>11.611937601024369</v>
      </c>
      <c r="R55" s="31"/>
      <c r="S55" s="31"/>
      <c r="T55" s="31"/>
      <c r="U55" s="31"/>
    </row>
    <row r="56" spans="1:21" x14ac:dyDescent="0.2">
      <c r="A56" s="5" t="s">
        <v>70</v>
      </c>
      <c r="B56" s="96">
        <f t="shared" si="26"/>
        <v>20781.891049234142</v>
      </c>
      <c r="C56" s="38">
        <f>[1]ProEmp!W108</f>
        <v>2452.4645877650928</v>
      </c>
      <c r="D56" s="100">
        <f t="shared" si="21"/>
        <v>11.800969324470939</v>
      </c>
      <c r="E56" s="100">
        <f>[1]ProEmp!X108</f>
        <v>12.6</v>
      </c>
      <c r="F56" s="38">
        <f>[1]ProEmp!Y108</f>
        <v>7797.9569317906107</v>
      </c>
      <c r="G56" s="100">
        <f t="shared" si="22"/>
        <v>37.522845795488777</v>
      </c>
      <c r="H56" s="100">
        <f>[1]ProEmp!Z108</f>
        <v>7.8365429307738195</v>
      </c>
      <c r="I56" s="38">
        <f>[1]ProEmp!AA108</f>
        <v>6944.3362723448981</v>
      </c>
      <c r="J56" s="100">
        <f t="shared" si="23"/>
        <v>33.415324216131971</v>
      </c>
      <c r="K56" s="100">
        <f>[1]ProEmp!AB108</f>
        <v>8.7242819645596708</v>
      </c>
      <c r="L56" s="38">
        <f>[1]ProEmp!AC108</f>
        <v>809.36540091918596</v>
      </c>
      <c r="M56" s="100">
        <f t="shared" si="24"/>
        <v>3.8945705133461033</v>
      </c>
      <c r="N56" s="100">
        <f>[1]ProEmp!AD108</f>
        <v>7.4313100320289571</v>
      </c>
      <c r="O56" s="38">
        <f>[1]ProEmp!AE108</f>
        <v>2777.7678564143521</v>
      </c>
      <c r="P56" s="100">
        <f t="shared" si="25"/>
        <v>13.366290150562207</v>
      </c>
      <c r="Q56" s="100">
        <f>[1]ProEmp!AF108</f>
        <v>8.9033358894963115</v>
      </c>
      <c r="R56" s="31"/>
      <c r="S56" s="31"/>
      <c r="T56" s="31"/>
      <c r="U56" s="31"/>
    </row>
    <row r="57" spans="1:21" x14ac:dyDescent="0.2">
      <c r="A57" s="5" t="s">
        <v>71</v>
      </c>
      <c r="B57" s="96">
        <f t="shared" si="26"/>
        <v>30312.981056428678</v>
      </c>
      <c r="C57" s="38">
        <f>[1]ProEmp!W109</f>
        <v>3635.8819305250368</v>
      </c>
      <c r="D57" s="100">
        <f t="shared" si="21"/>
        <v>11.994471687745639</v>
      </c>
      <c r="E57" s="100">
        <f>[1]ProEmp!X109</f>
        <v>13.106062924959916</v>
      </c>
      <c r="F57" s="38">
        <f>[1]ProEmp!Y109</f>
        <v>6561.2665191850983</v>
      </c>
      <c r="G57" s="100">
        <f t="shared" si="22"/>
        <v>21.645071815837149</v>
      </c>
      <c r="H57" s="100">
        <f>[1]ProEmp!Z109</f>
        <v>9.1611111712580922</v>
      </c>
      <c r="I57" s="38">
        <f>[1]ProEmp!AA109</f>
        <v>13480.808493903422</v>
      </c>
      <c r="J57" s="100">
        <f t="shared" si="23"/>
        <v>44.472064521824571</v>
      </c>
      <c r="K57" s="100">
        <f>[1]ProEmp!AB109</f>
        <v>10.852878893868535</v>
      </c>
      <c r="L57" s="38">
        <f>[1]ProEmp!AC109</f>
        <v>2078.8206159148904</v>
      </c>
      <c r="M57" s="100">
        <f t="shared" si="24"/>
        <v>6.8578560849726165</v>
      </c>
      <c r="N57" s="100">
        <f>[1]ProEmp!AD109</f>
        <v>11.450467920041799</v>
      </c>
      <c r="O57" s="38">
        <f>[1]ProEmp!AE109</f>
        <v>4556.2034969002298</v>
      </c>
      <c r="P57" s="100">
        <f t="shared" si="25"/>
        <v>15.030535889620017</v>
      </c>
      <c r="Q57" s="100">
        <f>[1]ProEmp!AF109</f>
        <v>12.579504224130297</v>
      </c>
      <c r="R57" s="31"/>
      <c r="S57" s="31"/>
      <c r="T57" s="31"/>
      <c r="U57" s="31"/>
    </row>
    <row r="58" spans="1:21" x14ac:dyDescent="0.2">
      <c r="A58" s="5" t="s">
        <v>72</v>
      </c>
      <c r="B58" s="96">
        <f t="shared" si="26"/>
        <v>33467.36472215339</v>
      </c>
      <c r="C58" s="38">
        <f>[1]ProEmp!W110</f>
        <v>2891.1084409816617</v>
      </c>
      <c r="D58" s="100">
        <f t="shared" si="21"/>
        <v>8.6385900562643378</v>
      </c>
      <c r="E58" s="100">
        <f>[1]ProEmp!X110</f>
        <v>13.990272049217449</v>
      </c>
      <c r="F58" s="38">
        <f>[1]ProEmp!Y110</f>
        <v>13722.793233611037</v>
      </c>
      <c r="G58" s="100">
        <f t="shared" si="22"/>
        <v>41.003506991177495</v>
      </c>
      <c r="H58" s="100">
        <f>[1]ProEmp!Z110</f>
        <v>13.341378934818275</v>
      </c>
      <c r="I58" s="38">
        <f>[1]ProEmp!AA110</f>
        <v>12139.739399899698</v>
      </c>
      <c r="J58" s="100">
        <f t="shared" si="23"/>
        <v>36.273365114594505</v>
      </c>
      <c r="K58" s="100">
        <f>[1]ProEmp!AB110</f>
        <v>12.853192514346873</v>
      </c>
      <c r="L58" s="38">
        <f>[1]ProEmp!AC110</f>
        <v>368.39353088654747</v>
      </c>
      <c r="M58" s="100">
        <f t="shared" si="24"/>
        <v>1.1007545229358708</v>
      </c>
      <c r="N58" s="100">
        <f>[1]ProEmp!AD110</f>
        <v>13</v>
      </c>
      <c r="O58" s="38">
        <f>[1]ProEmp!AE110</f>
        <v>4345.3301167744412</v>
      </c>
      <c r="P58" s="100">
        <f t="shared" si="25"/>
        <v>12.98378331502777</v>
      </c>
      <c r="Q58" s="100">
        <f>[1]ProEmp!AF110</f>
        <v>11.25690951522035</v>
      </c>
      <c r="R58" s="31"/>
      <c r="S58" s="31"/>
      <c r="T58" s="31"/>
      <c r="U58" s="31"/>
    </row>
    <row r="59" spans="1:21" x14ac:dyDescent="0.2">
      <c r="A59" s="5" t="s">
        <v>73</v>
      </c>
      <c r="B59" s="96">
        <f t="shared" si="26"/>
        <v>30751.885039510871</v>
      </c>
      <c r="C59" s="38">
        <f>[1]ProEmp!W111</f>
        <v>2388.4472080755017</v>
      </c>
      <c r="D59" s="100">
        <f t="shared" si="21"/>
        <v>7.7668318706536486</v>
      </c>
      <c r="E59" s="100">
        <f>[1]ProEmp!X111</f>
        <v>13.69565760479645</v>
      </c>
      <c r="F59" s="38">
        <f>[1]ProEmp!Y111</f>
        <v>5498.9490574993533</v>
      </c>
      <c r="G59" s="100">
        <f t="shared" si="22"/>
        <v>17.881664979022105</v>
      </c>
      <c r="H59" s="100">
        <f>[1]ProEmp!Z111</f>
        <v>9.61101196328862</v>
      </c>
      <c r="I59" s="38">
        <f>[1]ProEmp!AA111</f>
        <v>19464.649780658896</v>
      </c>
      <c r="J59" s="100">
        <f t="shared" si="23"/>
        <v>63.295793918487199</v>
      </c>
      <c r="K59" s="100">
        <f>[1]ProEmp!AB111</f>
        <v>9.6932213251881123</v>
      </c>
      <c r="L59" s="38">
        <f>[1]ProEmp!AC111</f>
        <v>298.97245740046043</v>
      </c>
      <c r="M59" s="100">
        <f t="shared" si="24"/>
        <v>0.97220855572376241</v>
      </c>
      <c r="N59" s="100">
        <f>[1]ProEmp!AD111</f>
        <v>12</v>
      </c>
      <c r="O59" s="38">
        <f>[1]ProEmp!AE111</f>
        <v>3100.8665358766598</v>
      </c>
      <c r="P59" s="100">
        <f t="shared" si="25"/>
        <v>10.083500676113289</v>
      </c>
      <c r="Q59" s="100">
        <f>[1]ProEmp!AF111</f>
        <v>10.81326393180141</v>
      </c>
      <c r="R59" s="31"/>
      <c r="S59" s="31"/>
      <c r="T59" s="31"/>
      <c r="U59" s="31"/>
    </row>
    <row r="60" spans="1:21" x14ac:dyDescent="0.2">
      <c r="A60" s="5" t="s">
        <v>74</v>
      </c>
      <c r="B60" s="96">
        <f t="shared" si="26"/>
        <v>5761.8003931473759</v>
      </c>
      <c r="C60" s="38">
        <f>[1]ProEmp!W112</f>
        <v>211.60723080746467</v>
      </c>
      <c r="D60" s="100">
        <f t="shared" si="21"/>
        <v>3.6725887113190065</v>
      </c>
      <c r="E60" s="100">
        <f>[1]ProEmp!X112</f>
        <v>9</v>
      </c>
      <c r="F60" s="38">
        <f>[1]ProEmp!Y112</f>
        <v>1509.0889403816084</v>
      </c>
      <c r="G60" s="100">
        <f t="shared" si="22"/>
        <v>26.191274209644575</v>
      </c>
      <c r="H60" s="100">
        <f>[1]ProEmp!Z112</f>
        <v>7.3940972453757627</v>
      </c>
      <c r="I60" s="38">
        <f>[1]ProEmp!AA112</f>
        <v>3603.1641170002508</v>
      </c>
      <c r="J60" s="100">
        <f t="shared" si="23"/>
        <v>62.535386010344361</v>
      </c>
      <c r="K60" s="100">
        <f>[1]ProEmp!AB112</f>
        <v>8.198315327585199</v>
      </c>
      <c r="L60" s="38">
        <f>[1]ProEmp!AC112</f>
        <v>437.94010495805225</v>
      </c>
      <c r="M60" s="100">
        <f t="shared" si="24"/>
        <v>7.6007510686920563</v>
      </c>
      <c r="N60" s="100">
        <f>[1]ProEmp!AD112</f>
        <v>13</v>
      </c>
      <c r="O60" s="38">
        <f>[1]ProEmp!AE112</f>
        <v>0</v>
      </c>
      <c r="P60" s="100">
        <f t="shared" si="25"/>
        <v>0</v>
      </c>
      <c r="Q60" s="100">
        <f>[1]ProEmp!AF112</f>
        <v>0</v>
      </c>
      <c r="R60" s="31"/>
      <c r="S60" s="31"/>
      <c r="T60" s="31"/>
      <c r="U60" s="31"/>
    </row>
    <row r="61" spans="1:21" x14ac:dyDescent="0.2">
      <c r="A61" s="5" t="s">
        <v>75</v>
      </c>
      <c r="B61" s="96">
        <f t="shared" si="26"/>
        <v>67706.953198096089</v>
      </c>
      <c r="C61" s="38">
        <f>[1]ProEmp!W113</f>
        <v>1155.4740027191574</v>
      </c>
      <c r="D61" s="100">
        <f t="shared" si="21"/>
        <v>1.7065810055556438</v>
      </c>
      <c r="E61" s="100">
        <f>[1]ProEmp!X113</f>
        <v>7.7901337799678343</v>
      </c>
      <c r="F61" s="38">
        <f>[1]ProEmp!Y113</f>
        <v>35429.05257569049</v>
      </c>
      <c r="G61" s="100">
        <f t="shared" si="22"/>
        <v>52.327051952895665</v>
      </c>
      <c r="H61" s="100">
        <f>[1]ProEmp!Z113</f>
        <v>6.2551915827986546</v>
      </c>
      <c r="I61" s="38">
        <f>[1]ProEmp!AA113</f>
        <v>27509.81182268721</v>
      </c>
      <c r="J61" s="100">
        <f t="shared" si="23"/>
        <v>40.630704120150519</v>
      </c>
      <c r="K61" s="100">
        <f>[1]ProEmp!AB113</f>
        <v>7.0366004822944124</v>
      </c>
      <c r="L61" s="38">
        <f>[1]ProEmp!AC113</f>
        <v>0</v>
      </c>
      <c r="M61" s="100">
        <f t="shared" si="24"/>
        <v>0</v>
      </c>
      <c r="N61" s="100">
        <f>[1]ProEmp!AD113</f>
        <v>0</v>
      </c>
      <c r="O61" s="38">
        <f>[1]ProEmp!AE113</f>
        <v>3612.6147969992367</v>
      </c>
      <c r="P61" s="100">
        <f t="shared" si="25"/>
        <v>5.3356629213981863</v>
      </c>
      <c r="Q61" s="100">
        <f>[1]ProEmp!AF113</f>
        <v>6.3331809324802943</v>
      </c>
      <c r="R61" s="31"/>
      <c r="S61" s="31"/>
      <c r="T61" s="31"/>
      <c r="U61" s="31"/>
    </row>
    <row r="62" spans="1:21" x14ac:dyDescent="0.2">
      <c r="A62" s="5" t="s">
        <v>76</v>
      </c>
      <c r="B62" s="96">
        <f t="shared" si="26"/>
        <v>135173.98850594345</v>
      </c>
      <c r="C62" s="38">
        <f>[1]ProEmp!W114</f>
        <v>9360.1805232821825</v>
      </c>
      <c r="D62" s="100">
        <f t="shared" si="21"/>
        <v>6.9245426777287307</v>
      </c>
      <c r="E62" s="100">
        <f>[1]ProEmp!X114</f>
        <v>6.6247793947951426</v>
      </c>
      <c r="F62" s="38">
        <f>[1]ProEmp!Y114</f>
        <v>7629.7497415983216</v>
      </c>
      <c r="G62" s="100">
        <f t="shared" si="22"/>
        <v>5.6443919617440681</v>
      </c>
      <c r="H62" s="100">
        <f>[1]ProEmp!Z114</f>
        <v>5.8837085072686</v>
      </c>
      <c r="I62" s="38">
        <f>[1]ProEmp!AA114</f>
        <v>89413.096166015952</v>
      </c>
      <c r="J62" s="100">
        <f t="shared" si="23"/>
        <v>66.146673005867967</v>
      </c>
      <c r="K62" s="100">
        <f>[1]ProEmp!AB114</f>
        <v>6.4558758567098646</v>
      </c>
      <c r="L62" s="38">
        <f>[1]ProEmp!AC114</f>
        <v>3147.822095083669</v>
      </c>
      <c r="M62" s="100">
        <f t="shared" si="24"/>
        <v>2.3287188089040245</v>
      </c>
      <c r="N62" s="100">
        <f>[1]ProEmp!AD114</f>
        <v>7.4470919650926399</v>
      </c>
      <c r="O62" s="38">
        <f>[1]ProEmp!AE114</f>
        <v>25623.139979963315</v>
      </c>
      <c r="P62" s="100">
        <f t="shared" si="25"/>
        <v>18.955673545755214</v>
      </c>
      <c r="Q62" s="100">
        <f>[1]ProEmp!AF114</f>
        <v>6.3215650277268765</v>
      </c>
      <c r="R62" s="31"/>
      <c r="S62" s="31"/>
      <c r="T62" s="31"/>
      <c r="U62" s="31"/>
    </row>
    <row r="63" spans="1:21" x14ac:dyDescent="0.2">
      <c r="A63" s="5" t="s">
        <v>77</v>
      </c>
      <c r="B63" s="96">
        <f t="shared" si="26"/>
        <v>941.15070456804938</v>
      </c>
      <c r="C63" s="38">
        <f>[1]ProEmp!W115</f>
        <v>328.4550787185392</v>
      </c>
      <c r="D63" s="100">
        <f t="shared" si="21"/>
        <v>34.899307531123505</v>
      </c>
      <c r="E63" s="100">
        <f>[1]ProEmp!X115</f>
        <v>17</v>
      </c>
      <c r="F63" s="38">
        <f>[1]ProEmp!Y115</f>
        <v>253.92867696895757</v>
      </c>
      <c r="G63" s="100">
        <f t="shared" si="22"/>
        <v>26.980660561211682</v>
      </c>
      <c r="H63" s="100">
        <f>[1]ProEmp!Z115</f>
        <v>12</v>
      </c>
      <c r="I63" s="38">
        <f>[1]ProEmp!AA115</f>
        <v>0</v>
      </c>
      <c r="J63" s="100">
        <f t="shared" si="23"/>
        <v>0</v>
      </c>
      <c r="K63" s="100">
        <f>[1]ProEmp!AB115</f>
        <v>0</v>
      </c>
      <c r="L63" s="38">
        <f>[1]ProEmp!AC115</f>
        <v>0</v>
      </c>
      <c r="M63" s="100">
        <f t="shared" si="24"/>
        <v>0</v>
      </c>
      <c r="N63" s="100">
        <f>[1]ProEmp!AD115</f>
        <v>0</v>
      </c>
      <c r="O63" s="38">
        <f>[1]ProEmp!AE115</f>
        <v>358.76694888055255</v>
      </c>
      <c r="P63" s="100">
        <f t="shared" si="25"/>
        <v>38.120031907664803</v>
      </c>
      <c r="Q63" s="100">
        <f>[1]ProEmp!AF115</f>
        <v>12</v>
      </c>
      <c r="R63" s="31"/>
      <c r="S63" s="31"/>
      <c r="T63" s="31"/>
      <c r="U63" s="31"/>
    </row>
    <row r="64" spans="1:21" x14ac:dyDescent="0.2">
      <c r="A64" s="34" t="s">
        <v>91</v>
      </c>
      <c r="B64" s="96">
        <f t="shared" si="26"/>
        <v>0</v>
      </c>
      <c r="C64" s="38">
        <f>[1]ProEmp!W116</f>
        <v>0</v>
      </c>
      <c r="D64" s="100">
        <f t="shared" si="21"/>
        <v>0</v>
      </c>
      <c r="E64" s="100">
        <f>[1]ProEmp!X116</f>
        <v>0</v>
      </c>
      <c r="F64" s="38">
        <f>[1]ProEmp!Y116</f>
        <v>0</v>
      </c>
      <c r="G64" s="100">
        <f t="shared" si="22"/>
        <v>0</v>
      </c>
      <c r="H64" s="100">
        <f>[1]ProEmp!Z116</f>
        <v>0</v>
      </c>
      <c r="I64" s="38">
        <f>[1]ProEmp!AA116</f>
        <v>0</v>
      </c>
      <c r="J64" s="100">
        <f t="shared" si="23"/>
        <v>0</v>
      </c>
      <c r="K64" s="100">
        <f>[1]ProEmp!AB116</f>
        <v>0</v>
      </c>
      <c r="L64" s="38">
        <f>[1]ProEmp!AC116</f>
        <v>0</v>
      </c>
      <c r="M64" s="100">
        <f t="shared" si="24"/>
        <v>0</v>
      </c>
      <c r="N64" s="100">
        <f>[1]ProEmp!AD116</f>
        <v>0</v>
      </c>
      <c r="O64" s="38">
        <f>[1]ProEmp!AE116</f>
        <v>0</v>
      </c>
      <c r="P64" s="100">
        <f t="shared" si="25"/>
        <v>0</v>
      </c>
      <c r="Q64" s="100">
        <f>[1]ProEmp!AF116</f>
        <v>0</v>
      </c>
      <c r="R64" s="31"/>
      <c r="S64" s="31"/>
      <c r="T64" s="31"/>
      <c r="U64" s="31"/>
    </row>
    <row r="65" spans="1:21" x14ac:dyDescent="0.2">
      <c r="A65" s="5" t="s">
        <v>79</v>
      </c>
      <c r="B65" s="96">
        <f t="shared" si="26"/>
        <v>111811.26621614493</v>
      </c>
      <c r="C65" s="38">
        <f>[1]ProEmp!W117</f>
        <v>111811.26621614493</v>
      </c>
      <c r="D65" s="100">
        <f t="shared" si="21"/>
        <v>100</v>
      </c>
      <c r="E65" s="100">
        <f>[1]ProEmp!X117</f>
        <v>8.756178392261095</v>
      </c>
      <c r="F65" s="38">
        <f>[1]ProEmp!Y117</f>
        <v>0</v>
      </c>
      <c r="G65" s="100">
        <f t="shared" si="22"/>
        <v>0</v>
      </c>
      <c r="H65" s="100">
        <f>[1]ProEmp!Z117</f>
        <v>0</v>
      </c>
      <c r="I65" s="38">
        <f>[1]ProEmp!AA117</f>
        <v>0</v>
      </c>
      <c r="J65" s="100">
        <f t="shared" si="23"/>
        <v>0</v>
      </c>
      <c r="K65" s="100">
        <f>[1]ProEmp!AB117</f>
        <v>0</v>
      </c>
      <c r="L65" s="38">
        <f>[1]ProEmp!AC117</f>
        <v>0</v>
      </c>
      <c r="M65" s="100">
        <f t="shared" si="24"/>
        <v>0</v>
      </c>
      <c r="N65" s="100">
        <f>[1]ProEmp!AD117</f>
        <v>0</v>
      </c>
      <c r="O65" s="38">
        <f>[1]ProEmp!AE117</f>
        <v>0</v>
      </c>
      <c r="P65" s="100">
        <f t="shared" si="25"/>
        <v>0</v>
      </c>
      <c r="Q65" s="100">
        <f>[1]ProEmp!AF117</f>
        <v>0</v>
      </c>
      <c r="R65" s="31"/>
      <c r="S65" s="31"/>
      <c r="T65" s="31"/>
      <c r="U65" s="31"/>
    </row>
    <row r="66" spans="1:21" x14ac:dyDescent="0.2">
      <c r="A66" s="5" t="s">
        <v>80</v>
      </c>
      <c r="B66" s="96">
        <f t="shared" si="26"/>
        <v>0</v>
      </c>
      <c r="C66" s="38">
        <f>[1]ProEmp!W118</f>
        <v>0</v>
      </c>
      <c r="D66" s="100">
        <f t="shared" si="21"/>
        <v>0</v>
      </c>
      <c r="E66" s="100">
        <f>[1]ProEmp!X118</f>
        <v>0</v>
      </c>
      <c r="F66" s="38">
        <f>[1]ProEmp!Y118</f>
        <v>0</v>
      </c>
      <c r="G66" s="100">
        <f t="shared" si="22"/>
        <v>0</v>
      </c>
      <c r="H66" s="100">
        <f>[1]ProEmp!Z118</f>
        <v>0</v>
      </c>
      <c r="I66" s="38">
        <f>[1]ProEmp!AA118</f>
        <v>0</v>
      </c>
      <c r="J66" s="100">
        <f t="shared" si="23"/>
        <v>0</v>
      </c>
      <c r="K66" s="100">
        <f>[1]ProEmp!AB118</f>
        <v>0</v>
      </c>
      <c r="L66" s="38">
        <f>[1]ProEmp!AC118</f>
        <v>0</v>
      </c>
      <c r="M66" s="100">
        <f t="shared" si="24"/>
        <v>0</v>
      </c>
      <c r="N66" s="100">
        <f>[1]ProEmp!AD118</f>
        <v>0</v>
      </c>
      <c r="O66" s="38">
        <f>[1]ProEmp!AE118</f>
        <v>0</v>
      </c>
      <c r="P66" s="100">
        <f t="shared" si="25"/>
        <v>0</v>
      </c>
      <c r="Q66" s="100">
        <f>[1]ProEmp!AF118</f>
        <v>0</v>
      </c>
      <c r="R66" s="31"/>
      <c r="S66" s="31"/>
      <c r="T66" s="31"/>
      <c r="U66" s="31"/>
    </row>
    <row r="67" spans="1:21" x14ac:dyDescent="0.2">
      <c r="A67" s="7" t="s">
        <v>4</v>
      </c>
      <c r="B67" s="96"/>
      <c r="C67" s="38"/>
      <c r="D67" s="100"/>
      <c r="E67" s="100"/>
      <c r="F67" s="38"/>
      <c r="G67" s="100"/>
      <c r="H67" s="100"/>
      <c r="I67" s="38"/>
      <c r="J67" s="100"/>
      <c r="K67" s="100"/>
      <c r="L67" s="38"/>
      <c r="M67" s="100"/>
      <c r="N67" s="100"/>
      <c r="O67" s="38"/>
      <c r="P67" s="100"/>
      <c r="Q67" s="100"/>
      <c r="R67" s="31"/>
      <c r="S67" s="31"/>
      <c r="T67" s="31"/>
      <c r="U67" s="31"/>
    </row>
    <row r="68" spans="1:21" x14ac:dyDescent="0.2">
      <c r="A68" s="5" t="s">
        <v>81</v>
      </c>
      <c r="B68" s="96">
        <f t="shared" si="26"/>
        <v>19715.327635627626</v>
      </c>
      <c r="C68" s="38">
        <f>[1]ProEmp!W120</f>
        <v>1732.8277142886013</v>
      </c>
      <c r="D68" s="100">
        <f t="shared" si="21"/>
        <v>8.7892412761997587</v>
      </c>
      <c r="E68" s="100">
        <f>[1]ProEmp!X120</f>
        <v>13.250303615980446</v>
      </c>
      <c r="F68" s="38">
        <f>[1]ProEmp!Y120</f>
        <v>2572.5565180471253</v>
      </c>
      <c r="G68" s="100">
        <f t="shared" si="22"/>
        <v>13.048510101339888</v>
      </c>
      <c r="H68" s="100">
        <f>[1]ProEmp!Z120</f>
        <v>12.723234741727362</v>
      </c>
      <c r="I68" s="38">
        <f>[1]ProEmp!AA120</f>
        <v>13981.472897045973</v>
      </c>
      <c r="J68" s="100">
        <f t="shared" si="23"/>
        <v>70.916766667270664</v>
      </c>
      <c r="K68" s="100">
        <f>[1]ProEmp!AB120</f>
        <v>13.038086139506966</v>
      </c>
      <c r="L68" s="38">
        <f>[1]ProEmp!AC120</f>
        <v>0</v>
      </c>
      <c r="M68" s="100">
        <f t="shared" si="24"/>
        <v>0</v>
      </c>
      <c r="N68" s="100">
        <f>[1]ProEmp!AD120</f>
        <v>0</v>
      </c>
      <c r="O68" s="38">
        <f>[1]ProEmp!AE120</f>
        <v>1428.4705062459257</v>
      </c>
      <c r="P68" s="100">
        <f t="shared" si="25"/>
        <v>7.245481955189689</v>
      </c>
      <c r="Q68" s="100">
        <f>[1]ProEmp!AF120</f>
        <v>13.839478391929738</v>
      </c>
      <c r="R68" s="31"/>
      <c r="S68" s="31"/>
      <c r="T68" s="31"/>
      <c r="U68" s="31"/>
    </row>
    <row r="69" spans="1:21" x14ac:dyDescent="0.2">
      <c r="A69" s="5" t="s">
        <v>82</v>
      </c>
      <c r="B69" s="96">
        <f t="shared" si="26"/>
        <v>29536.912730245123</v>
      </c>
      <c r="C69" s="38">
        <f>[1]ProEmp!W121</f>
        <v>2973.9456956201766</v>
      </c>
      <c r="D69" s="100">
        <f t="shared" si="21"/>
        <v>10.068573255372502</v>
      </c>
      <c r="E69" s="100">
        <f>[1]ProEmp!X121</f>
        <v>16.949755814765687</v>
      </c>
      <c r="F69" s="38">
        <f>[1]ProEmp!Y121</f>
        <v>11627.27287788811</v>
      </c>
      <c r="G69" s="100">
        <f t="shared" si="22"/>
        <v>39.365227449726149</v>
      </c>
      <c r="H69" s="100">
        <f>[1]ProEmp!Z121</f>
        <v>13.678266612278785</v>
      </c>
      <c r="I69" s="38">
        <f>[1]ProEmp!AA121</f>
        <v>11688.344572249503</v>
      </c>
      <c r="J69" s="100">
        <f t="shared" si="23"/>
        <v>39.571991423060631</v>
      </c>
      <c r="K69" s="100">
        <f>[1]ProEmp!AB121</f>
        <v>15.140333508943986</v>
      </c>
      <c r="L69" s="38">
        <f>[1]ProEmp!AC121</f>
        <v>368.39353088654747</v>
      </c>
      <c r="M69" s="100">
        <f t="shared" si="24"/>
        <v>1.2472309961809953</v>
      </c>
      <c r="N69" s="100">
        <f>[1]ProEmp!AD121</f>
        <v>13</v>
      </c>
      <c r="O69" s="38">
        <f>[1]ProEmp!AE121</f>
        <v>2878.956053600783</v>
      </c>
      <c r="P69" s="100">
        <f t="shared" si="25"/>
        <v>9.7469768756597155</v>
      </c>
      <c r="Q69" s="100">
        <f>[1]ProEmp!AF121</f>
        <v>13.717065011471268</v>
      </c>
      <c r="R69" s="31"/>
      <c r="S69" s="31"/>
      <c r="T69" s="31"/>
      <c r="U69" s="31"/>
    </row>
    <row r="70" spans="1:21" x14ac:dyDescent="0.2">
      <c r="A70" s="5" t="s">
        <v>83</v>
      </c>
      <c r="B70" s="96">
        <f t="shared" si="26"/>
        <v>57787.448265846811</v>
      </c>
      <c r="C70" s="38">
        <f>[1]ProEmp!W122</f>
        <v>5984.3381697164596</v>
      </c>
      <c r="D70" s="100">
        <f t="shared" si="21"/>
        <v>10.355775084904186</v>
      </c>
      <c r="E70" s="100">
        <f>[1]ProEmp!X122</f>
        <v>13.343655922797748</v>
      </c>
      <c r="F70" s="38">
        <f>[1]ProEmp!Y122</f>
        <v>11743.972947858367</v>
      </c>
      <c r="G70" s="100">
        <f t="shared" si="22"/>
        <v>20.32270553603804</v>
      </c>
      <c r="H70" s="100">
        <f>[1]ProEmp!Z122</f>
        <v>10.643437539481443</v>
      </c>
      <c r="I70" s="38">
        <f>[1]ProEmp!AA122</f>
        <v>29345.779124769371</v>
      </c>
      <c r="J70" s="100">
        <f t="shared" si="23"/>
        <v>50.782271938650624</v>
      </c>
      <c r="K70" s="100">
        <f>[1]ProEmp!AB122</f>
        <v>11.188083804218783</v>
      </c>
      <c r="L70" s="38">
        <f>[1]ProEmp!AC122</f>
        <v>2926.4875865633562</v>
      </c>
      <c r="M70" s="100">
        <f t="shared" si="24"/>
        <v>5.064227049964674</v>
      </c>
      <c r="N70" s="100">
        <f>[1]ProEmp!AD122</f>
        <v>12.007059883193724</v>
      </c>
      <c r="O70" s="38">
        <f>[1]ProEmp!AE122</f>
        <v>7786.8704369392481</v>
      </c>
      <c r="P70" s="100">
        <f t="shared" si="25"/>
        <v>13.475020390442463</v>
      </c>
      <c r="Q70" s="100">
        <f>[1]ProEmp!AF122</f>
        <v>12.837244777200484</v>
      </c>
      <c r="R70" s="31"/>
      <c r="S70" s="31"/>
      <c r="T70" s="31"/>
      <c r="U70" s="31"/>
    </row>
    <row r="71" spans="1:21" x14ac:dyDescent="0.2">
      <c r="A71" s="5" t="s">
        <v>84</v>
      </c>
      <c r="B71" s="96">
        <f t="shared" si="26"/>
        <v>33099.856410653105</v>
      </c>
      <c r="C71" s="38">
        <f>[1]ProEmp!W123</f>
        <v>7608.4190699522278</v>
      </c>
      <c r="D71" s="100">
        <f t="shared" si="21"/>
        <v>22.986260047652284</v>
      </c>
      <c r="E71" s="100">
        <f>[1]ProEmp!X123</f>
        <v>12.55799594026775</v>
      </c>
      <c r="F71" s="38">
        <f>[1]ProEmp!Y123</f>
        <v>1886.4147404628034</v>
      </c>
      <c r="G71" s="100">
        <f t="shared" si="22"/>
        <v>5.6991629119444323</v>
      </c>
      <c r="H71" s="100">
        <f>[1]ProEmp!Z123</f>
        <v>13.647187381900091</v>
      </c>
      <c r="I71" s="38">
        <f>[1]ProEmp!AA123</f>
        <v>16976.044242324064</v>
      </c>
      <c r="J71" s="100">
        <f t="shared" si="23"/>
        <v>51.287365213041738</v>
      </c>
      <c r="K71" s="100">
        <f>[1]ProEmp!AB123</f>
        <v>12.308239997427851</v>
      </c>
      <c r="L71" s="38">
        <f>[1]ProEmp!AC123</f>
        <v>1451.7366597023408</v>
      </c>
      <c r="M71" s="100">
        <f t="shared" si="24"/>
        <v>4.3859303849883267</v>
      </c>
      <c r="N71" s="100">
        <f>[1]ProEmp!AD123</f>
        <v>12.668627413213738</v>
      </c>
      <c r="O71" s="38">
        <f>[1]ProEmp!AE123</f>
        <v>5177.2416982116692</v>
      </c>
      <c r="P71" s="100">
        <f t="shared" si="25"/>
        <v>15.641281442373229</v>
      </c>
      <c r="Q71" s="100">
        <f>[1]ProEmp!AF123</f>
        <v>11.851507083195896</v>
      </c>
      <c r="R71" s="31"/>
      <c r="S71" s="31"/>
      <c r="T71" s="31"/>
      <c r="U71" s="31"/>
    </row>
    <row r="72" spans="1:21" x14ac:dyDescent="0.2">
      <c r="A72" s="5" t="s">
        <v>85</v>
      </c>
      <c r="B72" s="96">
        <f t="shared" si="26"/>
        <v>338251.19883899338</v>
      </c>
      <c r="C72" s="38">
        <f>[1]ProEmp!W124</f>
        <v>21900.587920293063</v>
      </c>
      <c r="D72" s="100">
        <f t="shared" si="21"/>
        <v>6.4746519732861856</v>
      </c>
      <c r="E72" s="100">
        <f>[1]ProEmp!X124</f>
        <v>10.230350012571712</v>
      </c>
      <c r="F72" s="38">
        <f>[1]ProEmp!Y124</f>
        <v>69706.860567460899</v>
      </c>
      <c r="G72" s="100">
        <f t="shared" si="22"/>
        <v>20.608015819817144</v>
      </c>
      <c r="H72" s="100">
        <f>[1]ProEmp!Z124</f>
        <v>8.1574281699743558</v>
      </c>
      <c r="I72" s="38">
        <f>[1]ProEmp!AA124</f>
        <v>213665.83105470665</v>
      </c>
      <c r="J72" s="100">
        <f t="shared" si="23"/>
        <v>63.167797124766722</v>
      </c>
      <c r="K72" s="100">
        <f>[1]ProEmp!AB124</f>
        <v>7.8600040596745178</v>
      </c>
      <c r="L72" s="38">
        <f>[1]ProEmp!AC124</f>
        <v>6751.6582205659206</v>
      </c>
      <c r="M72" s="100">
        <f t="shared" si="24"/>
        <v>1.9960485709260387</v>
      </c>
      <c r="N72" s="100">
        <f>[1]ProEmp!AD124</f>
        <v>7.8433001889185823</v>
      </c>
      <c r="O72" s="38">
        <f>[1]ProEmp!AE124</f>
        <v>26226.261075966835</v>
      </c>
      <c r="P72" s="100">
        <f t="shared" si="25"/>
        <v>7.7534865112038993</v>
      </c>
      <c r="Q72" s="100">
        <f>[1]ProEmp!AF124</f>
        <v>8.7933578000284012</v>
      </c>
      <c r="R72" s="31"/>
      <c r="S72" s="31"/>
      <c r="T72" s="31"/>
      <c r="U72" s="31"/>
    </row>
    <row r="73" spans="1:21" x14ac:dyDescent="0.2">
      <c r="A73" s="5" t="s">
        <v>86</v>
      </c>
      <c r="B73" s="96">
        <f t="shared" si="26"/>
        <v>21159.846035193714</v>
      </c>
      <c r="C73" s="38">
        <f>[1]ProEmp!W125</f>
        <v>0</v>
      </c>
      <c r="D73" s="100">
        <f t="shared" si="21"/>
        <v>0</v>
      </c>
      <c r="E73" s="100">
        <f>[1]ProEmp!X125</f>
        <v>0</v>
      </c>
      <c r="F73" s="38">
        <f>[1]ProEmp!Y125</f>
        <v>13891.575187393366</v>
      </c>
      <c r="G73" s="100">
        <f t="shared" si="22"/>
        <v>65.650643980530234</v>
      </c>
      <c r="H73" s="100">
        <f>[1]ProEmp!Z125</f>
        <v>5.1814716378323018</v>
      </c>
      <c r="I73" s="38">
        <f>[1]ProEmp!AA125</f>
        <v>5474.4361033975874</v>
      </c>
      <c r="J73" s="100">
        <f t="shared" si="23"/>
        <v>25.871814446533946</v>
      </c>
      <c r="K73" s="100">
        <f>[1]ProEmp!AB125</f>
        <v>7.3736341561946199</v>
      </c>
      <c r="L73" s="38">
        <f>[1]ProEmp!AC125</f>
        <v>448.45868610069067</v>
      </c>
      <c r="M73" s="100">
        <f t="shared" si="24"/>
        <v>2.1193853932339595</v>
      </c>
      <c r="N73" s="100">
        <f>[1]ProEmp!AD125</f>
        <v>5</v>
      </c>
      <c r="O73" s="38">
        <f>[1]ProEmp!AE125</f>
        <v>1345.3760583020719</v>
      </c>
      <c r="P73" s="100">
        <f t="shared" si="25"/>
        <v>6.3581561797018775</v>
      </c>
      <c r="Q73" s="100">
        <f>[1]ProEmp!AF125</f>
        <v>3.7777777777777777</v>
      </c>
      <c r="R73" s="31"/>
      <c r="S73" s="31"/>
      <c r="T73" s="31"/>
      <c r="U73" s="31"/>
    </row>
    <row r="74" spans="1:21" x14ac:dyDescent="0.2">
      <c r="A74" s="5" t="s">
        <v>87</v>
      </c>
      <c r="B74" s="96">
        <f t="shared" si="26"/>
        <v>113293.87096148531</v>
      </c>
      <c r="C74" s="38">
        <f>[1]ProEmp!W126</f>
        <v>3789.0443478852417</v>
      </c>
      <c r="D74" s="100">
        <f t="shared" si="21"/>
        <v>3.3444389495468312</v>
      </c>
      <c r="E74" s="100">
        <f>[1]ProEmp!X126</f>
        <v>7.1306790699819711</v>
      </c>
      <c r="F74" s="38">
        <f>[1]ProEmp!Y126</f>
        <v>40822.653018052581</v>
      </c>
      <c r="G74" s="100">
        <f t="shared" si="22"/>
        <v>36.032534391847548</v>
      </c>
      <c r="H74" s="100">
        <f>[1]ProEmp!Z126</f>
        <v>7.6094513925288272</v>
      </c>
      <c r="I74" s="38">
        <f>[1]ProEmp!AA126</f>
        <v>64938.294900198787</v>
      </c>
      <c r="J74" s="100">
        <f t="shared" si="23"/>
        <v>57.318453636626835</v>
      </c>
      <c r="K74" s="100">
        <f>[1]ProEmp!AB126</f>
        <v>7.1375753290817174</v>
      </c>
      <c r="L74" s="38">
        <f>[1]ProEmp!AC126</f>
        <v>448.45868610069067</v>
      </c>
      <c r="M74" s="100">
        <f t="shared" si="24"/>
        <v>0.39583666997585942</v>
      </c>
      <c r="N74" s="100">
        <f>[1]ProEmp!AD126</f>
        <v>3</v>
      </c>
      <c r="O74" s="38">
        <f>[1]ProEmp!AE126</f>
        <v>3295.4200092480164</v>
      </c>
      <c r="P74" s="100">
        <f t="shared" si="25"/>
        <v>2.9087363520029315</v>
      </c>
      <c r="Q74" s="100">
        <f>[1]ProEmp!AF126</f>
        <v>8.0672480291771027</v>
      </c>
      <c r="R74" s="31"/>
      <c r="S74" s="31"/>
      <c r="T74" s="31"/>
      <c r="U74" s="31"/>
    </row>
    <row r="75" spans="1:21" x14ac:dyDescent="0.2">
      <c r="A75" s="5" t="s">
        <v>88</v>
      </c>
      <c r="B75" s="96">
        <f t="shared" si="26"/>
        <v>44953.813393579068</v>
      </c>
      <c r="C75" s="38">
        <f>[1]ProEmp!W127</f>
        <v>1904.4997018167132</v>
      </c>
      <c r="D75" s="100">
        <f t="shared" si="21"/>
        <v>4.2365698436803596</v>
      </c>
      <c r="E75" s="100">
        <f>[1]ProEmp!X127</f>
        <v>9.333875913326704</v>
      </c>
      <c r="F75" s="38">
        <f>[1]ProEmp!Y127</f>
        <v>1564.3461107810981</v>
      </c>
      <c r="G75" s="100">
        <f t="shared" si="22"/>
        <v>3.4798963484698269</v>
      </c>
      <c r="H75" s="100">
        <f>[1]ProEmp!Z127</f>
        <v>6.8021594860560839</v>
      </c>
      <c r="I75" s="38">
        <f>[1]ProEmp!AA127</f>
        <v>37274.890006112</v>
      </c>
      <c r="J75" s="100">
        <f t="shared" si="23"/>
        <v>82.91819356850408</v>
      </c>
      <c r="K75" s="100">
        <f>[1]ProEmp!AB127</f>
        <v>9.1567918174875569</v>
      </c>
      <c r="L75" s="38">
        <f>[1]ProEmp!AC127</f>
        <v>298.97245740046043</v>
      </c>
      <c r="M75" s="100">
        <f t="shared" si="24"/>
        <v>0.66506584165152016</v>
      </c>
      <c r="N75" s="100">
        <f>[1]ProEmp!AD127</f>
        <v>4</v>
      </c>
      <c r="O75" s="38">
        <f>[1]ProEmp!AE127</f>
        <v>3911.1051174687973</v>
      </c>
      <c r="P75" s="100">
        <f t="shared" si="25"/>
        <v>8.7002743976942263</v>
      </c>
      <c r="Q75" s="100">
        <f>[1]ProEmp!AF127</f>
        <v>6.8068486983912946</v>
      </c>
      <c r="R75" s="31"/>
      <c r="S75" s="31"/>
      <c r="T75" s="31"/>
      <c r="U75" s="31"/>
    </row>
    <row r="76" spans="1:21" x14ac:dyDescent="0.2">
      <c r="A76" s="5" t="s">
        <v>89</v>
      </c>
      <c r="B76" s="96">
        <f t="shared" si="26"/>
        <v>280432.24999660731</v>
      </c>
      <c r="C76" s="38">
        <f>[1]ProEmp!W128</f>
        <v>15334.567874470633</v>
      </c>
      <c r="D76" s="100">
        <f t="shared" si="21"/>
        <v>5.4681898657005927</v>
      </c>
      <c r="E76" s="100">
        <f>[1]ProEmp!X128</f>
        <v>5.7992376572971072</v>
      </c>
      <c r="F76" s="38">
        <f>[1]ProEmp!Y128</f>
        <v>61212.625341714716</v>
      </c>
      <c r="G76" s="100">
        <f t="shared" si="22"/>
        <v>21.827955002484654</v>
      </c>
      <c r="H76" s="100">
        <f>[1]ProEmp!Z128</f>
        <v>6.2735616197319057</v>
      </c>
      <c r="I76" s="38">
        <f>[1]ProEmp!AA128</f>
        <v>124399.76406214322</v>
      </c>
      <c r="J76" s="100">
        <f t="shared" si="23"/>
        <v>44.360006405699856</v>
      </c>
      <c r="K76" s="100">
        <f>[1]ProEmp!AB128</f>
        <v>6.2627224584136751</v>
      </c>
      <c r="L76" s="38">
        <f>[1]ProEmp!AC128</f>
        <v>34608.107926207835</v>
      </c>
      <c r="M76" s="100">
        <f t="shared" si="24"/>
        <v>12.340987146316634</v>
      </c>
      <c r="N76" s="100">
        <f>[1]ProEmp!AD128</f>
        <v>5.4107354338597746</v>
      </c>
      <c r="O76" s="38">
        <f>[1]ProEmp!AE128</f>
        <v>44877.184792070933</v>
      </c>
      <c r="P76" s="100">
        <f t="shared" si="25"/>
        <v>16.002861579798282</v>
      </c>
      <c r="Q76" s="100">
        <f>[1]ProEmp!AF128</f>
        <v>6.037666462555217</v>
      </c>
      <c r="R76" s="31"/>
      <c r="S76" s="31"/>
      <c r="T76" s="31"/>
      <c r="U76" s="31"/>
    </row>
    <row r="77" spans="1:21" x14ac:dyDescent="0.2">
      <c r="A77" s="5" t="s">
        <v>90</v>
      </c>
      <c r="B77" s="96">
        <f t="shared" si="26"/>
        <v>0</v>
      </c>
      <c r="C77" s="38">
        <f>[1]ProEmp!W129</f>
        <v>0</v>
      </c>
      <c r="D77" s="100">
        <f t="shared" si="21"/>
        <v>0</v>
      </c>
      <c r="E77" s="100">
        <f>[1]ProEmp!X129</f>
        <v>0</v>
      </c>
      <c r="F77" s="38">
        <f>[1]ProEmp!Y129</f>
        <v>0</v>
      </c>
      <c r="G77" s="100">
        <f t="shared" si="22"/>
        <v>0</v>
      </c>
      <c r="H77" s="100">
        <f>[1]ProEmp!Z129</f>
        <v>0</v>
      </c>
      <c r="I77" s="38">
        <f>[1]ProEmp!AA129</f>
        <v>0</v>
      </c>
      <c r="J77" s="100">
        <f t="shared" si="23"/>
        <v>0</v>
      </c>
      <c r="K77" s="100">
        <f>[1]ProEmp!AB129</f>
        <v>0</v>
      </c>
      <c r="L77" s="38">
        <f>[1]ProEmp!AC129</f>
        <v>0</v>
      </c>
      <c r="M77" s="100">
        <f t="shared" si="24"/>
        <v>0</v>
      </c>
      <c r="N77" s="100">
        <f>[1]ProEmp!AD129</f>
        <v>0</v>
      </c>
      <c r="O77" s="38">
        <f>[1]ProEmp!AE129</f>
        <v>0</v>
      </c>
      <c r="P77" s="100">
        <f t="shared" si="25"/>
        <v>0</v>
      </c>
      <c r="Q77" s="100">
        <f>[1]ProEmp!AF129</f>
        <v>0</v>
      </c>
      <c r="R77" s="31"/>
      <c r="S77" s="31"/>
      <c r="T77" s="31"/>
      <c r="U77" s="31"/>
    </row>
    <row r="78" spans="1:21" x14ac:dyDescent="0.2">
      <c r="A78" s="5" t="s">
        <v>78</v>
      </c>
      <c r="B78" s="96">
        <f t="shared" si="26"/>
        <v>0</v>
      </c>
      <c r="C78" s="38">
        <f>[1]ProEmp!W130</f>
        <v>0</v>
      </c>
      <c r="D78" s="100">
        <f t="shared" si="21"/>
        <v>0</v>
      </c>
      <c r="E78" s="100">
        <f>[1]ProEmp!X130</f>
        <v>0</v>
      </c>
      <c r="F78" s="38">
        <f>[1]ProEmp!Y130</f>
        <v>0</v>
      </c>
      <c r="G78" s="100">
        <f t="shared" si="22"/>
        <v>0</v>
      </c>
      <c r="H78" s="100">
        <f>[1]ProEmp!Z130</f>
        <v>0</v>
      </c>
      <c r="I78" s="38">
        <f>[1]ProEmp!AA130</f>
        <v>0</v>
      </c>
      <c r="J78" s="100">
        <f t="shared" si="23"/>
        <v>0</v>
      </c>
      <c r="K78" s="100">
        <f>[1]ProEmp!AB130</f>
        <v>0</v>
      </c>
      <c r="L78" s="38">
        <f>[1]ProEmp!AC130</f>
        <v>0</v>
      </c>
      <c r="M78" s="100">
        <f t="shared" si="24"/>
        <v>0</v>
      </c>
      <c r="N78" s="100">
        <f>[1]ProEmp!AD130</f>
        <v>0</v>
      </c>
      <c r="O78" s="38">
        <f>[1]ProEmp!AE130</f>
        <v>0</v>
      </c>
      <c r="P78" s="100">
        <f t="shared" si="25"/>
        <v>0</v>
      </c>
      <c r="Q78" s="100">
        <f>[1]ProEmp!AF130</f>
        <v>0</v>
      </c>
      <c r="R78" s="31"/>
      <c r="S78" s="31"/>
      <c r="T78" s="31"/>
      <c r="U78" s="31"/>
    </row>
    <row r="79" spans="1:21" x14ac:dyDescent="0.2">
      <c r="A79" s="5" t="s">
        <v>79</v>
      </c>
      <c r="B79" s="96">
        <f t="shared" si="26"/>
        <v>111811.26621614493</v>
      </c>
      <c r="C79" s="38">
        <f>[1]ProEmp!W131</f>
        <v>111811.26621614493</v>
      </c>
      <c r="D79" s="100">
        <f t="shared" si="21"/>
        <v>100</v>
      </c>
      <c r="E79" s="100">
        <f>[1]ProEmp!X131</f>
        <v>8.756178392261095</v>
      </c>
      <c r="F79" s="38">
        <f>[1]ProEmp!Y131</f>
        <v>0</v>
      </c>
      <c r="G79" s="100">
        <f t="shared" si="22"/>
        <v>0</v>
      </c>
      <c r="H79" s="100">
        <f>[1]ProEmp!Z131</f>
        <v>0</v>
      </c>
      <c r="I79" s="38">
        <f>[1]ProEmp!AA131</f>
        <v>0</v>
      </c>
      <c r="J79" s="100">
        <f t="shared" si="23"/>
        <v>0</v>
      </c>
      <c r="K79" s="100">
        <f>[1]ProEmp!AB131</f>
        <v>0</v>
      </c>
      <c r="L79" s="38">
        <f>[1]ProEmp!AC131</f>
        <v>0</v>
      </c>
      <c r="M79" s="100">
        <f t="shared" si="24"/>
        <v>0</v>
      </c>
      <c r="N79" s="100">
        <f>[1]ProEmp!AD131</f>
        <v>0</v>
      </c>
      <c r="O79" s="38">
        <f>[1]ProEmp!AE131</f>
        <v>0</v>
      </c>
      <c r="P79" s="100">
        <f t="shared" si="25"/>
        <v>0</v>
      </c>
      <c r="Q79" s="100">
        <f>[1]ProEmp!AF131</f>
        <v>0</v>
      </c>
      <c r="R79" s="31"/>
      <c r="S79" s="31"/>
      <c r="T79" s="31"/>
      <c r="U79" s="31"/>
    </row>
    <row r="80" spans="1:21" x14ac:dyDescent="0.2">
      <c r="A80" s="5" t="s">
        <v>80</v>
      </c>
      <c r="B80" s="96">
        <f t="shared" si="26"/>
        <v>0</v>
      </c>
      <c r="C80" s="38">
        <f>[1]ProEmp!W132</f>
        <v>0</v>
      </c>
      <c r="D80" s="100">
        <f t="shared" si="21"/>
        <v>0</v>
      </c>
      <c r="E80" s="100">
        <f>[1]ProEmp!X132</f>
        <v>0</v>
      </c>
      <c r="F80" s="38">
        <f>[1]ProEmp!Y132</f>
        <v>0</v>
      </c>
      <c r="G80" s="100">
        <f t="shared" si="22"/>
        <v>0</v>
      </c>
      <c r="H80" s="100">
        <f>[1]ProEmp!Z132</f>
        <v>0</v>
      </c>
      <c r="I80" s="38">
        <f>[1]ProEmp!AA132</f>
        <v>0</v>
      </c>
      <c r="J80" s="100">
        <f t="shared" si="23"/>
        <v>0</v>
      </c>
      <c r="K80" s="100">
        <f>[1]ProEmp!AB132</f>
        <v>0</v>
      </c>
      <c r="L80" s="38">
        <f>[1]ProEmp!AC132</f>
        <v>0</v>
      </c>
      <c r="M80" s="100">
        <f t="shared" si="24"/>
        <v>0</v>
      </c>
      <c r="N80" s="100">
        <f>[1]ProEmp!AD132</f>
        <v>0</v>
      </c>
      <c r="O80" s="38">
        <f>[1]ProEmp!AE132</f>
        <v>0</v>
      </c>
      <c r="P80" s="100">
        <f t="shared" si="25"/>
        <v>0</v>
      </c>
      <c r="Q80" s="100">
        <f>[1]ProEmp!AF132</f>
        <v>0</v>
      </c>
      <c r="R80" s="31"/>
      <c r="S80" s="31"/>
      <c r="T80" s="31"/>
      <c r="U80" s="31"/>
    </row>
    <row r="81" spans="1:21" x14ac:dyDescent="0.2">
      <c r="A81" s="6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31"/>
      <c r="S81" s="31"/>
      <c r="T81" s="31"/>
      <c r="U81" s="31"/>
    </row>
    <row r="82" spans="1:21" x14ac:dyDescent="0.2">
      <c r="A82" s="42" t="str">
        <f>A30</f>
        <v>Fuente: Instituto Nacional de Estadística (INE). LVIII Encuesta Permanente de Hogares de Propósitos Múltiples, Junio 2017.</v>
      </c>
      <c r="R82" s="31"/>
      <c r="S82" s="31"/>
      <c r="T82" s="31"/>
      <c r="U82" s="31"/>
    </row>
    <row r="83" spans="1:21" x14ac:dyDescent="0.2">
      <c r="A83" s="42" t="s">
        <v>3</v>
      </c>
      <c r="R83" s="31"/>
      <c r="S83" s="31"/>
      <c r="T83" s="31"/>
      <c r="U83" s="31"/>
    </row>
    <row r="84" spans="1:21" x14ac:dyDescent="0.2">
      <c r="A84" s="42" t="s">
        <v>41</v>
      </c>
      <c r="R84" s="31"/>
      <c r="S84" s="31"/>
      <c r="T84" s="31"/>
      <c r="U84" s="31"/>
    </row>
  </sheetData>
  <mergeCells count="18">
    <mergeCell ref="A34:Q34"/>
    <mergeCell ref="A35:Q35"/>
    <mergeCell ref="A37:A38"/>
    <mergeCell ref="B37:B38"/>
    <mergeCell ref="C37:E37"/>
    <mergeCell ref="F37:H37"/>
    <mergeCell ref="I37:K37"/>
    <mergeCell ref="L37:N37"/>
    <mergeCell ref="O37:Q37"/>
    <mergeCell ref="A1:Q1"/>
    <mergeCell ref="A2:Q2"/>
    <mergeCell ref="A3:A4"/>
    <mergeCell ref="B3:B4"/>
    <mergeCell ref="C3:E3"/>
    <mergeCell ref="F3:H3"/>
    <mergeCell ref="I3:K3"/>
    <mergeCell ref="L3:N3"/>
    <mergeCell ref="O3:Q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Pmeraz</cp:lastModifiedBy>
  <cp:lastPrinted>2011-01-20T16:41:33Z</cp:lastPrinted>
  <dcterms:created xsi:type="dcterms:W3CDTF">2010-08-17T15:43:04Z</dcterms:created>
  <dcterms:modified xsi:type="dcterms:W3CDTF">2017-10-31T16:57:45Z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