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co9\Downloads\"/>
    </mc:Choice>
  </mc:AlternateContent>
  <xr:revisionPtr revIDLastSave="0" documentId="13_ncr:1_{564C5823-A6E5-4B19-B162-7E59BC803ED5}" xr6:coauthVersionLast="47" xr6:coauthVersionMax="47" xr10:uidLastSave="{00000000-0000-0000-0000-000000000000}"/>
  <bookViews>
    <workbookView xWindow="-120" yWindow="-120" windowWidth="29040" windowHeight="15720" tabRatio="893" xr2:uid="{00000000-000D-0000-FFFF-FFFF00000000}"/>
  </bookViews>
  <sheets>
    <sheet name="Portada" sheetId="16" r:id="rId1"/>
    <sheet name="Cuadro01" sheetId="15" r:id="rId2"/>
    <sheet name="Cuadro02" sheetId="20" r:id="rId3"/>
    <sheet name="Cuadro03" sheetId="17" r:id="rId4"/>
    <sheet name="Cuadro04" sheetId="13" r:id="rId5"/>
    <sheet name="Cuadro 05" sheetId="18" r:id="rId6"/>
    <sheet name="Cuadro  06" sheetId="19" r:id="rId7"/>
  </sheets>
  <externalReferences>
    <externalReference r:id="rId8"/>
  </externalReferences>
  <definedNames>
    <definedName name="_xlnm.Print_Area" localSheetId="3">Cuadro03!$A$1:$J$69</definedName>
  </definedNames>
  <calcPr calcId="191029"/>
</workbook>
</file>

<file path=xl/calcChain.xml><?xml version="1.0" encoding="utf-8"?>
<calcChain xmlns="http://schemas.openxmlformats.org/spreadsheetml/2006/main">
  <c r="D9" i="20" l="1"/>
  <c r="E9" i="20"/>
  <c r="B11" i="20"/>
  <c r="B9" i="20" s="1"/>
  <c r="D26" i="20" s="1"/>
  <c r="C11" i="20"/>
  <c r="C9" i="20" s="1"/>
  <c r="C26" i="20" s="1"/>
  <c r="D11" i="20"/>
  <c r="E11" i="20"/>
  <c r="E28" i="20" s="1"/>
  <c r="F11" i="20"/>
  <c r="F9" i="20" s="1"/>
  <c r="F26" i="20" s="1"/>
  <c r="H11" i="20"/>
  <c r="I11" i="20"/>
  <c r="H15" i="20"/>
  <c r="I15" i="20"/>
  <c r="A17" i="20"/>
  <c r="A34" i="20" s="1"/>
  <c r="F28" i="20"/>
  <c r="C29" i="20"/>
  <c r="D29" i="20"/>
  <c r="E29" i="20"/>
  <c r="F29" i="20"/>
  <c r="C30" i="20"/>
  <c r="D30" i="20"/>
  <c r="E30" i="20"/>
  <c r="F30" i="20"/>
  <c r="C31" i="20"/>
  <c r="D31" i="20"/>
  <c r="E31" i="20"/>
  <c r="F31" i="20"/>
  <c r="C32" i="20"/>
  <c r="D32" i="20"/>
  <c r="E32" i="20"/>
  <c r="F32" i="20"/>
  <c r="A34" i="15"/>
  <c r="B28" i="19" s="1"/>
  <c r="E26" i="20" l="1"/>
  <c r="D28" i="20"/>
  <c r="C28" i="20"/>
  <c r="C11" i="15"/>
  <c r="A30" i="17"/>
  <c r="A26" i="18"/>
  <c r="F11" i="15"/>
  <c r="E11" i="15"/>
  <c r="D11" i="15"/>
  <c r="A16" i="13"/>
  <c r="F30" i="15" l="1"/>
  <c r="F32" i="15"/>
  <c r="F11" i="13"/>
  <c r="F13" i="13"/>
  <c r="F12" i="13"/>
  <c r="F14" i="13"/>
  <c r="D30" i="15"/>
  <c r="D32" i="15"/>
  <c r="C10" i="13"/>
  <c r="C8" i="13" s="1"/>
  <c r="D14" i="13"/>
  <c r="D12" i="13"/>
  <c r="B11" i="15"/>
  <c r="B9" i="15" s="1"/>
  <c r="F9" i="15"/>
  <c r="C30" i="15"/>
  <c r="E30" i="15"/>
  <c r="C31" i="15"/>
  <c r="C32" i="15"/>
  <c r="E32" i="15"/>
  <c r="D11" i="13"/>
  <c r="E10" i="13"/>
  <c r="E8" i="13" s="1"/>
  <c r="D13" i="13"/>
  <c r="A64" i="17"/>
  <c r="C29" i="15"/>
  <c r="E31" i="15"/>
  <c r="F29" i="15"/>
  <c r="D31" i="15"/>
  <c r="D29" i="15"/>
  <c r="F31" i="15"/>
  <c r="E9" i="15"/>
  <c r="E29" i="15"/>
  <c r="B10" i="13"/>
  <c r="B8" i="13" s="1"/>
  <c r="C9" i="15"/>
  <c r="D9" i="15"/>
  <c r="B29" i="15" l="1"/>
  <c r="B32" i="15"/>
  <c r="B31" i="15"/>
  <c r="B30" i="15"/>
  <c r="D8" i="13"/>
  <c r="E26" i="15"/>
  <c r="E28" i="15"/>
  <c r="D26" i="15"/>
  <c r="F26" i="15"/>
  <c r="F8" i="13"/>
  <c r="C28" i="15"/>
  <c r="F28" i="15"/>
  <c r="C26" i="15"/>
  <c r="F10" i="13"/>
  <c r="D10" i="13"/>
  <c r="D28" i="15"/>
  <c r="B26" i="15" l="1"/>
  <c r="B28" i="15"/>
</calcChain>
</file>

<file path=xl/sharedStrings.xml><?xml version="1.0" encoding="utf-8"?>
<sst xmlns="http://schemas.openxmlformats.org/spreadsheetml/2006/main" count="149" uniqueCount="68">
  <si>
    <t>Total</t>
  </si>
  <si>
    <t>Pobres</t>
  </si>
  <si>
    <t>No pobres</t>
  </si>
  <si>
    <t>Dominio</t>
  </si>
  <si>
    <t>Pobreza</t>
  </si>
  <si>
    <t>Relativa</t>
  </si>
  <si>
    <t>Extrema</t>
  </si>
  <si>
    <t>Total Nacional</t>
  </si>
  <si>
    <t>Urbano</t>
  </si>
  <si>
    <t>San Pedro Sula</t>
  </si>
  <si>
    <t>Rural</t>
  </si>
  <si>
    <t>Distrito Central</t>
  </si>
  <si>
    <t>(Valor Absoluto)</t>
  </si>
  <si>
    <t>(Porcentaje)</t>
  </si>
  <si>
    <t>%</t>
  </si>
  <si>
    <t>6. Canasta Básica: Además de los alimentos básicos, satisface necesidades básicas como ser vivienda, educación, salud, transporte etc.</t>
  </si>
  <si>
    <t>Hogares por nivel de pobreza según dominio</t>
  </si>
  <si>
    <t>Resto urbano</t>
  </si>
  <si>
    <t>1. Pobreza medida por el Método de la Línea de Pobreza, definida como el costo de la Canasta Básica.</t>
  </si>
  <si>
    <t>2. Pobres: Hogares cuyos ingresos percápita, se encuentran por debajo de la Línea de Pobreza.</t>
  </si>
  <si>
    <t>4. Pobreza extrema: Hogares que tienen un ingreso percápita inferior al costo de la Canasta Básica de Alimentos.</t>
  </si>
  <si>
    <t>5. Canasta Básica de Alimentos: Es la canasta de alimentos observada, ajustada para satisfacer  los requerimientos nutricionales necesarios para desarrollar  un nivel de actividad medio.</t>
  </si>
  <si>
    <t>Pobres 2/</t>
  </si>
  <si>
    <r>
      <t>Relativa</t>
    </r>
    <r>
      <rPr>
        <b/>
        <sz val="5"/>
        <rFont val="Arial"/>
        <family val="2"/>
      </rPr>
      <t xml:space="preserve"> 3/</t>
    </r>
  </si>
  <si>
    <t>Extrema 4/</t>
  </si>
  <si>
    <t>Vive con mas de 1 Dolar por dia</t>
  </si>
  <si>
    <t>Vive con 1 dolar o menos por dia</t>
  </si>
  <si>
    <t>No</t>
  </si>
  <si>
    <t>Resto Urbano</t>
  </si>
  <si>
    <t>Cuadro 1.  Hogares por nivel de pobreza según dominio 1/</t>
  </si>
  <si>
    <t>3. Pobreza relativa: Hogares cuyo ingreso es menor que el costo de la Canasta Básica 6/  y mayor que el costo da la Canasta Básica de Alimentos 5/.</t>
  </si>
  <si>
    <t>Alimentos          (Lps/mes/persona) 5/</t>
  </si>
  <si>
    <t>Básica         (Lps/mes/persona) 6/</t>
  </si>
  <si>
    <t>Período</t>
  </si>
  <si>
    <t>Número de Hogares</t>
  </si>
  <si>
    <r>
      <t>Canasta Básica (</t>
    </r>
    <r>
      <rPr>
        <b/>
        <u val="singleAccounting"/>
        <sz val="7"/>
        <rFont val="Arial"/>
        <family val="2"/>
      </rPr>
      <t>Lps/mes/persona)</t>
    </r>
  </si>
  <si>
    <t>* Año 2000: Encuesta no realizada debido al cierre de la Dirección General de Estadística y Censo.</t>
  </si>
  <si>
    <t>* Año 2020 dato No disponible</t>
  </si>
  <si>
    <t xml:space="preserve"> Nota: Solo incluye los hogares que declaran ingreso</t>
  </si>
  <si>
    <t xml:space="preserve"> Hogares por nivel de pobreza </t>
  </si>
  <si>
    <t xml:space="preserve">                                                                        (Porcentaje)</t>
  </si>
  <si>
    <t>Indicador</t>
  </si>
  <si>
    <t>Hogares</t>
  </si>
  <si>
    <t xml:space="preserve">Incidencia </t>
  </si>
  <si>
    <t>Brecha</t>
  </si>
  <si>
    <t>Intensidad</t>
  </si>
  <si>
    <t>Severidad</t>
  </si>
  <si>
    <t>Gini</t>
  </si>
  <si>
    <t>Dato año 2020 No disponible</t>
  </si>
  <si>
    <t>Año</t>
  </si>
  <si>
    <t>Coeficiente de GINI</t>
  </si>
  <si>
    <t>Ingreso Percapita de los Hogares( Lempiras)</t>
  </si>
  <si>
    <t>Ingreso percapita del Quintil I ( Lempiras)</t>
  </si>
  <si>
    <t>Ingreso percapita del Quintil V( Lempiras)</t>
  </si>
  <si>
    <t>Fuente: Instituto Nacional de Estadística (INE).  LXXXI Encuesta Permanente de Hogares de Propósitos Múltiples, Junio 2024.</t>
  </si>
  <si>
    <t xml:space="preserve"> Periodo 2001- 2024</t>
  </si>
  <si>
    <t>Tasa de cambio: 24.8680193478261 lempiras por un dólar estadounidenses. Dato correspondiente al promedio de las subastas realizadas por el BCH del mes de julio 2024</t>
  </si>
  <si>
    <t>Dato año 2020 y 2022 No disponible</t>
  </si>
  <si>
    <t>Costo canasta básica(Junio)</t>
  </si>
  <si>
    <t>Personas que viven en hogares por nivel de pobreza según dominio</t>
  </si>
  <si>
    <t xml:space="preserve">Extrema </t>
  </si>
  <si>
    <t xml:space="preserve">Relativa </t>
  </si>
  <si>
    <t>Costo canasta básica( Mayo)</t>
  </si>
  <si>
    <t>Cuadro 2.  Personas que viven en hogares por nivel de pobreza según dominio</t>
  </si>
  <si>
    <t>Cuadro 3. Hogares por nivel de pobreza</t>
  </si>
  <si>
    <t>Cuadro 4. Personas que viven en Hogares con ingreso
percapita, de un dolar o menos por dia.</t>
  </si>
  <si>
    <t>Cuadro No. 5 Indicadores de Pobreza Serie 2001 - 2024</t>
  </si>
  <si>
    <t>Cuadro No. 6 Indicadores de Ingreso y Desigualdad. Serie 2001-2024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</si>
</sst>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&quot;L.&quot;\ #,##0_);\(&quot;L.&quot;\ #,##0\)"/>
    <numFmt numFmtId="167" formatCode="_-* #,##0.0_-;\-* #,##0.0_-;_-* &quot;-&quot;??_-;_-@_-"/>
    <numFmt numFmtId="168" formatCode="_-* #,##0.0_-;\-* #,##0.0_-;_-* &quot;-&quot;?_-;_-@_-"/>
    <numFmt numFmtId="169" formatCode="_-* #,##0_-;\-* #,##0_-;_-* &quot;-&quot;??_-;_-@_-"/>
    <numFmt numFmtId="170" formatCode="0.0"/>
    <numFmt numFmtId="171" formatCode="#,##0.0"/>
    <numFmt numFmtId="172" formatCode="_(* #,##0.0_);_(* \(#,##0.0\);_(* &quot;-&quot;??_);_(@_)"/>
    <numFmt numFmtId="173" formatCode="_(* #,##0_);_(* \(#,##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 val="singleAccounting"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5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u val="singleAccounting"/>
      <sz val="7"/>
      <name val="Arial"/>
      <family val="2"/>
    </font>
    <font>
      <sz val="6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167">
    <xf numFmtId="0" fontId="0" fillId="0" borderId="0" xfId="0"/>
    <xf numFmtId="0" fontId="5" fillId="0" borderId="0" xfId="10" applyFont="1" applyAlignment="1">
      <alignment horizontal="center"/>
    </xf>
    <xf numFmtId="0" fontId="3" fillId="0" borderId="0" xfId="10"/>
    <xf numFmtId="164" fontId="5" fillId="0" borderId="1" xfId="10" applyNumberFormat="1" applyFont="1" applyBorder="1" applyAlignment="1">
      <alignment horizontal="center"/>
    </xf>
    <xf numFmtId="164" fontId="5" fillId="0" borderId="0" xfId="10" applyNumberFormat="1" applyFont="1" applyAlignment="1">
      <alignment horizontal="center"/>
    </xf>
    <xf numFmtId="0" fontId="4" fillId="0" borderId="0" xfId="10" applyFont="1"/>
    <xf numFmtId="164" fontId="4" fillId="0" borderId="0" xfId="10" applyNumberFormat="1" applyFont="1"/>
    <xf numFmtId="0" fontId="5" fillId="0" borderId="0" xfId="10" applyFont="1"/>
    <xf numFmtId="164" fontId="5" fillId="0" borderId="0" xfId="10" applyNumberFormat="1" applyFont="1"/>
    <xf numFmtId="164" fontId="3" fillId="0" borderId="0" xfId="10" applyNumberFormat="1"/>
    <xf numFmtId="0" fontId="3" fillId="0" borderId="0" xfId="10" applyAlignment="1">
      <alignment horizontal="left" indent="2"/>
    </xf>
    <xf numFmtId="168" fontId="5" fillId="0" borderId="0" xfId="10" applyNumberFormat="1" applyFont="1"/>
    <xf numFmtId="170" fontId="3" fillId="0" borderId="0" xfId="10" applyNumberFormat="1"/>
    <xf numFmtId="168" fontId="3" fillId="0" borderId="0" xfId="10" applyNumberFormat="1"/>
    <xf numFmtId="169" fontId="3" fillId="0" borderId="0" xfId="1" applyNumberFormat="1" applyFont="1" applyBorder="1"/>
    <xf numFmtId="169" fontId="4" fillId="0" borderId="0" xfId="1" applyNumberFormat="1" applyFont="1" applyBorder="1"/>
    <xf numFmtId="167" fontId="3" fillId="0" borderId="0" xfId="1" applyNumberFormat="1" applyFont="1" applyBorder="1"/>
    <xf numFmtId="0" fontId="3" fillId="0" borderId="0" xfId="11"/>
    <xf numFmtId="0" fontId="7" fillId="0" borderId="0" xfId="10" applyFont="1" applyAlignment="1">
      <alignment horizontal="left" indent="1"/>
    </xf>
    <xf numFmtId="0" fontId="5" fillId="0" borderId="1" xfId="10" applyFont="1" applyBorder="1" applyAlignment="1">
      <alignment horizontal="center"/>
    </xf>
    <xf numFmtId="164" fontId="5" fillId="0" borderId="2" xfId="10" applyNumberFormat="1" applyFont="1" applyBorder="1" applyAlignment="1">
      <alignment horizontal="center"/>
    </xf>
    <xf numFmtId="49" fontId="5" fillId="0" borderId="0" xfId="10" applyNumberFormat="1" applyFont="1" applyAlignment="1">
      <alignment horizontal="center"/>
    </xf>
    <xf numFmtId="0" fontId="3" fillId="0" borderId="0" xfId="10" applyAlignment="1">
      <alignment vertical="center" wrapText="1"/>
    </xf>
    <xf numFmtId="0" fontId="3" fillId="0" borderId="1" xfId="10" applyBorder="1"/>
    <xf numFmtId="164" fontId="3" fillId="0" borderId="1" xfId="10" applyNumberFormat="1" applyBorder="1"/>
    <xf numFmtId="164" fontId="6" fillId="0" borderId="1" xfId="10" applyNumberFormat="1" applyFont="1" applyBorder="1" applyAlignment="1">
      <alignment horizontal="center"/>
    </xf>
    <xf numFmtId="0" fontId="3" fillId="0" borderId="2" xfId="10" applyBorder="1"/>
    <xf numFmtId="0" fontId="5" fillId="0" borderId="2" xfId="10" applyFont="1" applyBorder="1" applyAlignment="1">
      <alignment horizontal="center"/>
    </xf>
    <xf numFmtId="1" fontId="3" fillId="0" borderId="1" xfId="10" applyNumberFormat="1" applyBorder="1" applyAlignment="1">
      <alignment horizontal="center"/>
    </xf>
    <xf numFmtId="168" fontId="3" fillId="0" borderId="1" xfId="10" applyNumberFormat="1" applyBorder="1" applyAlignment="1">
      <alignment horizontal="right" vertical="justify" indent="2"/>
    </xf>
    <xf numFmtId="0" fontId="10" fillId="0" borderId="0" xfId="10" applyFont="1"/>
    <xf numFmtId="0" fontId="12" fillId="0" borderId="0" xfId="10" applyFont="1" applyAlignment="1">
      <alignment horizontal="left"/>
    </xf>
    <xf numFmtId="169" fontId="5" fillId="0" borderId="0" xfId="1" applyNumberFormat="1" applyFont="1" applyBorder="1"/>
    <xf numFmtId="0" fontId="8" fillId="0" borderId="0" xfId="10" applyFont="1" applyAlignment="1">
      <alignment horizontal="left"/>
    </xf>
    <xf numFmtId="0" fontId="3" fillId="0" borderId="0" xfId="10" applyAlignment="1">
      <alignment horizontal="left" indent="1"/>
    </xf>
    <xf numFmtId="0" fontId="4" fillId="0" borderId="0" xfId="0" applyFont="1"/>
    <xf numFmtId="0" fontId="5" fillId="0" borderId="0" xfId="10" applyFont="1" applyAlignment="1">
      <alignment horizontal="left"/>
    </xf>
    <xf numFmtId="169" fontId="5" fillId="0" borderId="0" xfId="1" applyNumberFormat="1" applyFont="1"/>
    <xf numFmtId="169" fontId="4" fillId="0" borderId="0" xfId="1" applyNumberFormat="1" applyFont="1"/>
    <xf numFmtId="0" fontId="9" fillId="0" borderId="0" xfId="10" applyFont="1" applyAlignment="1">
      <alignment horizontal="left" indent="1"/>
    </xf>
    <xf numFmtId="0" fontId="12" fillId="0" borderId="0" xfId="10" applyFont="1"/>
    <xf numFmtId="0" fontId="8" fillId="0" borderId="0" xfId="10" applyFont="1"/>
    <xf numFmtId="167" fontId="5" fillId="0" borderId="0" xfId="1" applyNumberFormat="1" applyFont="1" applyBorder="1"/>
    <xf numFmtId="169" fontId="5" fillId="0" borderId="0" xfId="10" applyNumberFormat="1" applyFont="1"/>
    <xf numFmtId="3" fontId="5" fillId="0" borderId="0" xfId="0" applyNumberFormat="1" applyFont="1" applyAlignment="1">
      <alignment horizontal="center" vertical="center" wrapText="1"/>
    </xf>
    <xf numFmtId="3" fontId="4" fillId="0" borderId="0" xfId="0" applyNumberFormat="1" applyFont="1"/>
    <xf numFmtId="3" fontId="5" fillId="0" borderId="3" xfId="0" applyNumberFormat="1" applyFont="1" applyBorder="1" applyAlignment="1">
      <alignment horizontal="center" vertical="center" wrapText="1"/>
    </xf>
    <xf numFmtId="3" fontId="5" fillId="0" borderId="0" xfId="0" applyNumberFormat="1" applyFont="1"/>
    <xf numFmtId="169" fontId="5" fillId="0" borderId="0" xfId="1" applyNumberFormat="1" applyFont="1" applyFill="1" applyBorder="1" applyAlignment="1">
      <alignment horizontal="right"/>
    </xf>
    <xf numFmtId="172" fontId="5" fillId="0" borderId="0" xfId="0" applyNumberFormat="1" applyFont="1"/>
    <xf numFmtId="172" fontId="5" fillId="0" borderId="0" xfId="1" applyNumberFormat="1" applyFont="1"/>
    <xf numFmtId="169" fontId="0" fillId="0" borderId="0" xfId="1" applyNumberFormat="1" applyFont="1" applyFill="1"/>
    <xf numFmtId="169" fontId="4" fillId="0" borderId="0" xfId="1" applyNumberFormat="1" applyFont="1" applyFill="1" applyBorder="1" applyAlignment="1">
      <alignment horizontal="right"/>
    </xf>
    <xf numFmtId="172" fontId="4" fillId="0" borderId="0" xfId="0" applyNumberFormat="1" applyFont="1"/>
    <xf numFmtId="172" fontId="4" fillId="0" borderId="0" xfId="1" applyNumberFormat="1" applyFont="1"/>
    <xf numFmtId="3" fontId="4" fillId="0" borderId="0" xfId="0" applyNumberFormat="1" applyFont="1" applyAlignment="1">
      <alignment horizontal="left" indent="1"/>
    </xf>
    <xf numFmtId="3" fontId="4" fillId="0" borderId="1" xfId="0" applyNumberFormat="1" applyFont="1" applyBorder="1"/>
    <xf numFmtId="0" fontId="7" fillId="0" borderId="0" xfId="10" applyFont="1" applyAlignment="1">
      <alignment horizontal="left"/>
    </xf>
    <xf numFmtId="171" fontId="5" fillId="0" borderId="1" xfId="10" applyNumberFormat="1" applyFont="1" applyBorder="1" applyAlignment="1">
      <alignment horizontal="center" vertical="center" wrapText="1"/>
    </xf>
    <xf numFmtId="171" fontId="3" fillId="0" borderId="1" xfId="10" applyNumberFormat="1" applyBorder="1"/>
    <xf numFmtId="0" fontId="5" fillId="0" borderId="1" xfId="10" applyFont="1" applyBorder="1" applyAlignment="1">
      <alignment horizontal="center" vertical="center"/>
    </xf>
    <xf numFmtId="164" fontId="5" fillId="0" borderId="1" xfId="10" applyNumberFormat="1" applyFont="1" applyBorder="1" applyAlignment="1">
      <alignment horizontal="center" vertical="center"/>
    </xf>
    <xf numFmtId="0" fontId="15" fillId="0" borderId="0" xfId="10" applyFont="1"/>
    <xf numFmtId="169" fontId="3" fillId="0" borderId="0" xfId="10" applyNumberFormat="1"/>
    <xf numFmtId="164" fontId="5" fillId="0" borderId="1" xfId="10" applyNumberFormat="1" applyFont="1" applyBorder="1" applyAlignment="1">
      <alignment horizontal="center" vertical="center" wrapText="1"/>
    </xf>
    <xf numFmtId="169" fontId="5" fillId="0" borderId="0" xfId="1" applyNumberFormat="1" applyFont="1" applyFill="1"/>
    <xf numFmtId="165" fontId="3" fillId="0" borderId="0" xfId="1" applyFont="1" applyFill="1"/>
    <xf numFmtId="0" fontId="7" fillId="0" borderId="0" xfId="0" applyFont="1" applyAlignment="1">
      <alignment horizontal="left" indent="1"/>
    </xf>
    <xf numFmtId="0" fontId="2" fillId="0" borderId="0" xfId="12"/>
    <xf numFmtId="169" fontId="3" fillId="0" borderId="0" xfId="13" applyNumberFormat="1" applyFont="1" applyBorder="1"/>
    <xf numFmtId="0" fontId="2" fillId="0" borderId="0" xfId="14"/>
    <xf numFmtId="41" fontId="6" fillId="0" borderId="2" xfId="10" applyNumberFormat="1" applyFont="1" applyBorder="1" applyAlignment="1">
      <alignment horizontal="center"/>
    </xf>
    <xf numFmtId="41" fontId="5" fillId="0" borderId="1" xfId="10" applyNumberFormat="1" applyFont="1" applyBorder="1" applyAlignment="1">
      <alignment horizontal="center"/>
    </xf>
    <xf numFmtId="0" fontId="3" fillId="0" borderId="2" xfId="10" applyBorder="1" applyAlignment="1">
      <alignment horizontal="center"/>
    </xf>
    <xf numFmtId="169" fontId="3" fillId="0" borderId="2" xfId="13" applyNumberFormat="1" applyFont="1" applyBorder="1" applyAlignment="1">
      <alignment horizontal="center" vertical="justify"/>
    </xf>
    <xf numFmtId="170" fontId="3" fillId="0" borderId="2" xfId="10" applyNumberFormat="1" applyBorder="1" applyAlignment="1">
      <alignment horizontal="center" vertical="justify"/>
    </xf>
    <xf numFmtId="0" fontId="3" fillId="0" borderId="0" xfId="10" applyAlignment="1">
      <alignment horizontal="center"/>
    </xf>
    <xf numFmtId="3" fontId="3" fillId="0" borderId="0" xfId="13" applyNumberFormat="1" applyFont="1" applyBorder="1" applyAlignment="1">
      <alignment horizontal="center"/>
    </xf>
    <xf numFmtId="43" fontId="3" fillId="0" borderId="0" xfId="13" applyFont="1" applyFill="1"/>
    <xf numFmtId="0" fontId="9" fillId="0" borderId="0" xfId="10" applyFont="1"/>
    <xf numFmtId="3" fontId="5" fillId="0" borderId="0" xfId="13" applyNumberFormat="1" applyFont="1" applyBorder="1" applyAlignment="1">
      <alignment horizontal="center"/>
    </xf>
    <xf numFmtId="3" fontId="5" fillId="0" borderId="0" xfId="10" applyNumberFormat="1" applyFont="1"/>
    <xf numFmtId="171" fontId="5" fillId="0" borderId="0" xfId="10" applyNumberFormat="1" applyFont="1" applyAlignment="1">
      <alignment horizontal="center"/>
    </xf>
    <xf numFmtId="3" fontId="3" fillId="0" borderId="0" xfId="10" applyNumberFormat="1"/>
    <xf numFmtId="3" fontId="3" fillId="0" borderId="0" xfId="13" applyNumberFormat="1" applyFont="1"/>
    <xf numFmtId="43" fontId="3" fillId="0" borderId="0" xfId="10" applyNumberFormat="1"/>
    <xf numFmtId="168" fontId="3" fillId="0" borderId="0" xfId="13" applyNumberFormat="1" applyFont="1" applyBorder="1"/>
    <xf numFmtId="0" fontId="17" fillId="0" borderId="0" xfId="10" applyFont="1"/>
    <xf numFmtId="0" fontId="3" fillId="0" borderId="2" xfId="10" applyBorder="1" applyAlignment="1">
      <alignment horizontal="center" vertical="center" wrapText="1"/>
    </xf>
    <xf numFmtId="41" fontId="5" fillId="0" borderId="2" xfId="10" applyNumberFormat="1" applyFont="1" applyBorder="1" applyAlignment="1">
      <alignment horizontal="center"/>
    </xf>
    <xf numFmtId="1" fontId="3" fillId="0" borderId="0" xfId="10" applyNumberFormat="1" applyAlignment="1">
      <alignment horizontal="center"/>
    </xf>
    <xf numFmtId="170" fontId="3" fillId="0" borderId="0" xfId="10" applyNumberFormat="1" applyAlignment="1">
      <alignment horizontal="center"/>
    </xf>
    <xf numFmtId="0" fontId="5" fillId="0" borderId="0" xfId="10" applyFont="1" applyAlignment="1">
      <alignment horizontal="left" indent="2"/>
    </xf>
    <xf numFmtId="0" fontId="19" fillId="0" borderId="0" xfId="15" applyFont="1"/>
    <xf numFmtId="0" fontId="1" fillId="0" borderId="0" xfId="15"/>
    <xf numFmtId="0" fontId="3" fillId="0" borderId="0" xfId="14" applyFont="1"/>
    <xf numFmtId="0" fontId="18" fillId="0" borderId="3" xfId="15" applyFont="1" applyBorder="1" applyAlignment="1">
      <alignment horizontal="center"/>
    </xf>
    <xf numFmtId="0" fontId="18" fillId="0" borderId="3" xfId="15" applyFont="1" applyBorder="1" applyAlignment="1">
      <alignment horizontal="center" vertical="center"/>
    </xf>
    <xf numFmtId="0" fontId="18" fillId="0" borderId="2" xfId="15" applyFont="1" applyBorder="1"/>
    <xf numFmtId="0" fontId="19" fillId="0" borderId="2" xfId="15" applyFont="1" applyBorder="1"/>
    <xf numFmtId="0" fontId="18" fillId="0" borderId="0" xfId="15" applyFont="1" applyAlignment="1">
      <alignment horizontal="left" indent="1"/>
    </xf>
    <xf numFmtId="3" fontId="18" fillId="0" borderId="0" xfId="15" applyNumberFormat="1" applyFont="1" applyAlignment="1">
      <alignment horizontal="right"/>
    </xf>
    <xf numFmtId="169" fontId="18" fillId="0" borderId="0" xfId="13" applyNumberFormat="1" applyFont="1" applyBorder="1" applyAlignment="1">
      <alignment horizontal="right"/>
    </xf>
    <xf numFmtId="0" fontId="19" fillId="0" borderId="0" xfId="15" applyFont="1" applyAlignment="1">
      <alignment horizontal="left" indent="1"/>
    </xf>
    <xf numFmtId="43" fontId="19" fillId="0" borderId="0" xfId="13" applyFont="1" applyBorder="1" applyAlignment="1">
      <alignment horizontal="right"/>
    </xf>
    <xf numFmtId="43" fontId="19" fillId="0" borderId="0" xfId="13" applyFont="1" applyFill="1" applyBorder="1" applyAlignment="1">
      <alignment horizontal="right"/>
    </xf>
    <xf numFmtId="0" fontId="19" fillId="0" borderId="0" xfId="15" applyFont="1" applyAlignment="1">
      <alignment horizontal="right"/>
    </xf>
    <xf numFmtId="169" fontId="18" fillId="0" borderId="0" xfId="13" applyNumberFormat="1" applyFont="1" applyFill="1" applyBorder="1" applyAlignment="1">
      <alignment horizontal="right"/>
    </xf>
    <xf numFmtId="0" fontId="18" fillId="0" borderId="0" xfId="15" applyFont="1"/>
    <xf numFmtId="0" fontId="18" fillId="0" borderId="0" xfId="15" applyFont="1" applyAlignment="1">
      <alignment horizontal="right"/>
    </xf>
    <xf numFmtId="2" fontId="19" fillId="0" borderId="0" xfId="15" applyNumberFormat="1" applyFont="1" applyAlignment="1">
      <alignment horizontal="right"/>
    </xf>
    <xf numFmtId="1" fontId="18" fillId="0" borderId="0" xfId="15" applyNumberFormat="1" applyFont="1" applyAlignment="1">
      <alignment horizontal="right"/>
    </xf>
    <xf numFmtId="0" fontId="19" fillId="0" borderId="1" xfId="15" applyFont="1" applyBorder="1" applyAlignment="1">
      <alignment horizontal="left" indent="1"/>
    </xf>
    <xf numFmtId="0" fontId="19" fillId="0" borderId="1" xfId="15" applyFont="1" applyBorder="1"/>
    <xf numFmtId="0" fontId="18" fillId="0" borderId="0" xfId="16" applyFont="1"/>
    <xf numFmtId="0" fontId="18" fillId="0" borderId="0" xfId="16" applyFont="1" applyAlignment="1">
      <alignment horizontal="center"/>
    </xf>
    <xf numFmtId="0" fontId="5" fillId="0" borderId="3" xfId="14" applyFont="1" applyBorder="1" applyAlignment="1">
      <alignment horizontal="center" vertical="center"/>
    </xf>
    <xf numFmtId="0" fontId="5" fillId="0" borderId="3" xfId="14" applyFont="1" applyBorder="1" applyAlignment="1">
      <alignment horizontal="center" vertical="center" wrapText="1"/>
    </xf>
    <xf numFmtId="0" fontId="3" fillId="0" borderId="2" xfId="14" applyFont="1" applyBorder="1"/>
    <xf numFmtId="43" fontId="3" fillId="0" borderId="2" xfId="13" applyFont="1" applyBorder="1"/>
    <xf numFmtId="169" fontId="3" fillId="0" borderId="2" xfId="13" applyNumberFormat="1" applyFont="1" applyBorder="1"/>
    <xf numFmtId="43" fontId="3" fillId="0" borderId="0" xfId="13" applyFont="1" applyBorder="1"/>
    <xf numFmtId="0" fontId="20" fillId="0" borderId="0" xfId="14" applyFont="1"/>
    <xf numFmtId="0" fontId="1" fillId="0" borderId="1" xfId="15" applyBorder="1"/>
    <xf numFmtId="0" fontId="3" fillId="0" borderId="1" xfId="14" applyFont="1" applyBorder="1"/>
    <xf numFmtId="43" fontId="3" fillId="0" borderId="1" xfId="13" applyFont="1" applyBorder="1"/>
    <xf numFmtId="169" fontId="3" fillId="0" borderId="1" xfId="13" applyNumberFormat="1" applyFont="1" applyBorder="1"/>
    <xf numFmtId="170" fontId="3" fillId="0" borderId="1" xfId="10" applyNumberFormat="1" applyBorder="1" applyAlignment="1">
      <alignment horizontal="center"/>
    </xf>
    <xf numFmtId="0" fontId="2" fillId="0" borderId="1" xfId="12" applyBorder="1"/>
    <xf numFmtId="172" fontId="3" fillId="0" borderId="0" xfId="1" applyNumberFormat="1" applyFont="1" applyFill="1"/>
    <xf numFmtId="0" fontId="3" fillId="0" borderId="1" xfId="10" applyBorder="1" applyAlignment="1">
      <alignment horizontal="left" indent="2"/>
    </xf>
    <xf numFmtId="3" fontId="3" fillId="0" borderId="0" xfId="13" applyNumberFormat="1" applyFont="1" applyFill="1" applyBorder="1" applyAlignment="1">
      <alignment horizontal="center"/>
    </xf>
    <xf numFmtId="171" fontId="3" fillId="0" borderId="0" xfId="10" applyNumberFormat="1" applyAlignment="1">
      <alignment horizontal="center"/>
    </xf>
    <xf numFmtId="3" fontId="3" fillId="0" borderId="0" xfId="10" applyNumberFormat="1" applyAlignment="1">
      <alignment horizontal="center"/>
    </xf>
    <xf numFmtId="0" fontId="3" fillId="0" borderId="1" xfId="10" applyBorder="1" applyAlignment="1">
      <alignment horizontal="center"/>
    </xf>
    <xf numFmtId="3" fontId="3" fillId="0" borderId="1" xfId="13" applyNumberFormat="1" applyFont="1" applyFill="1" applyBorder="1" applyAlignment="1">
      <alignment horizontal="center"/>
    </xf>
    <xf numFmtId="171" fontId="3" fillId="0" borderId="1" xfId="10" applyNumberFormat="1" applyBorder="1" applyAlignment="1">
      <alignment horizontal="center"/>
    </xf>
    <xf numFmtId="4" fontId="3" fillId="0" borderId="0" xfId="0" applyNumberFormat="1" applyFont="1"/>
    <xf numFmtId="0" fontId="1" fillId="0" borderId="2" xfId="15" applyBorder="1"/>
    <xf numFmtId="3" fontId="21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165" fontId="22" fillId="0" borderId="0" xfId="1" applyFont="1" applyAlignment="1">
      <alignment horizontal="right"/>
    </xf>
    <xf numFmtId="173" fontId="21" fillId="0" borderId="0" xfId="1" applyNumberFormat="1" applyFont="1" applyAlignment="1">
      <alignment horizontal="right"/>
    </xf>
    <xf numFmtId="164" fontId="5" fillId="0" borderId="3" xfId="10" applyNumberFormat="1" applyFont="1" applyBorder="1" applyAlignment="1">
      <alignment horizontal="center"/>
    </xf>
    <xf numFmtId="164" fontId="5" fillId="0" borderId="2" xfId="10" applyNumberFormat="1" applyFont="1" applyBorder="1" applyAlignment="1">
      <alignment horizontal="center" vertical="center" wrapText="1"/>
    </xf>
    <xf numFmtId="164" fontId="5" fillId="0" borderId="1" xfId="10" applyNumberFormat="1" applyFont="1" applyBorder="1" applyAlignment="1">
      <alignment horizontal="center" vertical="center" wrapText="1"/>
    </xf>
    <xf numFmtId="0" fontId="5" fillId="0" borderId="0" xfId="10" applyFont="1" applyAlignment="1">
      <alignment horizontal="center"/>
    </xf>
    <xf numFmtId="0" fontId="5" fillId="0" borderId="2" xfId="10" applyFont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49" fontId="5" fillId="0" borderId="0" xfId="10" applyNumberFormat="1" applyFont="1" applyAlignment="1">
      <alignment horizontal="center"/>
    </xf>
    <xf numFmtId="0" fontId="3" fillId="0" borderId="1" xfId="10" applyBorder="1" applyAlignment="1">
      <alignment horizontal="center" vertical="center" wrapText="1"/>
    </xf>
    <xf numFmtId="41" fontId="6" fillId="0" borderId="2" xfId="1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18" fillId="0" borderId="0" xfId="15" applyFont="1" applyAlignment="1">
      <alignment horizontal="center"/>
    </xf>
    <xf numFmtId="0" fontId="18" fillId="0" borderId="0" xfId="16" applyFont="1" applyAlignment="1">
      <alignment horizontal="center"/>
    </xf>
    <xf numFmtId="167" fontId="3" fillId="0" borderId="0" xfId="10" applyNumberFormat="1"/>
    <xf numFmtId="169" fontId="3" fillId="0" borderId="0" xfId="1" applyNumberFormat="1" applyFont="1"/>
    <xf numFmtId="167" fontId="3" fillId="0" borderId="0" xfId="1" applyNumberFormat="1" applyFont="1"/>
    <xf numFmtId="0" fontId="10" fillId="0" borderId="0" xfId="10" applyFont="1" applyAlignment="1">
      <alignment horizontal="left"/>
    </xf>
    <xf numFmtId="0" fontId="8" fillId="0" borderId="0" xfId="10" applyFont="1" applyAlignment="1">
      <alignment horizontal="left" indent="1"/>
    </xf>
    <xf numFmtId="165" fontId="3" fillId="0" borderId="0" xfId="10" applyNumberFormat="1"/>
    <xf numFmtId="165" fontId="3" fillId="0" borderId="1" xfId="10" applyNumberFormat="1" applyBorder="1"/>
    <xf numFmtId="165" fontId="3" fillId="0" borderId="0" xfId="1" applyFont="1"/>
    <xf numFmtId="164" fontId="5" fillId="0" borderId="1" xfId="10" applyNumberFormat="1" applyFont="1" applyBorder="1"/>
    <xf numFmtId="164" fontId="5" fillId="0" borderId="3" xfId="10" applyNumberFormat="1" applyFont="1" applyBorder="1" applyAlignment="1">
      <alignment horizontal="center" vertical="center"/>
    </xf>
    <xf numFmtId="49" fontId="5" fillId="0" borderId="1" xfId="10" applyNumberFormat="1" applyFont="1" applyBorder="1" applyAlignment="1">
      <alignment horizontal="center"/>
    </xf>
  </cellXfs>
  <cellStyles count="17">
    <cellStyle name="Millares" xfId="1" builtinId="3"/>
    <cellStyle name="Millares 2" xfId="2" xr:uid="{00000000-0005-0000-0000-000001000000}"/>
    <cellStyle name="Millares 3" xfId="3" xr:uid="{00000000-0005-0000-0000-000002000000}"/>
    <cellStyle name="Millares 4" xfId="4" xr:uid="{00000000-0005-0000-0000-000003000000}"/>
    <cellStyle name="Millares 5" xfId="5" xr:uid="{00000000-0005-0000-0000-000004000000}"/>
    <cellStyle name="Millares 6" xfId="6" xr:uid="{00000000-0005-0000-0000-000005000000}"/>
    <cellStyle name="Millares 7" xfId="7" xr:uid="{00000000-0005-0000-0000-000006000000}"/>
    <cellStyle name="Millares 8" xfId="8" xr:uid="{00000000-0005-0000-0000-000007000000}"/>
    <cellStyle name="Millares 8 2" xfId="13" xr:uid="{00000000-0005-0000-0000-000008000000}"/>
    <cellStyle name="Normal" xfId="0" builtinId="0"/>
    <cellStyle name="Normal 2" xfId="9" xr:uid="{00000000-0005-0000-0000-00000A000000}"/>
    <cellStyle name="Normal 2 2" xfId="14" xr:uid="{00000000-0005-0000-0000-00000B000000}"/>
    <cellStyle name="Normal 3" xfId="12" xr:uid="{00000000-0005-0000-0000-00000C000000}"/>
    <cellStyle name="Normal 3 2 2 2 2" xfId="15" xr:uid="{00000000-0005-0000-0000-00000D000000}"/>
    <cellStyle name="Normal 3 2 2 2 3" xfId="16" xr:uid="{00000000-0005-0000-0000-00000E000000}"/>
    <cellStyle name="Normal_Calculo de la Pobreza" xfId="10" xr:uid="{00000000-0005-0000-0000-00000F000000}"/>
    <cellStyle name="Normal_PP3 Calculo Final de Pobreza" xfId="11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5</xdr:row>
      <xdr:rowOff>47625</xdr:rowOff>
    </xdr:to>
    <xdr:sp macro="" textlink="">
      <xdr:nvSpPr>
        <xdr:cNvPr id="9217" name="Rectangle 1">
          <a:extLst>
            <a:ext uri="{FF2B5EF4-FFF2-40B4-BE49-F238E27FC236}">
              <a16:creationId xmlns:a16="http://schemas.microsoft.com/office/drawing/2014/main" id="{00000000-0008-0000-0000-0000012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800600" cy="7620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82296" tIns="82296" rIns="82296" bIns="0" anchor="t" upright="1"/>
        <a:lstStyle/>
        <a:p>
          <a:pPr algn="ctr" rtl="0">
            <a:defRPr sz="1000"/>
          </a:pPr>
          <a:r>
            <a:rPr lang="en-US" sz="4800" b="0" i="0" strike="noStrike">
              <a:solidFill>
                <a:srgbClr val="000000"/>
              </a:solidFill>
              <a:latin typeface="Times New Roman"/>
              <a:cs typeface="Times New Roman"/>
            </a:rPr>
            <a:t>POBREZA</a:t>
          </a:r>
        </a:p>
        <a:p>
          <a:pPr algn="ctr" rtl="0">
            <a:defRPr sz="1000"/>
          </a:pPr>
          <a:endParaRPr lang="en-US" sz="4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28575</xdr:rowOff>
    </xdr:from>
    <xdr:ext cx="352275" cy="5810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28575"/>
          <a:ext cx="352275" cy="581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342901</xdr:colOff>
      <xdr:row>0</xdr:row>
      <xdr:rowOff>9525</xdr:rowOff>
    </xdr:from>
    <xdr:to>
      <xdr:col>0</xdr:col>
      <xdr:colOff>631651</xdr:colOff>
      <xdr:row>1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1" y="9525"/>
          <a:ext cx="288750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0</xdr:row>
      <xdr:rowOff>9525</xdr:rowOff>
    </xdr:from>
    <xdr:ext cx="314325" cy="43815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9525"/>
          <a:ext cx="314325" cy="438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Documents\base%20junio%202024\ultimos%20tabulados\Tabulados%20EPHPM%20Jun2024\base%20ultima\Tabulados%20EPH%20Junio%202024\11.%20Cuadros%20de%20Pobreza.xlsx" TargetMode="External"/><Relationship Id="rId1" Type="http://schemas.openxmlformats.org/officeDocument/2006/relationships/externalLinkPath" Target="/Users/DELL/Documents/base%20junio%202024/ultimos%20tabulados/Tabulados%20EPHPM%20Jun2024/base%20ultima/Tabulados%20EPH%20Junio%202024/11.%20Cuadros%20de%20Pobre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Cuadro01"/>
      <sheetName val="Cuadro02"/>
      <sheetName val="Cuadro03 "/>
      <sheetName val="Cuadro04"/>
      <sheetName val="Cuadro 05"/>
      <sheetName val="Cuadro  06"/>
    </sheetNames>
    <sheetDataSet>
      <sheetData sheetId="0"/>
      <sheetData sheetId="1">
        <row r="11">
          <cell r="H11">
            <v>2457.16</v>
          </cell>
          <cell r="I11">
            <v>5131.8392861687926</v>
          </cell>
        </row>
        <row r="15">
          <cell r="H15">
            <v>1895.23</v>
          </cell>
          <cell r="I15">
            <v>2604.4807929737899</v>
          </cell>
        </row>
        <row r="17">
          <cell r="A17" t="str">
            <v>Fuente: Instituto Nacional de Estadística (INE).  LXXXI Encuesta Permanente de Hogares de Propósitos Múltiples, Junio 2024.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tabSelected="1" workbookViewId="0">
      <selection activeCell="D18" sqref="D18"/>
    </sheetView>
  </sheetViews>
  <sheetFormatPr baseColWidth="10" defaultColWidth="10.28515625" defaultRowHeight="11.25" x14ac:dyDescent="0.2"/>
  <cols>
    <col min="1" max="16384" width="10.28515625" style="17"/>
  </cols>
  <sheetData/>
  <phoneticPr fontId="3" type="noConversion"/>
  <printOptions horizontalCentered="1" verticalCentered="1"/>
  <pageMargins left="0.54" right="0" top="0" bottom="0" header="0" footer="0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J46"/>
  <sheetViews>
    <sheetView workbookViewId="0">
      <selection activeCell="I26" sqref="I26"/>
    </sheetView>
  </sheetViews>
  <sheetFormatPr baseColWidth="10" defaultColWidth="10.28515625" defaultRowHeight="11.25" x14ac:dyDescent="0.2"/>
  <cols>
    <col min="1" max="1" width="17.7109375" style="2" customWidth="1"/>
    <col min="2" max="2" width="10.7109375" style="2" customWidth="1"/>
    <col min="3" max="3" width="10.42578125" style="2" customWidth="1"/>
    <col min="4" max="6" width="10.7109375" style="2" customWidth="1"/>
    <col min="7" max="7" width="1.5703125" style="2" customWidth="1"/>
    <col min="8" max="8" width="19.7109375" style="2" customWidth="1"/>
    <col min="9" max="9" width="20.7109375" style="2" customWidth="1"/>
    <col min="10" max="16384" width="10.28515625" style="2"/>
  </cols>
  <sheetData>
    <row r="3" spans="1:10" x14ac:dyDescent="0.2">
      <c r="A3" s="146" t="s">
        <v>29</v>
      </c>
      <c r="B3" s="146"/>
      <c r="C3" s="146"/>
      <c r="D3" s="146"/>
      <c r="E3" s="146"/>
      <c r="F3" s="146"/>
      <c r="G3" s="146"/>
      <c r="H3" s="1"/>
      <c r="I3" s="1"/>
    </row>
    <row r="4" spans="1:10" x14ac:dyDescent="0.2">
      <c r="A4" s="146" t="s">
        <v>12</v>
      </c>
      <c r="B4" s="146"/>
      <c r="C4" s="146"/>
      <c r="D4" s="146"/>
      <c r="E4" s="146"/>
      <c r="F4" s="146"/>
      <c r="G4" s="146"/>
      <c r="H4" s="1"/>
      <c r="I4" s="1"/>
    </row>
    <row r="5" spans="1:10" x14ac:dyDescent="0.2">
      <c r="A5" s="149"/>
      <c r="B5" s="149"/>
      <c r="C5" s="149"/>
      <c r="D5" s="149"/>
      <c r="E5" s="149"/>
      <c r="F5" s="149"/>
      <c r="G5" s="21"/>
      <c r="H5" s="1"/>
      <c r="I5" s="1"/>
    </row>
    <row r="6" spans="1:10" ht="13.5" customHeight="1" x14ac:dyDescent="0.2">
      <c r="A6" s="147" t="s">
        <v>3</v>
      </c>
      <c r="B6" s="144" t="s">
        <v>0</v>
      </c>
      <c r="C6" s="144" t="s">
        <v>2</v>
      </c>
      <c r="D6" s="143" t="s">
        <v>22</v>
      </c>
      <c r="E6" s="143"/>
      <c r="F6" s="143"/>
      <c r="G6" s="20"/>
      <c r="H6" s="143" t="s">
        <v>58</v>
      </c>
      <c r="I6" s="143"/>
    </row>
    <row r="7" spans="1:10" ht="22.5" customHeight="1" x14ac:dyDescent="0.35">
      <c r="A7" s="148"/>
      <c r="B7" s="145"/>
      <c r="C7" s="145"/>
      <c r="D7" s="60" t="s">
        <v>0</v>
      </c>
      <c r="E7" s="61" t="s">
        <v>23</v>
      </c>
      <c r="F7" s="61" t="s">
        <v>24</v>
      </c>
      <c r="G7" s="25"/>
      <c r="H7" s="58" t="s">
        <v>31</v>
      </c>
      <c r="I7" s="64" t="s">
        <v>32</v>
      </c>
    </row>
    <row r="8" spans="1:10" x14ac:dyDescent="0.2">
      <c r="A8" s="22"/>
      <c r="B8" s="6"/>
      <c r="C8" s="5"/>
      <c r="D8" s="6"/>
      <c r="E8" s="5"/>
      <c r="F8" s="6"/>
      <c r="G8" s="4"/>
      <c r="I8" s="9"/>
    </row>
    <row r="9" spans="1:10" x14ac:dyDescent="0.2">
      <c r="A9" s="7" t="s">
        <v>7</v>
      </c>
      <c r="B9" s="37">
        <f>+B11+B15</f>
        <v>2525647.9987088488</v>
      </c>
      <c r="C9" s="37">
        <f>+C11+C15</f>
        <v>937949.56448387692</v>
      </c>
      <c r="D9" s="37">
        <f>+D11+D15</f>
        <v>1587698.4342249571</v>
      </c>
      <c r="E9" s="37">
        <f>+E11+E15</f>
        <v>574537.81355179544</v>
      </c>
      <c r="F9" s="37">
        <f>+F11+F15</f>
        <v>1013160.6206731593</v>
      </c>
      <c r="G9" s="6"/>
      <c r="H9" s="65"/>
      <c r="I9" s="65"/>
    </row>
    <row r="10" spans="1:10" x14ac:dyDescent="0.2">
      <c r="B10" s="43"/>
      <c r="C10" s="43"/>
      <c r="D10" s="43"/>
      <c r="E10" s="43"/>
      <c r="F10" s="43"/>
      <c r="G10" s="8"/>
      <c r="I10" s="65"/>
    </row>
    <row r="11" spans="1:10" x14ac:dyDescent="0.2">
      <c r="A11" s="34" t="s">
        <v>8</v>
      </c>
      <c r="B11" s="38">
        <f>+B12+B13+B14</f>
        <v>1462574.4596562483</v>
      </c>
      <c r="C11" s="38">
        <f t="shared" ref="C11:F11" si="0">+C12+C13+C14</f>
        <v>545197.64541949821</v>
      </c>
      <c r="D11" s="38">
        <f t="shared" si="0"/>
        <v>917376.81423674361</v>
      </c>
      <c r="E11" s="38">
        <f t="shared" si="0"/>
        <v>441532.80638118059</v>
      </c>
      <c r="F11" s="38">
        <f t="shared" si="0"/>
        <v>475844.00785555982</v>
      </c>
      <c r="G11" s="9"/>
      <c r="H11" s="66">
        <v>2457.16</v>
      </c>
      <c r="I11" s="66">
        <v>5131.8392861687926</v>
      </c>
    </row>
    <row r="12" spans="1:10" x14ac:dyDescent="0.2">
      <c r="A12" s="10" t="s">
        <v>11</v>
      </c>
      <c r="B12" s="38">
        <v>309093.78539060795</v>
      </c>
      <c r="C12" s="38">
        <v>154289.43823496878</v>
      </c>
      <c r="D12" s="38">
        <v>154804.34715563801</v>
      </c>
      <c r="E12" s="38">
        <v>76380.033304880271</v>
      </c>
      <c r="F12" s="38">
        <v>78424.313850758001</v>
      </c>
      <c r="G12" s="9"/>
      <c r="H12" s="129"/>
      <c r="I12" s="66"/>
      <c r="J12" s="62"/>
    </row>
    <row r="13" spans="1:10" x14ac:dyDescent="0.2">
      <c r="A13" s="10" t="s">
        <v>9</v>
      </c>
      <c r="B13" s="38">
        <v>172303.88775408411</v>
      </c>
      <c r="C13" s="38">
        <v>73869.335583575696</v>
      </c>
      <c r="D13" s="38">
        <v>98434.552170508046</v>
      </c>
      <c r="E13" s="38">
        <v>54058.579606275307</v>
      </c>
      <c r="F13" s="38">
        <v>44375.972564232696</v>
      </c>
      <c r="G13" s="9"/>
      <c r="H13" s="129"/>
      <c r="I13" s="66"/>
    </row>
    <row r="14" spans="1:10" x14ac:dyDescent="0.2">
      <c r="A14" s="10" t="s">
        <v>17</v>
      </c>
      <c r="B14" s="38">
        <v>981176.78651155625</v>
      </c>
      <c r="C14" s="38">
        <v>317038.87160095369</v>
      </c>
      <c r="D14" s="38">
        <v>664137.91491059749</v>
      </c>
      <c r="E14" s="38">
        <v>311094.19347002503</v>
      </c>
      <c r="F14" s="38">
        <v>353043.72144056909</v>
      </c>
      <c r="G14" s="9"/>
      <c r="H14" s="129"/>
      <c r="I14" s="66"/>
    </row>
    <row r="15" spans="1:10" x14ac:dyDescent="0.2">
      <c r="A15" s="34" t="s">
        <v>10</v>
      </c>
      <c r="B15" s="38">
        <v>1063073.5390526003</v>
      </c>
      <c r="C15" s="38">
        <v>392751.91906437872</v>
      </c>
      <c r="D15" s="38">
        <v>670321.61998821341</v>
      </c>
      <c r="E15" s="38">
        <v>133005.0071706149</v>
      </c>
      <c r="F15" s="38">
        <v>537316.61281759944</v>
      </c>
      <c r="G15" s="9"/>
      <c r="H15" s="66">
        <v>1895.23</v>
      </c>
      <c r="I15" s="66">
        <v>2604.4807929737899</v>
      </c>
    </row>
    <row r="16" spans="1:10" x14ac:dyDescent="0.2">
      <c r="A16" s="23"/>
      <c r="B16" s="23"/>
      <c r="C16" s="23"/>
      <c r="D16" s="23"/>
      <c r="E16" s="23"/>
      <c r="F16" s="23"/>
      <c r="G16" s="24"/>
      <c r="H16" s="23"/>
      <c r="I16" s="59"/>
    </row>
    <row r="17" spans="1:7" x14ac:dyDescent="0.2">
      <c r="A17" s="67" t="s">
        <v>54</v>
      </c>
      <c r="G17" s="9"/>
    </row>
    <row r="18" spans="1:7" x14ac:dyDescent="0.2">
      <c r="G18" s="9"/>
    </row>
    <row r="19" spans="1:7" x14ac:dyDescent="0.2">
      <c r="G19" s="9"/>
    </row>
    <row r="20" spans="1:7" x14ac:dyDescent="0.2">
      <c r="A20" s="146" t="s">
        <v>16</v>
      </c>
      <c r="B20" s="146"/>
      <c r="C20" s="146"/>
      <c r="D20" s="146"/>
      <c r="E20" s="146"/>
      <c r="F20" s="146"/>
      <c r="G20" s="36"/>
    </row>
    <row r="21" spans="1:7" ht="12.75" customHeight="1" x14ac:dyDescent="0.2">
      <c r="A21" s="146" t="s">
        <v>13</v>
      </c>
      <c r="B21" s="146"/>
      <c r="C21" s="146"/>
      <c r="D21" s="146"/>
      <c r="E21" s="146"/>
      <c r="F21" s="146"/>
      <c r="G21" s="1"/>
    </row>
    <row r="23" spans="1:7" x14ac:dyDescent="0.2">
      <c r="A23" s="147" t="s">
        <v>3</v>
      </c>
      <c r="B23" s="144" t="s">
        <v>0</v>
      </c>
      <c r="C23" s="144" t="s">
        <v>2</v>
      </c>
      <c r="D23" s="143" t="s">
        <v>1</v>
      </c>
      <c r="E23" s="143"/>
      <c r="F23" s="143"/>
    </row>
    <row r="24" spans="1:7" x14ac:dyDescent="0.2">
      <c r="A24" s="148"/>
      <c r="B24" s="145"/>
      <c r="C24" s="145"/>
      <c r="D24" s="19" t="s">
        <v>0</v>
      </c>
      <c r="E24" s="3" t="s">
        <v>5</v>
      </c>
      <c r="F24" s="3" t="s">
        <v>6</v>
      </c>
    </row>
    <row r="25" spans="1:7" x14ac:dyDescent="0.2">
      <c r="A25" s="26"/>
      <c r="B25" s="20"/>
      <c r="C25" s="20"/>
      <c r="D25" s="27"/>
      <c r="E25" s="20"/>
      <c r="F25" s="20"/>
    </row>
    <row r="26" spans="1:7" x14ac:dyDescent="0.2">
      <c r="A26" s="7" t="s">
        <v>7</v>
      </c>
      <c r="B26" s="32">
        <f>+C26+D26</f>
        <v>99.999999999999403</v>
      </c>
      <c r="C26" s="42">
        <f>+C9/$B9*100</f>
        <v>37.136986823317088</v>
      </c>
      <c r="D26" s="42">
        <f>+D9/$B9*100</f>
        <v>62.863013176682323</v>
      </c>
      <c r="E26" s="42">
        <f>+E9/$B9*100</f>
        <v>22.748134888373528</v>
      </c>
      <c r="F26" s="42">
        <f>+F9/$B9*100</f>
        <v>40.114878288308702</v>
      </c>
      <c r="G26" s="11"/>
    </row>
    <row r="27" spans="1:7" x14ac:dyDescent="0.2">
      <c r="B27" s="14"/>
      <c r="C27" s="16"/>
      <c r="D27" s="16"/>
      <c r="E27" s="16"/>
      <c r="F27" s="16"/>
      <c r="G27" s="13"/>
    </row>
    <row r="28" spans="1:7" x14ac:dyDescent="0.2">
      <c r="A28" s="34" t="s">
        <v>8</v>
      </c>
      <c r="B28" s="32">
        <f t="shared" ref="B28:B32" si="1">+C28+D28</f>
        <v>99.999999999999545</v>
      </c>
      <c r="C28" s="16">
        <f t="shared" ref="C28:F32" si="2">+C11/$B11*100</f>
        <v>37.276573634933911</v>
      </c>
      <c r="D28" s="16">
        <f t="shared" si="2"/>
        <v>62.723426365065635</v>
      </c>
      <c r="E28" s="16">
        <f t="shared" si="2"/>
        <v>30.188740372572546</v>
      </c>
      <c r="F28" s="16">
        <f t="shared" si="2"/>
        <v>32.534685992492882</v>
      </c>
      <c r="G28" s="13"/>
    </row>
    <row r="29" spans="1:7" x14ac:dyDescent="0.2">
      <c r="A29" s="10" t="s">
        <v>11</v>
      </c>
      <c r="B29" s="32">
        <f t="shared" si="1"/>
        <v>99.999999999999616</v>
      </c>
      <c r="C29" s="16">
        <f t="shared" si="2"/>
        <v>49.916706684992114</v>
      </c>
      <c r="D29" s="16">
        <f t="shared" si="2"/>
        <v>50.083293315007502</v>
      </c>
      <c r="E29" s="16">
        <f t="shared" si="2"/>
        <v>24.71095729354678</v>
      </c>
      <c r="F29" s="16">
        <f t="shared" si="2"/>
        <v>25.372336021460811</v>
      </c>
      <c r="G29" s="13"/>
    </row>
    <row r="30" spans="1:7" x14ac:dyDescent="0.2">
      <c r="A30" s="10" t="s">
        <v>9</v>
      </c>
      <c r="B30" s="32">
        <f t="shared" si="1"/>
        <v>99.999999999999801</v>
      </c>
      <c r="C30" s="16">
        <f t="shared" si="2"/>
        <v>42.871543147652964</v>
      </c>
      <c r="D30" s="16">
        <f t="shared" si="2"/>
        <v>57.128456852346829</v>
      </c>
      <c r="E30" s="16">
        <f t="shared" si="2"/>
        <v>31.373975544550042</v>
      </c>
      <c r="F30" s="16">
        <f t="shared" si="2"/>
        <v>25.754481307796755</v>
      </c>
      <c r="G30" s="13"/>
    </row>
    <row r="31" spans="1:7" x14ac:dyDescent="0.2">
      <c r="A31" s="10" t="s">
        <v>17</v>
      </c>
      <c r="B31" s="32">
        <f t="shared" si="1"/>
        <v>99.999999999999474</v>
      </c>
      <c r="C31" s="16">
        <f t="shared" si="2"/>
        <v>32.312104807141154</v>
      </c>
      <c r="D31" s="16">
        <f t="shared" si="2"/>
        <v>67.687895192858321</v>
      </c>
      <c r="E31" s="16">
        <f t="shared" si="2"/>
        <v>31.706232530844837</v>
      </c>
      <c r="F31" s="16">
        <f t="shared" si="2"/>
        <v>35.98166266201315</v>
      </c>
      <c r="G31" s="13"/>
    </row>
    <row r="32" spans="1:7" x14ac:dyDescent="0.2">
      <c r="A32" s="34" t="s">
        <v>10</v>
      </c>
      <c r="B32" s="32">
        <f t="shared" si="1"/>
        <v>99.999999999999233</v>
      </c>
      <c r="C32" s="16">
        <f t="shared" si="2"/>
        <v>36.94494356565351</v>
      </c>
      <c r="D32" s="16">
        <f t="shared" si="2"/>
        <v>63.055056434345722</v>
      </c>
      <c r="E32" s="16">
        <f t="shared" si="2"/>
        <v>12.511364669009403</v>
      </c>
      <c r="F32" s="16">
        <f t="shared" si="2"/>
        <v>50.543691765336405</v>
      </c>
      <c r="G32" s="13"/>
    </row>
    <row r="33" spans="1:9" x14ac:dyDescent="0.2">
      <c r="A33" s="23"/>
      <c r="B33" s="28"/>
      <c r="C33" s="29"/>
      <c r="D33" s="29"/>
      <c r="E33" s="29"/>
      <c r="F33" s="29"/>
      <c r="G33" s="13"/>
    </row>
    <row r="34" spans="1:9" ht="12.75" customHeight="1" x14ac:dyDescent="0.2">
      <c r="A34" s="67" t="str">
        <f>A17</f>
        <v>Fuente: Instituto Nacional de Estadística (INE).  LXXXI Encuesta Permanente de Hogares de Propósitos Múltiples, Junio 2024.</v>
      </c>
    </row>
    <row r="35" spans="1:9" x14ac:dyDescent="0.2">
      <c r="A35" s="18"/>
    </row>
    <row r="36" spans="1:9" x14ac:dyDescent="0.2">
      <c r="A36" s="39"/>
      <c r="B36" s="40"/>
      <c r="C36" s="40"/>
      <c r="D36" s="40"/>
    </row>
    <row r="37" spans="1:9" x14ac:dyDescent="0.2">
      <c r="A37" s="30" t="s">
        <v>18</v>
      </c>
      <c r="B37" s="40"/>
      <c r="C37" s="40"/>
      <c r="D37" s="40"/>
    </row>
    <row r="38" spans="1:9" x14ac:dyDescent="0.2">
      <c r="A38" s="30" t="s">
        <v>19</v>
      </c>
      <c r="B38" s="14"/>
      <c r="C38" s="12"/>
      <c r="D38" s="14"/>
      <c r="E38" s="12"/>
    </row>
    <row r="39" spans="1:9" x14ac:dyDescent="0.2">
      <c r="A39" s="30" t="s">
        <v>30</v>
      </c>
      <c r="B39" s="14"/>
      <c r="C39" s="12"/>
      <c r="D39" s="14"/>
      <c r="E39" s="12"/>
      <c r="F39" s="14"/>
      <c r="G39" s="14"/>
      <c r="H39" s="12"/>
      <c r="I39" s="15"/>
    </row>
    <row r="40" spans="1:9" x14ac:dyDescent="0.2">
      <c r="A40" s="30" t="s">
        <v>20</v>
      </c>
      <c r="B40" s="14"/>
      <c r="C40" s="12"/>
      <c r="D40" s="14"/>
      <c r="E40" s="12"/>
      <c r="F40" s="14"/>
      <c r="G40" s="14"/>
      <c r="H40" s="12"/>
      <c r="I40" s="15"/>
    </row>
    <row r="41" spans="1:9" x14ac:dyDescent="0.2">
      <c r="A41" s="30" t="s">
        <v>21</v>
      </c>
      <c r="B41" s="14"/>
      <c r="C41" s="12"/>
      <c r="D41" s="14"/>
      <c r="E41" s="12"/>
      <c r="F41" s="14"/>
      <c r="G41" s="14"/>
      <c r="H41" s="12"/>
      <c r="I41" s="15"/>
    </row>
    <row r="42" spans="1:9" x14ac:dyDescent="0.2">
      <c r="A42" s="31" t="s">
        <v>15</v>
      </c>
      <c r="B42" s="14"/>
      <c r="C42" s="12"/>
      <c r="D42" s="14"/>
      <c r="E42" s="12"/>
      <c r="F42" s="14"/>
      <c r="G42" s="14"/>
      <c r="H42" s="12"/>
      <c r="I42" s="15"/>
    </row>
    <row r="43" spans="1:9" x14ac:dyDescent="0.2">
      <c r="A43" s="31"/>
      <c r="B43" s="14"/>
      <c r="C43" s="12"/>
      <c r="D43" s="14"/>
      <c r="E43" s="12"/>
      <c r="F43" s="14"/>
      <c r="G43" s="14"/>
      <c r="H43" s="12"/>
      <c r="I43" s="15"/>
    </row>
    <row r="44" spans="1:9" x14ac:dyDescent="0.2">
      <c r="A44" s="10"/>
      <c r="B44" s="14"/>
      <c r="C44" s="12"/>
      <c r="D44" s="14"/>
      <c r="E44" s="12"/>
      <c r="F44" s="14"/>
      <c r="G44" s="14"/>
      <c r="H44" s="12"/>
      <c r="I44" s="15"/>
    </row>
    <row r="45" spans="1:9" x14ac:dyDescent="0.2">
      <c r="A45" s="10"/>
      <c r="B45" s="14"/>
      <c r="C45" s="12"/>
      <c r="D45" s="14"/>
      <c r="E45" s="12"/>
      <c r="F45" s="14"/>
      <c r="G45" s="14"/>
      <c r="H45" s="12"/>
      <c r="I45" s="15"/>
    </row>
    <row r="46" spans="1:9" x14ac:dyDescent="0.2">
      <c r="B46" s="14"/>
      <c r="C46" s="12"/>
      <c r="D46" s="14"/>
      <c r="E46" s="12"/>
      <c r="F46" s="14"/>
      <c r="G46" s="14"/>
      <c r="H46" s="12"/>
      <c r="I46" s="15"/>
    </row>
  </sheetData>
  <mergeCells count="14">
    <mergeCell ref="H6:I6"/>
    <mergeCell ref="B6:B7"/>
    <mergeCell ref="A3:G3"/>
    <mergeCell ref="A6:A7"/>
    <mergeCell ref="A23:A24"/>
    <mergeCell ref="B23:B24"/>
    <mergeCell ref="C23:C24"/>
    <mergeCell ref="A4:G4"/>
    <mergeCell ref="A20:F20"/>
    <mergeCell ref="D23:F23"/>
    <mergeCell ref="A5:F5"/>
    <mergeCell ref="D6:F6"/>
    <mergeCell ref="A21:F21"/>
    <mergeCell ref="C6:C7"/>
  </mergeCells>
  <phoneticPr fontId="3" type="noConversion"/>
  <printOptions horizontalCentered="1"/>
  <pageMargins left="0.54" right="0" top="0" bottom="0" header="0" footer="0"/>
  <pageSetup paperSize="9" scale="90" firstPageNumber="72" orientation="landscape" useFirstPageNumber="1" r:id="rId1"/>
  <headerFooter alignWithMargins="0">
    <oddFooter>&amp;C&amp;8&amp;P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9E2BF-CAD7-4792-AD80-842E1B217B3C}">
  <dimension ref="A3:J53"/>
  <sheetViews>
    <sheetView zoomScale="120" zoomScaleNormal="120" workbookViewId="0">
      <selection activeCell="A18" sqref="A18"/>
    </sheetView>
  </sheetViews>
  <sheetFormatPr baseColWidth="10" defaultColWidth="10.28515625" defaultRowHeight="11.25" x14ac:dyDescent="0.2"/>
  <cols>
    <col min="1" max="1" width="17.7109375" style="2" customWidth="1"/>
    <col min="2" max="2" width="11.28515625" style="2" bestFit="1" customWidth="1"/>
    <col min="3" max="3" width="10.42578125" style="2" customWidth="1"/>
    <col min="4" max="6" width="10.7109375" style="2" customWidth="1"/>
    <col min="7" max="7" width="1.7109375" style="2" customWidth="1"/>
    <col min="8" max="8" width="20.5703125" style="2" customWidth="1"/>
    <col min="9" max="9" width="23.28515625" style="2" customWidth="1"/>
    <col min="10" max="10" width="11.28515625" style="2" bestFit="1" customWidth="1"/>
    <col min="11" max="16384" width="10.28515625" style="2"/>
  </cols>
  <sheetData>
    <row r="3" spans="1:9" x14ac:dyDescent="0.2">
      <c r="A3" s="146" t="s">
        <v>63</v>
      </c>
      <c r="B3" s="146"/>
      <c r="C3" s="146"/>
      <c r="D3" s="146"/>
      <c r="E3" s="146"/>
      <c r="F3" s="146"/>
      <c r="G3" s="146"/>
      <c r="H3" s="1"/>
      <c r="I3" s="1"/>
    </row>
    <row r="4" spans="1:9" x14ac:dyDescent="0.2">
      <c r="A4" s="146" t="s">
        <v>12</v>
      </c>
      <c r="B4" s="146"/>
      <c r="C4" s="146"/>
      <c r="D4" s="146"/>
      <c r="E4" s="146"/>
      <c r="F4" s="146"/>
      <c r="G4" s="146"/>
      <c r="H4" s="1"/>
      <c r="I4" s="1"/>
    </row>
    <row r="5" spans="1:9" x14ac:dyDescent="0.2">
      <c r="A5" s="149"/>
      <c r="B5" s="149"/>
      <c r="C5" s="149"/>
      <c r="D5" s="149"/>
      <c r="E5" s="149"/>
      <c r="F5" s="149"/>
      <c r="G5" s="166"/>
      <c r="H5" s="1"/>
      <c r="I5" s="1"/>
    </row>
    <row r="6" spans="1:9" ht="15" customHeight="1" x14ac:dyDescent="0.2">
      <c r="A6" s="147" t="s">
        <v>3</v>
      </c>
      <c r="B6" s="144" t="s">
        <v>0</v>
      </c>
      <c r="C6" s="144" t="s">
        <v>2</v>
      </c>
      <c r="D6" s="143" t="s">
        <v>4</v>
      </c>
      <c r="E6" s="143"/>
      <c r="F6" s="143"/>
      <c r="G6" s="4"/>
      <c r="H6" s="143" t="s">
        <v>62</v>
      </c>
      <c r="I6" s="143"/>
    </row>
    <row r="7" spans="1:9" ht="34.5" customHeight="1" x14ac:dyDescent="0.2">
      <c r="A7" s="148"/>
      <c r="B7" s="145"/>
      <c r="C7" s="145"/>
      <c r="D7" s="165" t="s">
        <v>0</v>
      </c>
      <c r="E7" s="165" t="s">
        <v>61</v>
      </c>
      <c r="F7" s="165" t="s">
        <v>60</v>
      </c>
      <c r="G7" s="164"/>
      <c r="H7" s="58" t="s">
        <v>31</v>
      </c>
      <c r="I7" s="64" t="s">
        <v>32</v>
      </c>
    </row>
    <row r="8" spans="1:9" ht="13.5" customHeight="1" x14ac:dyDescent="0.2">
      <c r="B8" s="9"/>
      <c r="D8" s="9"/>
      <c r="F8" s="9"/>
      <c r="G8" s="9"/>
      <c r="I8" s="9"/>
    </row>
    <row r="9" spans="1:9" x14ac:dyDescent="0.2">
      <c r="A9" s="7" t="s">
        <v>7</v>
      </c>
      <c r="B9" s="37">
        <f>+B11+B15</f>
        <v>9594087.4477936886</v>
      </c>
      <c r="C9" s="37">
        <f>+C11+C15</f>
        <v>3157726.9483486861</v>
      </c>
      <c r="D9" s="37">
        <f>+D11+D15</f>
        <v>6436360.4994449429</v>
      </c>
      <c r="E9" s="37">
        <f>+E11+E15</f>
        <v>2270321.6100703669</v>
      </c>
      <c r="F9" s="37">
        <f>+F11+F15</f>
        <v>4166038.8893745691</v>
      </c>
      <c r="G9" s="32"/>
      <c r="H9" s="65"/>
      <c r="I9" s="65"/>
    </row>
    <row r="10" spans="1:9" x14ac:dyDescent="0.2">
      <c r="B10" s="43"/>
      <c r="C10" s="43"/>
      <c r="D10" s="43"/>
      <c r="E10" s="43"/>
      <c r="F10" s="43"/>
      <c r="G10" s="14"/>
      <c r="H10" s="65"/>
      <c r="I10" s="65"/>
    </row>
    <row r="11" spans="1:9" x14ac:dyDescent="0.2">
      <c r="A11" s="34" t="s">
        <v>8</v>
      </c>
      <c r="B11" s="157">
        <f>+B12+B13+B14</f>
        <v>5346311.7277648374</v>
      </c>
      <c r="C11" s="157">
        <f>+C12+C13+C14</f>
        <v>1740155.9402605954</v>
      </c>
      <c r="D11" s="157">
        <f>+D12+D13+D14</f>
        <v>3606155.7875042129</v>
      </c>
      <c r="E11" s="157">
        <f>+E12+E13+E14</f>
        <v>1742883.518508815</v>
      </c>
      <c r="F11" s="157">
        <f>+F12+F13+F14</f>
        <v>1863272.2689953893</v>
      </c>
      <c r="G11" s="14"/>
      <c r="H11" s="163">
        <f>[1]Cuadro01!H11</f>
        <v>2457.16</v>
      </c>
      <c r="I11" s="163">
        <f>[1]Cuadro01!I11</f>
        <v>5131.8392861687926</v>
      </c>
    </row>
    <row r="12" spans="1:9" x14ac:dyDescent="0.2">
      <c r="A12" s="10" t="s">
        <v>11</v>
      </c>
      <c r="B12" s="157">
        <v>1109732.1152966761</v>
      </c>
      <c r="C12" s="157">
        <v>508955.7341321641</v>
      </c>
      <c r="D12" s="157">
        <v>600776.38116450794</v>
      </c>
      <c r="E12" s="157">
        <v>297457.66272411169</v>
      </c>
      <c r="F12" s="157">
        <v>303318.71844039753</v>
      </c>
      <c r="G12" s="14"/>
      <c r="H12" s="163"/>
      <c r="I12" s="161"/>
    </row>
    <row r="13" spans="1:9" x14ac:dyDescent="0.2">
      <c r="A13" s="10" t="s">
        <v>9</v>
      </c>
      <c r="B13" s="157">
        <v>636381.8340385271</v>
      </c>
      <c r="C13" s="157">
        <v>247916.12281145711</v>
      </c>
      <c r="D13" s="157">
        <v>388465.71122706844</v>
      </c>
      <c r="E13" s="157">
        <v>209679.5665045795</v>
      </c>
      <c r="F13" s="157">
        <v>178786.14472248897</v>
      </c>
      <c r="G13" s="14"/>
      <c r="H13" s="163"/>
      <c r="I13" s="66"/>
    </row>
    <row r="14" spans="1:9" x14ac:dyDescent="0.2">
      <c r="A14" s="10" t="s">
        <v>17</v>
      </c>
      <c r="B14" s="157">
        <v>3600197.7784296344</v>
      </c>
      <c r="C14" s="157">
        <v>983284.08331697423</v>
      </c>
      <c r="D14" s="157">
        <v>2616913.6951126363</v>
      </c>
      <c r="E14" s="157">
        <v>1235746.2892801238</v>
      </c>
      <c r="F14" s="157">
        <v>1381167.405832503</v>
      </c>
      <c r="G14" s="9"/>
      <c r="H14" s="163"/>
      <c r="I14" s="66"/>
    </row>
    <row r="15" spans="1:9" x14ac:dyDescent="0.2">
      <c r="A15" s="34" t="s">
        <v>10</v>
      </c>
      <c r="B15" s="157">
        <v>4247775.7200288502</v>
      </c>
      <c r="C15" s="157">
        <v>1417571.0080880907</v>
      </c>
      <c r="D15" s="157">
        <v>2830204.7119407295</v>
      </c>
      <c r="E15" s="157">
        <v>527438.0915615519</v>
      </c>
      <c r="F15" s="157">
        <v>2302766.6203791797</v>
      </c>
      <c r="G15" s="14"/>
      <c r="H15" s="163">
        <f>[1]Cuadro01!H15</f>
        <v>1895.23</v>
      </c>
      <c r="I15" s="163">
        <f>[1]Cuadro01!I15</f>
        <v>2604.4807929737899</v>
      </c>
    </row>
    <row r="16" spans="1:9" x14ac:dyDescent="0.2">
      <c r="A16" s="23"/>
      <c r="B16" s="162"/>
      <c r="C16" s="23"/>
      <c r="D16" s="23"/>
      <c r="E16" s="23"/>
      <c r="F16" s="23"/>
      <c r="G16" s="23"/>
      <c r="H16" s="23"/>
      <c r="I16" s="59"/>
    </row>
    <row r="17" spans="1:10" x14ac:dyDescent="0.2">
      <c r="A17" s="57" t="str">
        <f>[1]Cuadro01!A17</f>
        <v>Fuente: Instituto Nacional de Estadística (INE).  LXXXI Encuesta Permanente de Hogares de Propósitos Múltiples, Junio 2024.</v>
      </c>
      <c r="B17" s="161"/>
    </row>
    <row r="18" spans="1:10" x14ac:dyDescent="0.2">
      <c r="B18" s="161"/>
    </row>
    <row r="20" spans="1:10" x14ac:dyDescent="0.2">
      <c r="A20" s="146" t="s">
        <v>59</v>
      </c>
      <c r="B20" s="146"/>
      <c r="C20" s="146"/>
      <c r="D20" s="146"/>
      <c r="E20" s="146"/>
      <c r="F20" s="146"/>
      <c r="G20" s="36"/>
    </row>
    <row r="21" spans="1:10" x14ac:dyDescent="0.2">
      <c r="A21" s="146" t="s">
        <v>13</v>
      </c>
      <c r="B21" s="146"/>
      <c r="C21" s="146"/>
      <c r="D21" s="146"/>
      <c r="E21" s="146"/>
      <c r="F21" s="146"/>
      <c r="G21" s="1"/>
    </row>
    <row r="23" spans="1:10" x14ac:dyDescent="0.2">
      <c r="A23" s="147" t="s">
        <v>3</v>
      </c>
      <c r="B23" s="144" t="s">
        <v>0</v>
      </c>
      <c r="C23" s="144" t="s">
        <v>2</v>
      </c>
      <c r="D23" s="143" t="s">
        <v>1</v>
      </c>
      <c r="E23" s="143"/>
      <c r="F23" s="143"/>
    </row>
    <row r="24" spans="1:10" x14ac:dyDescent="0.2">
      <c r="A24" s="148"/>
      <c r="B24" s="145"/>
      <c r="C24" s="145"/>
      <c r="D24" s="19" t="s">
        <v>0</v>
      </c>
      <c r="E24" s="3" t="s">
        <v>5</v>
      </c>
      <c r="F24" s="3" t="s">
        <v>6</v>
      </c>
    </row>
    <row r="25" spans="1:10" x14ac:dyDescent="0.2">
      <c r="A25" s="26"/>
      <c r="B25" s="26"/>
      <c r="C25" s="26"/>
      <c r="D25" s="26"/>
      <c r="E25" s="26"/>
      <c r="F25" s="26"/>
    </row>
    <row r="26" spans="1:10" x14ac:dyDescent="0.2">
      <c r="A26" s="7" t="s">
        <v>7</v>
      </c>
      <c r="B26" s="32">
        <v>99.999999999974861</v>
      </c>
      <c r="C26" s="42">
        <f>+C9/$B9*100</f>
        <v>32.91326002114829</v>
      </c>
      <c r="D26" s="42">
        <f>+D9/$B9*100</f>
        <v>67.086739978851099</v>
      </c>
      <c r="E26" s="42">
        <f>+E9/$B9*100</f>
        <v>23.663757730209799</v>
      </c>
      <c r="F26" s="42">
        <f>+F9/$B9*100</f>
        <v>43.422982248641226</v>
      </c>
      <c r="G26" s="11"/>
    </row>
    <row r="27" spans="1:10" x14ac:dyDescent="0.2">
      <c r="B27" s="14"/>
      <c r="C27" s="16"/>
      <c r="D27" s="16"/>
      <c r="E27" s="16"/>
      <c r="F27" s="16"/>
      <c r="G27" s="13"/>
    </row>
    <row r="28" spans="1:10" x14ac:dyDescent="0.2">
      <c r="A28" s="34" t="s">
        <v>8</v>
      </c>
      <c r="B28" s="14">
        <v>99.999999999986784</v>
      </c>
      <c r="C28" s="16">
        <f>+C11/$B11*100</f>
        <v>32.548718235479924</v>
      </c>
      <c r="D28" s="16">
        <f>+D11/$B11*100</f>
        <v>67.451281764519535</v>
      </c>
      <c r="E28" s="16">
        <f>+E11/$B11*100</f>
        <v>32.599736178074899</v>
      </c>
      <c r="F28" s="16">
        <f>+F11/$B11*100</f>
        <v>34.851545586444473</v>
      </c>
      <c r="G28" s="13"/>
    </row>
    <row r="29" spans="1:10" x14ac:dyDescent="0.2">
      <c r="A29" s="10" t="s">
        <v>11</v>
      </c>
      <c r="B29" s="14">
        <v>99.999999999995836</v>
      </c>
      <c r="C29" s="16">
        <f>+C12/$B12*100</f>
        <v>45.862936389481682</v>
      </c>
      <c r="D29" s="16">
        <f>+D12/$B12*100</f>
        <v>54.137063610517956</v>
      </c>
      <c r="E29" s="16">
        <f>+E12/$B12*100</f>
        <v>26.804456555228136</v>
      </c>
      <c r="F29" s="16">
        <f>+F12/$B12*100</f>
        <v>27.332607055289937</v>
      </c>
      <c r="G29" s="13"/>
    </row>
    <row r="30" spans="1:10" x14ac:dyDescent="0.2">
      <c r="A30" s="10" t="s">
        <v>9</v>
      </c>
      <c r="B30" s="14">
        <v>99.999999999995282</v>
      </c>
      <c r="C30" s="16">
        <f>+C13/$B13*100</f>
        <v>38.957133838683404</v>
      </c>
      <c r="D30" s="16">
        <f>+D13/$B13*100</f>
        <v>61.042866161316354</v>
      </c>
      <c r="E30" s="16">
        <f>+E13/$B13*100</f>
        <v>32.948703952458416</v>
      </c>
      <c r="F30" s="16">
        <f>+F13/$B13*100</f>
        <v>28.094162208857949</v>
      </c>
      <c r="G30" s="13"/>
      <c r="J30" s="157"/>
    </row>
    <row r="31" spans="1:10" x14ac:dyDescent="0.2">
      <c r="A31" s="10" t="s">
        <v>17</v>
      </c>
      <c r="B31" s="14">
        <v>100.00000000000556</v>
      </c>
      <c r="C31" s="16">
        <f>+C14/$B14*100</f>
        <v>27.311946282736489</v>
      </c>
      <c r="D31" s="16">
        <f>+D14/$B14*100</f>
        <v>72.688053717262846</v>
      </c>
      <c r="E31" s="16">
        <f>+E14/$B14*100</f>
        <v>34.324400083907122</v>
      </c>
      <c r="F31" s="16">
        <f>+F14/$B14*100</f>
        <v>38.363653633355462</v>
      </c>
      <c r="G31" s="13"/>
      <c r="J31" s="157"/>
    </row>
    <row r="32" spans="1:10" x14ac:dyDescent="0.2">
      <c r="A32" s="34" t="s">
        <v>10</v>
      </c>
      <c r="B32" s="14">
        <v>100.00000000000566</v>
      </c>
      <c r="C32" s="16">
        <f>+C15/$B15*100</f>
        <v>33.372077565301936</v>
      </c>
      <c r="D32" s="16">
        <f>+D15/$B15*100</f>
        <v>66.627922434697368</v>
      </c>
      <c r="E32" s="16">
        <f>+E15/$B15*100</f>
        <v>12.416806496506121</v>
      </c>
      <c r="F32" s="16">
        <f>+F15/$B15*100</f>
        <v>54.211115938191291</v>
      </c>
      <c r="G32" s="13"/>
      <c r="J32" s="157"/>
    </row>
    <row r="33" spans="1:9" x14ac:dyDescent="0.2">
      <c r="A33" s="23"/>
      <c r="B33" s="23"/>
      <c r="C33" s="23"/>
      <c r="D33" s="23"/>
      <c r="E33" s="23"/>
      <c r="F33" s="23"/>
    </row>
    <row r="34" spans="1:9" ht="13.5" customHeight="1" x14ac:dyDescent="0.2">
      <c r="A34" s="57" t="str">
        <f>A17</f>
        <v>Fuente: Instituto Nacional de Estadística (INE).  LXXXI Encuesta Permanente de Hogares de Propósitos Múltiples, Junio 2024.</v>
      </c>
    </row>
    <row r="35" spans="1:9" x14ac:dyDescent="0.2">
      <c r="B35" s="14"/>
      <c r="C35" s="12"/>
      <c r="D35" s="14"/>
      <c r="E35" s="12"/>
      <c r="F35" s="14"/>
      <c r="G35" s="14"/>
      <c r="H35" s="14"/>
      <c r="I35" s="12"/>
    </row>
    <row r="36" spans="1:9" x14ac:dyDescent="0.2">
      <c r="A36" s="10"/>
      <c r="B36" s="14"/>
      <c r="C36" s="12"/>
      <c r="D36" s="14"/>
      <c r="E36" s="12"/>
      <c r="F36" s="14"/>
      <c r="G36" s="14"/>
      <c r="H36" s="14"/>
      <c r="I36" s="12"/>
    </row>
    <row r="37" spans="1:9" x14ac:dyDescent="0.2">
      <c r="A37" s="41"/>
      <c r="B37" s="14"/>
      <c r="C37" s="12"/>
      <c r="D37" s="14"/>
      <c r="E37" s="12"/>
      <c r="F37" s="14"/>
      <c r="G37" s="14"/>
      <c r="H37" s="14"/>
      <c r="I37" s="12"/>
    </row>
    <row r="38" spans="1:9" x14ac:dyDescent="0.2">
      <c r="A38" s="160"/>
      <c r="B38" s="14"/>
      <c r="C38" s="12"/>
      <c r="D38" s="14"/>
      <c r="E38" s="12"/>
      <c r="F38" s="14"/>
      <c r="G38" s="14"/>
      <c r="H38" s="14"/>
      <c r="I38" s="12"/>
    </row>
    <row r="39" spans="1:9" x14ac:dyDescent="0.2">
      <c r="A39" s="10"/>
      <c r="B39" s="14"/>
      <c r="C39" s="12"/>
      <c r="D39" s="14"/>
      <c r="E39" s="12"/>
      <c r="F39" s="14"/>
      <c r="G39" s="14"/>
      <c r="H39" s="14"/>
      <c r="I39" s="12"/>
    </row>
    <row r="40" spans="1:9" x14ac:dyDescent="0.2">
      <c r="A40" s="18"/>
      <c r="B40" s="14"/>
      <c r="C40" s="12"/>
      <c r="D40" s="14"/>
      <c r="E40" s="12"/>
      <c r="F40" s="14"/>
      <c r="G40" s="14"/>
      <c r="H40" s="14"/>
      <c r="I40" s="12"/>
    </row>
    <row r="41" spans="1:9" x14ac:dyDescent="0.2">
      <c r="A41" s="30"/>
      <c r="B41" s="14"/>
      <c r="C41" s="12"/>
      <c r="D41" s="14"/>
      <c r="E41" s="12"/>
      <c r="G41" s="14"/>
      <c r="H41" s="14"/>
      <c r="I41" s="12"/>
    </row>
    <row r="42" spans="1:9" x14ac:dyDescent="0.2">
      <c r="A42" s="30"/>
      <c r="B42" s="14"/>
      <c r="C42" s="12"/>
      <c r="D42" s="14"/>
      <c r="E42" s="12"/>
      <c r="F42" s="14"/>
      <c r="G42" s="14"/>
      <c r="H42" s="14"/>
      <c r="I42" s="12"/>
    </row>
    <row r="43" spans="1:9" x14ac:dyDescent="0.2">
      <c r="A43" s="30"/>
      <c r="B43" s="14"/>
      <c r="C43" s="12"/>
      <c r="D43" s="14"/>
      <c r="E43" s="12"/>
      <c r="F43" s="14"/>
      <c r="G43" s="14"/>
      <c r="H43" s="14"/>
      <c r="I43" s="12"/>
    </row>
    <row r="44" spans="1:9" x14ac:dyDescent="0.2">
      <c r="A44" s="30"/>
      <c r="B44" s="14"/>
      <c r="C44" s="12"/>
      <c r="D44" s="14"/>
      <c r="E44" s="12"/>
      <c r="F44" s="14"/>
      <c r="G44" s="14"/>
      <c r="H44" s="14"/>
      <c r="I44" s="12"/>
    </row>
    <row r="45" spans="1:9" x14ac:dyDescent="0.2">
      <c r="A45" s="30"/>
      <c r="B45" s="14"/>
      <c r="C45" s="12"/>
      <c r="D45" s="14"/>
      <c r="E45" s="14"/>
      <c r="F45" s="14"/>
      <c r="G45" s="14"/>
      <c r="H45" s="14"/>
      <c r="I45" s="12"/>
    </row>
    <row r="46" spans="1:9" x14ac:dyDescent="0.2">
      <c r="A46" s="159"/>
      <c r="B46" s="14"/>
      <c r="C46" s="12"/>
      <c r="D46" s="14"/>
      <c r="E46" s="14"/>
      <c r="F46" s="14"/>
      <c r="G46" s="14"/>
      <c r="H46" s="14"/>
      <c r="I46" s="12"/>
    </row>
    <row r="47" spans="1:9" x14ac:dyDescent="0.2">
      <c r="A47" s="30"/>
      <c r="B47" s="14"/>
      <c r="C47" s="12"/>
      <c r="D47" s="14"/>
      <c r="E47" s="16"/>
      <c r="F47" s="14"/>
      <c r="G47" s="14"/>
      <c r="H47" s="14"/>
      <c r="I47" s="12"/>
    </row>
    <row r="48" spans="1:9" x14ac:dyDescent="0.2">
      <c r="A48" s="159"/>
      <c r="B48" s="14"/>
      <c r="C48" s="12"/>
      <c r="D48" s="14"/>
      <c r="E48" s="16"/>
      <c r="F48" s="14"/>
      <c r="G48" s="14"/>
      <c r="H48" s="14"/>
      <c r="I48" s="12"/>
    </row>
    <row r="49" spans="4:8" x14ac:dyDescent="0.2">
      <c r="D49" s="157"/>
      <c r="E49" s="158"/>
      <c r="F49" s="157"/>
      <c r="G49" s="157"/>
      <c r="H49" s="14"/>
    </row>
    <row r="50" spans="4:8" x14ac:dyDescent="0.2">
      <c r="D50" s="157"/>
      <c r="E50" s="158"/>
      <c r="F50" s="157"/>
      <c r="G50" s="157"/>
      <c r="H50" s="14"/>
    </row>
    <row r="51" spans="4:8" x14ac:dyDescent="0.2">
      <c r="D51" s="157"/>
      <c r="E51" s="158"/>
      <c r="F51" s="157"/>
      <c r="G51" s="157"/>
      <c r="H51" s="14"/>
    </row>
    <row r="52" spans="4:8" x14ac:dyDescent="0.2">
      <c r="D52" s="157"/>
      <c r="E52" s="158"/>
      <c r="F52" s="157"/>
      <c r="G52" s="157"/>
      <c r="H52" s="14"/>
    </row>
    <row r="53" spans="4:8" x14ac:dyDescent="0.2">
      <c r="E53" s="156"/>
    </row>
  </sheetData>
  <mergeCells count="14">
    <mergeCell ref="H6:I6"/>
    <mergeCell ref="A20:F20"/>
    <mergeCell ref="A21:F21"/>
    <mergeCell ref="A23:A24"/>
    <mergeCell ref="B23:B24"/>
    <mergeCell ref="C23:C24"/>
    <mergeCell ref="D23:F23"/>
    <mergeCell ref="A3:G3"/>
    <mergeCell ref="A4:G4"/>
    <mergeCell ref="A5:F5"/>
    <mergeCell ref="A6:A7"/>
    <mergeCell ref="B6:B7"/>
    <mergeCell ref="C6:C7"/>
    <mergeCell ref="D6:F6"/>
  </mergeCells>
  <printOptions horizontalCentered="1"/>
  <pageMargins left="0.54" right="0" top="0" bottom="0" header="0" footer="0"/>
  <pageSetup paperSize="9" scale="92" firstPageNumber="73" orientation="landscape" useFirstPageNumber="1" r:id="rId1"/>
  <headerFooter alignWithMargins="0">
    <oddFooter>&amp;C&amp;8&amp;P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1"/>
  <sheetViews>
    <sheetView zoomScaleNormal="100" workbookViewId="0">
      <selection sqref="A1:J1"/>
    </sheetView>
  </sheetViews>
  <sheetFormatPr baseColWidth="10" defaultColWidth="11.42578125" defaultRowHeight="12.75" x14ac:dyDescent="0.2"/>
  <cols>
    <col min="1" max="4" width="11.42578125" style="68"/>
    <col min="5" max="5" width="2.28515625" style="68" customWidth="1"/>
    <col min="6" max="7" width="11.42578125" style="68"/>
    <col min="8" max="8" width="2.7109375" style="68" customWidth="1"/>
    <col min="9" max="9" width="15.7109375" style="68" customWidth="1"/>
    <col min="10" max="10" width="12" style="68" customWidth="1"/>
    <col min="11" max="16384" width="11.42578125" style="68"/>
  </cols>
  <sheetData>
    <row r="1" spans="1:10" x14ac:dyDescent="0.2">
      <c r="A1" s="146" t="s">
        <v>64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x14ac:dyDescent="0.2">
      <c r="A2" s="146" t="s">
        <v>55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x14ac:dyDescent="0.2">
      <c r="A3" s="146" t="s">
        <v>12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0" x14ac:dyDescent="0.2">
      <c r="A4" s="10"/>
      <c r="B4" s="69"/>
      <c r="C4" s="12"/>
      <c r="D4" s="70"/>
      <c r="E4" s="70"/>
      <c r="F4" s="70"/>
      <c r="G4" s="70"/>
      <c r="H4" s="70"/>
      <c r="I4" s="70"/>
      <c r="J4" s="70"/>
    </row>
    <row r="5" spans="1:10" ht="15" x14ac:dyDescent="0.35">
      <c r="A5" s="147" t="s">
        <v>33</v>
      </c>
      <c r="B5" s="151" t="s">
        <v>34</v>
      </c>
      <c r="C5" s="151"/>
      <c r="D5" s="151"/>
      <c r="E5" s="71"/>
      <c r="F5" s="151" t="s">
        <v>4</v>
      </c>
      <c r="G5" s="151"/>
      <c r="H5" s="71"/>
      <c r="I5" s="151" t="s">
        <v>35</v>
      </c>
      <c r="J5" s="151"/>
    </row>
    <row r="6" spans="1:10" x14ac:dyDescent="0.2">
      <c r="A6" s="150"/>
      <c r="B6" s="72" t="s">
        <v>0</v>
      </c>
      <c r="C6" s="72" t="s">
        <v>2</v>
      </c>
      <c r="D6" s="72" t="s">
        <v>1</v>
      </c>
      <c r="E6" s="72"/>
      <c r="F6" s="72" t="s">
        <v>5</v>
      </c>
      <c r="G6" s="72" t="s">
        <v>6</v>
      </c>
      <c r="H6" s="72"/>
      <c r="I6" s="72" t="s">
        <v>8</v>
      </c>
      <c r="J6" s="72" t="s">
        <v>10</v>
      </c>
    </row>
    <row r="7" spans="1:10" x14ac:dyDescent="0.2">
      <c r="A7" s="73"/>
      <c r="B7" s="73"/>
      <c r="C7" s="73"/>
      <c r="D7" s="73"/>
      <c r="E7" s="73"/>
      <c r="F7" s="73"/>
      <c r="G7" s="73"/>
      <c r="H7" s="73"/>
      <c r="I7" s="74"/>
      <c r="J7" s="75"/>
    </row>
    <row r="8" spans="1:10" x14ac:dyDescent="0.2">
      <c r="A8" s="76">
        <v>2001</v>
      </c>
      <c r="B8" s="77">
        <v>1235165.5435600483</v>
      </c>
      <c r="C8" s="77">
        <v>448636.87277041411</v>
      </c>
      <c r="D8" s="133">
        <v>786528.67078963423</v>
      </c>
      <c r="E8" s="133"/>
      <c r="F8" s="133">
        <v>240263.3068652839</v>
      </c>
      <c r="G8" s="133">
        <v>546265.36392435036</v>
      </c>
      <c r="H8" s="133"/>
      <c r="I8" s="132">
        <v>1374</v>
      </c>
      <c r="J8" s="132">
        <v>738.6</v>
      </c>
    </row>
    <row r="9" spans="1:10" x14ac:dyDescent="0.2">
      <c r="A9" s="76">
        <v>2002</v>
      </c>
      <c r="B9" s="77">
        <v>1312021.6279325506</v>
      </c>
      <c r="C9" s="77">
        <v>462357.31858090911</v>
      </c>
      <c r="D9" s="133">
        <v>849664.30935164145</v>
      </c>
      <c r="E9" s="133"/>
      <c r="F9" s="133">
        <v>251847.70844953583</v>
      </c>
      <c r="G9" s="133">
        <v>597816.60090210568</v>
      </c>
      <c r="H9" s="133"/>
      <c r="I9" s="132">
        <v>1398</v>
      </c>
      <c r="J9" s="132">
        <v>747.7</v>
      </c>
    </row>
    <row r="10" spans="1:10" x14ac:dyDescent="0.2">
      <c r="A10" s="76">
        <v>2003</v>
      </c>
      <c r="B10" s="77">
        <v>1357423.6372586554</v>
      </c>
      <c r="C10" s="77">
        <v>471465.30220933928</v>
      </c>
      <c r="D10" s="133">
        <v>885958.33504931617</v>
      </c>
      <c r="E10" s="133"/>
      <c r="F10" s="133">
        <v>252146.18207947293</v>
      </c>
      <c r="G10" s="133">
        <v>633812.15296984324</v>
      </c>
      <c r="H10" s="133"/>
      <c r="I10" s="132">
        <v>1400</v>
      </c>
      <c r="J10" s="132">
        <v>750.65</v>
      </c>
    </row>
    <row r="11" spans="1:10" x14ac:dyDescent="0.2">
      <c r="A11" s="76">
        <v>2004</v>
      </c>
      <c r="B11" s="77">
        <v>1392151.3693038959</v>
      </c>
      <c r="C11" s="77">
        <v>493021.74974429462</v>
      </c>
      <c r="D11" s="133">
        <v>899129.6195596013</v>
      </c>
      <c r="E11" s="133"/>
      <c r="F11" s="133">
        <v>256456.69597784922</v>
      </c>
      <c r="G11" s="133">
        <v>642672.92358175211</v>
      </c>
      <c r="H11" s="133"/>
      <c r="I11" s="132">
        <v>1516.92</v>
      </c>
      <c r="J11" s="132">
        <v>766.76</v>
      </c>
    </row>
    <row r="12" spans="1:10" x14ac:dyDescent="0.2">
      <c r="A12" s="76">
        <v>2005</v>
      </c>
      <c r="B12" s="77">
        <v>1459656.1497486215</v>
      </c>
      <c r="C12" s="77">
        <v>530505.3961718044</v>
      </c>
      <c r="D12" s="133">
        <v>929150.75357681711</v>
      </c>
      <c r="E12" s="133"/>
      <c r="F12" s="133">
        <v>256991.93800476051</v>
      </c>
      <c r="G12" s="133">
        <v>672158.81557205657</v>
      </c>
      <c r="H12" s="133"/>
      <c r="I12" s="132">
        <v>1644.3</v>
      </c>
      <c r="J12" s="132">
        <v>836.2</v>
      </c>
    </row>
    <row r="13" spans="1:10" x14ac:dyDescent="0.2">
      <c r="A13" s="76">
        <v>2006</v>
      </c>
      <c r="B13" s="77">
        <v>1516226.9462969643</v>
      </c>
      <c r="C13" s="77">
        <v>607336.29306779313</v>
      </c>
      <c r="D13" s="133">
        <v>908890.65322917118</v>
      </c>
      <c r="E13" s="133"/>
      <c r="F13" s="133">
        <v>296483.25679600472</v>
      </c>
      <c r="G13" s="133">
        <v>612407.39643316646</v>
      </c>
      <c r="H13" s="133"/>
      <c r="I13" s="132">
        <v>1775.1</v>
      </c>
      <c r="J13" s="132">
        <v>895.1</v>
      </c>
    </row>
    <row r="14" spans="1:10" x14ac:dyDescent="0.2">
      <c r="A14" s="76">
        <v>2007</v>
      </c>
      <c r="B14" s="77">
        <v>1608123.7021326302</v>
      </c>
      <c r="C14" s="77">
        <v>671402.23800789251</v>
      </c>
      <c r="D14" s="133">
        <v>936721.46412473754</v>
      </c>
      <c r="E14" s="133"/>
      <c r="F14" s="133">
        <v>334093.93671265425</v>
      </c>
      <c r="G14" s="133">
        <v>602627.52741208335</v>
      </c>
      <c r="H14" s="133"/>
      <c r="I14" s="132">
        <v>1971.92</v>
      </c>
      <c r="J14" s="132">
        <v>1005.9</v>
      </c>
    </row>
    <row r="15" spans="1:10" x14ac:dyDescent="0.2">
      <c r="A15" s="76">
        <v>2008</v>
      </c>
      <c r="B15" s="77">
        <v>1650934.3159870817</v>
      </c>
      <c r="C15" s="77">
        <v>674224.84946341149</v>
      </c>
      <c r="D15" s="133">
        <v>976709.46652367013</v>
      </c>
      <c r="E15" s="133"/>
      <c r="F15" s="133">
        <v>378381.7633247734</v>
      </c>
      <c r="G15" s="133">
        <v>598327.70319889672</v>
      </c>
      <c r="H15" s="133"/>
      <c r="I15" s="132">
        <v>2406.87</v>
      </c>
      <c r="J15" s="132">
        <v>1260.27</v>
      </c>
    </row>
    <row r="16" spans="1:10" x14ac:dyDescent="0.2">
      <c r="A16" s="76">
        <v>2009</v>
      </c>
      <c r="B16" s="77">
        <v>1688103.7150808375</v>
      </c>
      <c r="C16" s="77">
        <v>696341.67392348242</v>
      </c>
      <c r="D16" s="133">
        <v>991762.04115681013</v>
      </c>
      <c r="E16" s="133"/>
      <c r="F16" s="133">
        <v>376937.24388035701</v>
      </c>
      <c r="G16" s="133">
        <v>614824.79727663589</v>
      </c>
      <c r="H16" s="133"/>
      <c r="I16" s="132">
        <v>2547.5500000000002</v>
      </c>
      <c r="J16" s="132">
        <v>1341.65</v>
      </c>
    </row>
    <row r="17" spans="1:13" x14ac:dyDescent="0.2">
      <c r="A17" s="76">
        <v>2010</v>
      </c>
      <c r="B17" s="77">
        <v>1732600.4706999375</v>
      </c>
      <c r="C17" s="77">
        <v>693737.4173022171</v>
      </c>
      <c r="D17" s="133">
        <v>1038863.053397667</v>
      </c>
      <c r="E17" s="133"/>
      <c r="F17" s="133">
        <v>362130.19876417465</v>
      </c>
      <c r="G17" s="133">
        <v>676732.85463348264</v>
      </c>
      <c r="H17" s="133"/>
      <c r="I17" s="132">
        <v>2647.08</v>
      </c>
      <c r="J17" s="132">
        <v>1379.02</v>
      </c>
    </row>
    <row r="18" spans="1:13" x14ac:dyDescent="0.2">
      <c r="A18" s="76">
        <v>2011</v>
      </c>
      <c r="B18" s="77">
        <v>1718337.7742994768</v>
      </c>
      <c r="C18" s="77">
        <v>654172.44936611713</v>
      </c>
      <c r="D18" s="133">
        <v>1064165.3249333166</v>
      </c>
      <c r="E18" s="133"/>
      <c r="F18" s="133">
        <v>348678.92498876783</v>
      </c>
      <c r="G18" s="133">
        <v>715486.399944545</v>
      </c>
      <c r="H18" s="133"/>
      <c r="I18" s="132">
        <v>2725.08</v>
      </c>
      <c r="J18" s="132">
        <v>1445.64</v>
      </c>
    </row>
    <row r="19" spans="1:13" x14ac:dyDescent="0.2">
      <c r="A19" s="76">
        <v>2012</v>
      </c>
      <c r="B19" s="77">
        <v>1814582.2909078798</v>
      </c>
      <c r="C19" s="77">
        <v>607884.56818755169</v>
      </c>
      <c r="D19" s="133">
        <v>1206697.7227203392</v>
      </c>
      <c r="E19" s="133"/>
      <c r="F19" s="133">
        <v>371794.36112698045</v>
      </c>
      <c r="G19" s="133">
        <v>834903.36159336183</v>
      </c>
      <c r="H19" s="133"/>
      <c r="I19" s="132">
        <v>2806.6933420491278</v>
      </c>
      <c r="J19" s="132">
        <v>1465.2059496791787</v>
      </c>
    </row>
    <row r="20" spans="1:13" x14ac:dyDescent="0.2">
      <c r="A20" s="76">
        <v>2013</v>
      </c>
      <c r="B20" s="77">
        <v>1888051.90188518</v>
      </c>
      <c r="C20" s="77">
        <v>670096.76973126573</v>
      </c>
      <c r="D20" s="133">
        <v>1217955.1321539276</v>
      </c>
      <c r="E20" s="133"/>
      <c r="F20" s="133">
        <v>414319.18578686786</v>
      </c>
      <c r="G20" s="133">
        <v>803635.9463670617</v>
      </c>
      <c r="H20" s="133"/>
      <c r="I20" s="132">
        <v>2949.5885045058226</v>
      </c>
      <c r="J20" s="132">
        <v>1529.1809934943049</v>
      </c>
    </row>
    <row r="21" spans="1:13" x14ac:dyDescent="0.2">
      <c r="A21" s="76">
        <v>2014</v>
      </c>
      <c r="B21" s="77">
        <v>1928248.9081131001</v>
      </c>
      <c r="C21" s="77">
        <v>716519.52565320069</v>
      </c>
      <c r="D21" s="77">
        <v>1211729.3824598691</v>
      </c>
      <c r="E21" s="77"/>
      <c r="F21" s="77">
        <v>445442.35044842603</v>
      </c>
      <c r="G21" s="77">
        <v>766287.03201144258</v>
      </c>
      <c r="H21" s="133"/>
      <c r="I21" s="132">
        <v>3140.1414521793226</v>
      </c>
      <c r="J21" s="132">
        <v>1631.3856764415377</v>
      </c>
    </row>
    <row r="22" spans="1:13" x14ac:dyDescent="0.2">
      <c r="A22" s="76">
        <v>2015</v>
      </c>
      <c r="B22" s="77">
        <v>1938822.9050557152</v>
      </c>
      <c r="C22" s="77">
        <v>702204.11323550157</v>
      </c>
      <c r="D22" s="77">
        <v>1236618.7918202067</v>
      </c>
      <c r="E22" s="77"/>
      <c r="F22" s="77">
        <v>461174.85578295775</v>
      </c>
      <c r="G22" s="77">
        <v>775443.93603724847</v>
      </c>
      <c r="H22" s="133"/>
      <c r="I22" s="132">
        <v>3266.38</v>
      </c>
      <c r="J22" s="132">
        <v>1668.34</v>
      </c>
    </row>
    <row r="23" spans="1:13" x14ac:dyDescent="0.2">
      <c r="A23" s="76">
        <v>2016</v>
      </c>
      <c r="B23" s="77">
        <v>1983402.9308977304</v>
      </c>
      <c r="C23" s="77">
        <v>775404.19796061865</v>
      </c>
      <c r="D23" s="77">
        <v>1207998.7329370794</v>
      </c>
      <c r="E23" s="77"/>
      <c r="F23" s="77">
        <v>446297.15172239643</v>
      </c>
      <c r="G23" s="77">
        <v>761701.58121467929</v>
      </c>
      <c r="H23" s="133"/>
      <c r="I23" s="132">
        <v>3298.0260854488893</v>
      </c>
      <c r="J23" s="132">
        <v>1671.8264533834838</v>
      </c>
      <c r="K23" s="76"/>
      <c r="L23" s="78"/>
    </row>
    <row r="24" spans="1:13" x14ac:dyDescent="0.2">
      <c r="A24" s="76">
        <v>2017</v>
      </c>
      <c r="B24" s="77">
        <v>2049890.3771013315</v>
      </c>
      <c r="C24" s="77">
        <v>732209.83078057878</v>
      </c>
      <c r="D24" s="77">
        <v>1317680.54632079</v>
      </c>
      <c r="E24" s="77"/>
      <c r="F24" s="77">
        <v>483494.68622888229</v>
      </c>
      <c r="G24" s="77">
        <v>834185.86009192117</v>
      </c>
      <c r="H24" s="133"/>
      <c r="I24" s="132">
        <v>3352.4803623399612</v>
      </c>
      <c r="J24" s="132">
        <v>1693.1705092990474</v>
      </c>
      <c r="K24" s="76"/>
      <c r="L24" s="78"/>
    </row>
    <row r="25" spans="1:13" x14ac:dyDescent="0.2">
      <c r="A25" s="76">
        <v>2018</v>
      </c>
      <c r="B25" s="77">
        <v>2112356.7125464063</v>
      </c>
      <c r="C25" s="77">
        <v>805842.80649528105</v>
      </c>
      <c r="D25" s="77">
        <v>1306513.90605114</v>
      </c>
      <c r="E25" s="77"/>
      <c r="F25" s="77">
        <v>488602.33567233948</v>
      </c>
      <c r="G25" s="77">
        <v>817911.57037881343</v>
      </c>
      <c r="H25" s="133"/>
      <c r="I25" s="132">
        <v>3486.6</v>
      </c>
      <c r="J25" s="132">
        <v>1762.6</v>
      </c>
      <c r="K25" s="76"/>
      <c r="L25" s="78"/>
    </row>
    <row r="26" spans="1:13" x14ac:dyDescent="0.2">
      <c r="A26" s="76">
        <v>2019</v>
      </c>
      <c r="B26" s="77">
        <v>2099089.3317707293</v>
      </c>
      <c r="C26" s="77">
        <v>854400.856591249</v>
      </c>
      <c r="D26" s="77">
        <v>1244688.4751794897</v>
      </c>
      <c r="E26" s="77"/>
      <c r="F26" s="77">
        <v>474066.92392655322</v>
      </c>
      <c r="G26" s="77">
        <v>770621.55125294649</v>
      </c>
      <c r="H26" s="133"/>
      <c r="I26" s="132">
        <v>3592.85</v>
      </c>
      <c r="J26" s="132">
        <v>1809.58</v>
      </c>
      <c r="K26" s="76"/>
      <c r="L26" s="78"/>
      <c r="M26" s="137"/>
    </row>
    <row r="27" spans="1:13" x14ac:dyDescent="0.2">
      <c r="A27" s="76">
        <v>2021</v>
      </c>
      <c r="B27" s="131">
        <v>2128432.3013128471</v>
      </c>
      <c r="C27" s="131">
        <v>561733.93838753959</v>
      </c>
      <c r="D27" s="131">
        <v>1566698.3629253055</v>
      </c>
      <c r="E27" s="131"/>
      <c r="F27" s="131">
        <v>423687.36816242384</v>
      </c>
      <c r="G27" s="131">
        <v>1143010.9947628807</v>
      </c>
      <c r="H27" s="83"/>
      <c r="I27" s="132">
        <v>3829.1352345831747</v>
      </c>
      <c r="J27" s="132">
        <v>1917.4116987275679</v>
      </c>
      <c r="M27" s="137"/>
    </row>
    <row r="28" spans="1:13" x14ac:dyDescent="0.2">
      <c r="A28" s="76">
        <v>2023</v>
      </c>
      <c r="B28" s="131">
        <v>2483532</v>
      </c>
      <c r="C28" s="131">
        <v>892108</v>
      </c>
      <c r="D28" s="131">
        <v>1591424</v>
      </c>
      <c r="E28" s="131"/>
      <c r="F28" s="131">
        <v>561187</v>
      </c>
      <c r="G28" s="131">
        <v>1030237</v>
      </c>
      <c r="H28" s="83"/>
      <c r="I28" s="132">
        <v>4931.9399999999996</v>
      </c>
      <c r="J28" s="132">
        <v>2538.7800000000002</v>
      </c>
    </row>
    <row r="29" spans="1:13" x14ac:dyDescent="0.2">
      <c r="A29" s="134">
        <v>2024</v>
      </c>
      <c r="B29" s="135">
        <v>2525647.9987088488</v>
      </c>
      <c r="C29" s="135">
        <v>937949.56448387692</v>
      </c>
      <c r="D29" s="135">
        <v>1587698.4342249571</v>
      </c>
      <c r="E29" s="135"/>
      <c r="F29" s="135">
        <v>574537.81355179544</v>
      </c>
      <c r="G29" s="135">
        <v>1013160.6206731593</v>
      </c>
      <c r="H29" s="128"/>
      <c r="I29" s="136">
        <v>5131.8392861687926</v>
      </c>
      <c r="J29" s="136">
        <v>2604.4807929737899</v>
      </c>
    </row>
    <row r="30" spans="1:13" x14ac:dyDescent="0.2">
      <c r="A30" s="67" t="str">
        <f>Cuadro01!A34</f>
        <v>Fuente: Instituto Nacional de Estadística (INE).  LXXXI Encuesta Permanente de Hogares de Propósitos Múltiples, Junio 2024.</v>
      </c>
      <c r="B30" s="80"/>
      <c r="C30" s="80"/>
      <c r="D30" s="80"/>
      <c r="E30" s="80"/>
      <c r="F30" s="80"/>
      <c r="G30" s="80"/>
      <c r="H30" s="81"/>
      <c r="I30" s="82"/>
      <c r="J30" s="82"/>
    </row>
    <row r="31" spans="1:13" x14ac:dyDescent="0.2">
      <c r="A31" s="79" t="s">
        <v>36</v>
      </c>
      <c r="B31" s="80"/>
      <c r="C31" s="80"/>
      <c r="D31" s="80"/>
      <c r="E31" s="80"/>
      <c r="F31" s="80"/>
      <c r="G31" s="80"/>
      <c r="H31" s="81"/>
      <c r="I31" s="82"/>
      <c r="J31" s="82"/>
      <c r="L31" s="78"/>
    </row>
    <row r="32" spans="1:13" x14ac:dyDescent="0.2">
      <c r="A32" s="79" t="s">
        <v>37</v>
      </c>
      <c r="B32" s="83"/>
      <c r="C32" s="84"/>
      <c r="D32" s="83"/>
      <c r="E32" s="83"/>
      <c r="F32" s="83"/>
      <c r="G32" s="83"/>
      <c r="H32" s="83"/>
      <c r="J32" s="85"/>
      <c r="L32" s="78"/>
    </row>
    <row r="33" spans="1:12" x14ac:dyDescent="0.2">
      <c r="A33" s="79" t="s">
        <v>38</v>
      </c>
      <c r="B33" s="83"/>
      <c r="C33" s="84"/>
      <c r="D33" s="83"/>
      <c r="E33" s="83"/>
      <c r="F33" s="83"/>
      <c r="G33" s="83"/>
      <c r="H33" s="83"/>
      <c r="I33" s="86"/>
      <c r="J33" s="85"/>
      <c r="L33" s="78"/>
    </row>
    <row r="34" spans="1:12" x14ac:dyDescent="0.2">
      <c r="A34" s="87"/>
      <c r="B34" s="83"/>
      <c r="C34" s="84"/>
      <c r="D34" s="83"/>
      <c r="E34" s="83"/>
      <c r="F34" s="83"/>
      <c r="G34" s="83"/>
      <c r="H34" s="83"/>
      <c r="I34" s="86"/>
      <c r="J34" s="85"/>
    </row>
    <row r="35" spans="1:12" x14ac:dyDescent="0.2">
      <c r="A35" s="146" t="s">
        <v>39</v>
      </c>
      <c r="B35" s="146"/>
      <c r="C35" s="146"/>
      <c r="D35" s="146"/>
      <c r="E35" s="146"/>
      <c r="F35" s="146"/>
      <c r="G35" s="146"/>
      <c r="H35" s="1"/>
      <c r="I35" s="1"/>
      <c r="J35" s="1"/>
    </row>
    <row r="36" spans="1:12" x14ac:dyDescent="0.2">
      <c r="A36" s="146" t="s">
        <v>55</v>
      </c>
      <c r="B36" s="146"/>
      <c r="C36" s="146"/>
      <c r="D36" s="146"/>
      <c r="E36" s="146"/>
      <c r="F36" s="146"/>
      <c r="G36" s="146"/>
      <c r="H36" s="1"/>
      <c r="I36" s="1"/>
      <c r="J36" s="1"/>
    </row>
    <row r="37" spans="1:12" x14ac:dyDescent="0.2">
      <c r="A37" s="36" t="s">
        <v>40</v>
      </c>
      <c r="B37" s="36"/>
      <c r="C37" s="36"/>
      <c r="D37" s="36"/>
      <c r="E37" s="36"/>
      <c r="F37" s="36"/>
      <c r="G37" s="36"/>
      <c r="H37" s="1"/>
      <c r="I37" s="1"/>
      <c r="J37" s="1"/>
    </row>
    <row r="38" spans="1:12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2" ht="15" x14ac:dyDescent="0.35">
      <c r="A39" s="147" t="s">
        <v>33</v>
      </c>
      <c r="B39" s="151" t="s">
        <v>34</v>
      </c>
      <c r="C39" s="151"/>
      <c r="D39" s="151"/>
      <c r="E39" s="71"/>
      <c r="F39" s="151" t="s">
        <v>4</v>
      </c>
      <c r="G39" s="151"/>
      <c r="H39" s="1"/>
      <c r="I39" s="1"/>
      <c r="J39" s="1"/>
    </row>
    <row r="40" spans="1:12" x14ac:dyDescent="0.2">
      <c r="A40" s="150"/>
      <c r="B40" s="72" t="s">
        <v>0</v>
      </c>
      <c r="C40" s="72" t="s">
        <v>2</v>
      </c>
      <c r="D40" s="72" t="s">
        <v>1</v>
      </c>
      <c r="E40" s="72"/>
      <c r="F40" s="72" t="s">
        <v>5</v>
      </c>
      <c r="G40" s="72" t="s">
        <v>6</v>
      </c>
      <c r="H40" s="70"/>
      <c r="I40" s="70"/>
      <c r="J40" s="70"/>
    </row>
    <row r="41" spans="1:12" x14ac:dyDescent="0.2">
      <c r="A41" s="88"/>
      <c r="B41" s="89"/>
      <c r="C41" s="89"/>
      <c r="D41" s="89"/>
      <c r="E41" s="89"/>
      <c r="F41" s="89"/>
      <c r="G41" s="89"/>
      <c r="H41" s="70"/>
      <c r="I41" s="70"/>
      <c r="J41" s="70"/>
    </row>
    <row r="42" spans="1:12" x14ac:dyDescent="0.2">
      <c r="A42" s="10">
        <v>2001</v>
      </c>
      <c r="B42" s="90">
        <v>100</v>
      </c>
      <c r="C42" s="91">
        <v>36.322003565395228</v>
      </c>
      <c r="D42" s="91">
        <v>63.677996434604765</v>
      </c>
      <c r="E42" s="12"/>
      <c r="F42" s="91">
        <v>19.451911374793248</v>
      </c>
      <c r="G42" s="91">
        <v>44.226085059811524</v>
      </c>
      <c r="H42" s="12"/>
      <c r="I42" s="70"/>
      <c r="J42" s="70"/>
    </row>
    <row r="43" spans="1:12" x14ac:dyDescent="0.2">
      <c r="A43" s="10">
        <v>2002</v>
      </c>
      <c r="B43" s="90">
        <v>100</v>
      </c>
      <c r="C43" s="91">
        <v>35.240068359961391</v>
      </c>
      <c r="D43" s="91">
        <v>64.759931640038602</v>
      </c>
      <c r="E43" s="12"/>
      <c r="F43" s="91">
        <v>19.195393055097032</v>
      </c>
      <c r="G43" s="91">
        <v>45.56453858494158</v>
      </c>
      <c r="H43" s="12"/>
      <c r="I43" s="70"/>
      <c r="J43" s="70"/>
    </row>
    <row r="44" spans="1:12" x14ac:dyDescent="0.2">
      <c r="A44" s="10">
        <v>2003</v>
      </c>
      <c r="B44" s="90">
        <v>100.00000000000001</v>
      </c>
      <c r="C44" s="91">
        <v>34.732362784065927</v>
      </c>
      <c r="D44" s="91">
        <v>65.267637215934087</v>
      </c>
      <c r="E44" s="12"/>
      <c r="F44" s="91">
        <v>18.575349298372853</v>
      </c>
      <c r="G44" s="91">
        <v>46.692287917561224</v>
      </c>
      <c r="H44" s="12"/>
      <c r="I44" s="70"/>
      <c r="J44" s="70"/>
    </row>
    <row r="45" spans="1:12" x14ac:dyDescent="0.2">
      <c r="A45" s="10">
        <v>2004</v>
      </c>
      <c r="B45" s="90">
        <v>100</v>
      </c>
      <c r="C45" s="91">
        <v>35.414378106801387</v>
      </c>
      <c r="D45" s="91">
        <v>64.585621893198621</v>
      </c>
      <c r="E45" s="12"/>
      <c r="F45" s="91">
        <v>18.421610008262448</v>
      </c>
      <c r="G45" s="91">
        <v>46.164011884936166</v>
      </c>
      <c r="H45" s="12"/>
      <c r="I45" s="70"/>
      <c r="J45" s="70"/>
    </row>
    <row r="46" spans="1:12" x14ac:dyDescent="0.2">
      <c r="A46" s="10">
        <v>2005</v>
      </c>
      <c r="B46" s="90">
        <v>100</v>
      </c>
      <c r="C46" s="91">
        <v>36.344545683801407</v>
      </c>
      <c r="D46" s="91">
        <v>63.655454316198586</v>
      </c>
      <c r="E46" s="12"/>
      <c r="F46" s="91">
        <v>17.606334070460296</v>
      </c>
      <c r="G46" s="91">
        <v>46.049120245738294</v>
      </c>
      <c r="H46" s="12"/>
      <c r="I46" s="70"/>
      <c r="J46" s="70"/>
    </row>
    <row r="47" spans="1:12" x14ac:dyDescent="0.2">
      <c r="A47" s="10">
        <v>2006</v>
      </c>
      <c r="B47" s="90">
        <v>100</v>
      </c>
      <c r="C47" s="91">
        <v>40.055764379539113</v>
      </c>
      <c r="D47" s="91">
        <v>59.944235620460887</v>
      </c>
      <c r="E47" s="12"/>
      <c r="F47" s="91">
        <v>19.554015810106588</v>
      </c>
      <c r="G47" s="91">
        <v>40.390219810354296</v>
      </c>
      <c r="H47" s="12"/>
    </row>
    <row r="48" spans="1:12" x14ac:dyDescent="0.2">
      <c r="A48" s="10">
        <v>2007</v>
      </c>
      <c r="B48" s="90">
        <v>100</v>
      </c>
      <c r="C48" s="91">
        <v>41.750658678651732</v>
      </c>
      <c r="D48" s="91">
        <v>58.249341321348261</v>
      </c>
      <c r="E48" s="12"/>
      <c r="F48" s="91">
        <v>20.775387880272646</v>
      </c>
      <c r="G48" s="91">
        <v>37.473953441075615</v>
      </c>
      <c r="H48" s="12"/>
    </row>
    <row r="49" spans="1:8" x14ac:dyDescent="0.2">
      <c r="A49" s="10">
        <v>2008</v>
      </c>
      <c r="B49" s="90">
        <v>100</v>
      </c>
      <c r="C49" s="91">
        <v>40.838986926036327</v>
      </c>
      <c r="D49" s="91">
        <v>59.161013073963673</v>
      </c>
      <c r="E49" s="12"/>
      <c r="F49" s="91">
        <v>22.919250006535947</v>
      </c>
      <c r="G49" s="91">
        <v>36.241763067427726</v>
      </c>
      <c r="H49" s="12"/>
    </row>
    <row r="50" spans="1:8" x14ac:dyDescent="0.2">
      <c r="A50" s="10">
        <v>2009</v>
      </c>
      <c r="B50" s="90">
        <v>100</v>
      </c>
      <c r="C50" s="91">
        <v>41.249934331797675</v>
      </c>
      <c r="D50" s="91">
        <v>58.750065668170038</v>
      </c>
      <c r="E50" s="12"/>
      <c r="F50" s="91">
        <v>22.329033489645912</v>
      </c>
      <c r="G50" s="91">
        <v>36.421032178534958</v>
      </c>
      <c r="H50" s="12"/>
    </row>
    <row r="51" spans="1:8" x14ac:dyDescent="0.2">
      <c r="A51" s="10">
        <v>2010</v>
      </c>
      <c r="B51" s="90">
        <v>100</v>
      </c>
      <c r="C51" s="91">
        <v>40.040241765717653</v>
      </c>
      <c r="D51" s="91">
        <v>59.959758234279256</v>
      </c>
      <c r="E51" s="12"/>
      <c r="F51" s="91">
        <v>20.900963891455078</v>
      </c>
      <c r="G51" s="91">
        <v>39.058794342823624</v>
      </c>
      <c r="H51" s="12"/>
    </row>
    <row r="52" spans="1:8" x14ac:dyDescent="0.2">
      <c r="A52" s="10">
        <v>2011</v>
      </c>
      <c r="B52" s="90">
        <v>100.00000000000566</v>
      </c>
      <c r="C52" s="91">
        <v>38.070073250458968</v>
      </c>
      <c r="D52" s="91">
        <v>61.929926749538524</v>
      </c>
      <c r="E52" s="12"/>
      <c r="F52" s="91">
        <v>20.291640572873717</v>
      </c>
      <c r="G52" s="91">
        <v>41.638286176664593</v>
      </c>
      <c r="H52" s="12"/>
    </row>
    <row r="53" spans="1:8" x14ac:dyDescent="0.2">
      <c r="A53" s="10">
        <v>2012</v>
      </c>
      <c r="B53" s="90">
        <v>99.999999999974861</v>
      </c>
      <c r="C53" s="91">
        <v>30.700474279460906</v>
      </c>
      <c r="D53" s="91">
        <v>66.500027514133791</v>
      </c>
      <c r="E53" s="12"/>
      <c r="F53" s="91">
        <v>20.489253256239078</v>
      </c>
      <c r="G53" s="91">
        <v>46.010774257894873</v>
      </c>
      <c r="H53" s="70"/>
    </row>
    <row r="54" spans="1:8" x14ac:dyDescent="0.2">
      <c r="A54" s="10">
        <v>2013</v>
      </c>
      <c r="B54" s="90">
        <v>99.999999999974861</v>
      </c>
      <c r="C54" s="91">
        <v>35.491437977006214</v>
      </c>
      <c r="D54" s="91">
        <v>64.508562022994354</v>
      </c>
      <c r="F54" s="91">
        <v>21.94426887169671</v>
      </c>
      <c r="G54" s="91">
        <v>42.564293151297747</v>
      </c>
      <c r="H54" s="70"/>
    </row>
    <row r="55" spans="1:8" x14ac:dyDescent="0.2">
      <c r="A55" s="10">
        <v>2014</v>
      </c>
      <c r="B55" s="90">
        <v>99.999999999974861</v>
      </c>
      <c r="C55" s="91">
        <v>37.159078510997588</v>
      </c>
      <c r="D55" s="91">
        <v>62.840921489000834</v>
      </c>
      <c r="F55" s="91">
        <v>23.100873988530683</v>
      </c>
      <c r="G55" s="91">
        <v>39.740047500470126</v>
      </c>
      <c r="H55" s="70"/>
    </row>
    <row r="56" spans="1:8" x14ac:dyDescent="0.2">
      <c r="A56" s="10">
        <v>2015</v>
      </c>
      <c r="B56" s="90">
        <v>99.999999999974861</v>
      </c>
      <c r="C56" s="91">
        <v>36.218063620169708</v>
      </c>
      <c r="D56" s="91">
        <v>63.781936379829929</v>
      </c>
      <c r="F56" s="91">
        <v>23.786332138968884</v>
      </c>
      <c r="G56" s="91">
        <v>39.99560424086102</v>
      </c>
    </row>
    <row r="57" spans="1:8" x14ac:dyDescent="0.2">
      <c r="A57" s="10">
        <v>2016</v>
      </c>
      <c r="B57" s="90">
        <v>99.999999999974861</v>
      </c>
      <c r="C57" s="91">
        <v>39.094638103093565</v>
      </c>
      <c r="D57" s="91">
        <v>60.905361896904807</v>
      </c>
      <c r="F57" s="91">
        <v>22.501587789849278</v>
      </c>
      <c r="G57" s="91">
        <v>38.403774107055341</v>
      </c>
    </row>
    <row r="58" spans="1:8" x14ac:dyDescent="0.2">
      <c r="A58" s="10">
        <v>2017</v>
      </c>
      <c r="B58" s="90">
        <v>99.999999999974861</v>
      </c>
      <c r="C58" s="91">
        <v>35.719462804443602</v>
      </c>
      <c r="D58" s="91">
        <v>64.280537195558225</v>
      </c>
      <c r="F58" s="91">
        <v>23.586367916540635</v>
      </c>
      <c r="G58" s="91">
        <v>40.69416927901824</v>
      </c>
    </row>
    <row r="59" spans="1:8" x14ac:dyDescent="0.2">
      <c r="A59" s="10">
        <v>2018</v>
      </c>
      <c r="B59" s="90">
        <v>99.999999999974861</v>
      </c>
      <c r="C59" s="91">
        <v>38.148992625580398</v>
      </c>
      <c r="D59" s="91">
        <v>61.851007374420305</v>
      </c>
      <c r="F59" s="91">
        <v>23.130673563336686</v>
      </c>
      <c r="G59" s="91">
        <v>38.720333811084231</v>
      </c>
    </row>
    <row r="60" spans="1:8" x14ac:dyDescent="0.2">
      <c r="A60" s="10">
        <v>2019</v>
      </c>
      <c r="B60" s="90">
        <v>99.999999999974861</v>
      </c>
      <c r="C60" s="91">
        <v>40.703406170451153</v>
      </c>
      <c r="D60" s="91">
        <v>59.296593829549295</v>
      </c>
      <c r="F60" s="91">
        <v>22.584409188847836</v>
      </c>
      <c r="G60" s="91">
        <v>36.712184640701935</v>
      </c>
    </row>
    <row r="61" spans="1:8" x14ac:dyDescent="0.2">
      <c r="A61" s="10">
        <v>2021</v>
      </c>
      <c r="B61" s="90">
        <v>99.999999999974861</v>
      </c>
      <c r="C61" s="91">
        <v>26.391910047646533</v>
      </c>
      <c r="D61" s="91">
        <v>73.608089952353367</v>
      </c>
      <c r="F61" s="91">
        <v>19.906076782479172</v>
      </c>
      <c r="G61" s="91">
        <v>53.702013169874149</v>
      </c>
      <c r="H61" s="70"/>
    </row>
    <row r="62" spans="1:8" x14ac:dyDescent="0.2">
      <c r="A62" s="10">
        <v>2023</v>
      </c>
      <c r="B62" s="90">
        <v>99.999999999974861</v>
      </c>
      <c r="C62" s="91">
        <v>35.9</v>
      </c>
      <c r="D62" s="91">
        <v>64.099999999999994</v>
      </c>
      <c r="F62" s="91">
        <v>22.6</v>
      </c>
      <c r="G62" s="91">
        <v>41.5</v>
      </c>
      <c r="H62" s="70"/>
    </row>
    <row r="63" spans="1:8" x14ac:dyDescent="0.2">
      <c r="A63" s="130">
        <v>2024</v>
      </c>
      <c r="B63" s="28">
        <v>100</v>
      </c>
      <c r="C63" s="127">
        <v>37.1</v>
      </c>
      <c r="D63" s="127">
        <v>62.9</v>
      </c>
      <c r="E63" s="128"/>
      <c r="F63" s="127">
        <v>22.7</v>
      </c>
      <c r="G63" s="127">
        <v>40.1</v>
      </c>
      <c r="H63" s="70"/>
    </row>
    <row r="64" spans="1:8" x14ac:dyDescent="0.2">
      <c r="A64" s="67" t="e">
        <f>#REF!</f>
        <v>#REF!</v>
      </c>
      <c r="B64" s="90"/>
      <c r="C64" s="91"/>
      <c r="D64" s="91"/>
      <c r="F64" s="91"/>
      <c r="G64" s="91"/>
      <c r="H64" s="70"/>
    </row>
    <row r="65" spans="1:8" x14ac:dyDescent="0.2">
      <c r="A65" s="79" t="s">
        <v>36</v>
      </c>
      <c r="B65" s="92"/>
      <c r="C65" s="12"/>
      <c r="G65" s="70"/>
      <c r="H65" s="70"/>
    </row>
    <row r="66" spans="1:8" x14ac:dyDescent="0.2">
      <c r="A66" s="79" t="s">
        <v>37</v>
      </c>
      <c r="B66" s="92"/>
      <c r="C66" s="12"/>
      <c r="D66" s="70"/>
      <c r="E66" s="70"/>
      <c r="F66" s="70"/>
      <c r="G66" s="70"/>
      <c r="H66" s="70"/>
    </row>
    <row r="67" spans="1:8" x14ac:dyDescent="0.2">
      <c r="A67" s="79" t="s">
        <v>38</v>
      </c>
      <c r="B67" s="92"/>
      <c r="D67" s="70"/>
      <c r="E67" s="70"/>
      <c r="F67" s="70"/>
      <c r="G67" s="70"/>
      <c r="H67" s="70"/>
    </row>
    <row r="68" spans="1:8" x14ac:dyDescent="0.2">
      <c r="H68" s="70"/>
    </row>
    <row r="71" spans="1:8" x14ac:dyDescent="0.2">
      <c r="A71" s="18"/>
    </row>
  </sheetData>
  <mergeCells count="12">
    <mergeCell ref="A1:J1"/>
    <mergeCell ref="A2:J2"/>
    <mergeCell ref="A3:J3"/>
    <mergeCell ref="A5:A6"/>
    <mergeCell ref="B5:D5"/>
    <mergeCell ref="F5:G5"/>
    <mergeCell ref="I5:J5"/>
    <mergeCell ref="A35:G35"/>
    <mergeCell ref="A36:G36"/>
    <mergeCell ref="A39:A40"/>
    <mergeCell ref="B39:D39"/>
    <mergeCell ref="F39:G39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74" orientation="landscape" r:id="rId1"/>
  <headerFooter scaleWithDoc="0" alignWithMargins="0"/>
  <rowBreaks count="1" manualBreakCount="1">
    <brk id="34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3:G25"/>
  <sheetViews>
    <sheetView workbookViewId="0">
      <selection activeCell="A3" sqref="A3:F3"/>
    </sheetView>
  </sheetViews>
  <sheetFormatPr baseColWidth="10" defaultColWidth="10.28515625" defaultRowHeight="11.25" x14ac:dyDescent="0.2"/>
  <cols>
    <col min="1" max="1" width="17.28515625" style="2" customWidth="1"/>
    <col min="2" max="2" width="12.28515625" style="2" customWidth="1"/>
    <col min="3" max="3" width="15.42578125" style="2" bestFit="1" customWidth="1"/>
    <col min="4" max="4" width="14.42578125" style="2" customWidth="1"/>
    <col min="5" max="16384" width="10.28515625" style="2"/>
  </cols>
  <sheetData>
    <row r="3" spans="1:6" ht="26.25" customHeight="1" x14ac:dyDescent="0.2">
      <c r="A3" s="152" t="s">
        <v>65</v>
      </c>
      <c r="B3" s="152"/>
      <c r="C3" s="152"/>
      <c r="D3" s="152"/>
      <c r="E3" s="152"/>
      <c r="F3" s="152"/>
    </row>
    <row r="4" spans="1:6" x14ac:dyDescent="0.2">
      <c r="A4" s="45"/>
      <c r="B4" s="45"/>
      <c r="C4" s="45"/>
      <c r="D4" s="45"/>
      <c r="E4" s="45"/>
      <c r="F4" s="35"/>
    </row>
    <row r="5" spans="1:6" x14ac:dyDescent="0.2">
      <c r="A5" s="153" t="s">
        <v>3</v>
      </c>
      <c r="B5" s="153" t="s">
        <v>0</v>
      </c>
      <c r="C5" s="153" t="s">
        <v>25</v>
      </c>
      <c r="D5" s="153"/>
      <c r="E5" s="153" t="s">
        <v>26</v>
      </c>
      <c r="F5" s="153"/>
    </row>
    <row r="6" spans="1:6" ht="12.75" customHeight="1" x14ac:dyDescent="0.2">
      <c r="A6" s="153"/>
      <c r="B6" s="153"/>
      <c r="C6" s="46" t="s">
        <v>27</v>
      </c>
      <c r="D6" s="46" t="s">
        <v>14</v>
      </c>
      <c r="E6" s="46" t="s">
        <v>27</v>
      </c>
      <c r="F6" s="46" t="s">
        <v>14</v>
      </c>
    </row>
    <row r="7" spans="1:6" x14ac:dyDescent="0.2">
      <c r="A7" s="44"/>
      <c r="B7" s="44"/>
      <c r="C7" s="44"/>
      <c r="D7" s="44"/>
      <c r="E7" s="44"/>
      <c r="F7" s="44"/>
    </row>
    <row r="8" spans="1:6" x14ac:dyDescent="0.2">
      <c r="A8" s="47" t="s">
        <v>0</v>
      </c>
      <c r="B8" s="48">
        <f>+B10+B14</f>
        <v>9594087.4477936886</v>
      </c>
      <c r="C8" s="48">
        <f>+C10+C14</f>
        <v>8218658.2619136106</v>
      </c>
      <c r="D8" s="49">
        <f>+C8/B8*100</f>
        <v>85.663783102202402</v>
      </c>
      <c r="E8" s="48">
        <f>+E10+E14</f>
        <v>1375429.185880065</v>
      </c>
      <c r="F8" s="50">
        <f>+E8/B8*100</f>
        <v>14.33621689779747</v>
      </c>
    </row>
    <row r="9" spans="1:6" ht="12.75" x14ac:dyDescent="0.2">
      <c r="A9" s="47"/>
      <c r="B9" s="51"/>
      <c r="C9" s="47"/>
      <c r="D9" s="49"/>
      <c r="E9" s="47"/>
      <c r="F9" s="50"/>
    </row>
    <row r="10" spans="1:6" ht="11.25" customHeight="1" x14ac:dyDescent="0.2">
      <c r="A10" s="45" t="s">
        <v>8</v>
      </c>
      <c r="B10" s="52">
        <f>+B11+B12+B13</f>
        <v>5346311.7277648374</v>
      </c>
      <c r="C10" s="52">
        <f>+C11+C12+C13</f>
        <v>4938129.8656867966</v>
      </c>
      <c r="D10" s="53">
        <f>+C10/B10*100</f>
        <v>92.365169057422477</v>
      </c>
      <c r="E10" s="52">
        <f>+E11+E12+E13</f>
        <v>408181.86207802733</v>
      </c>
      <c r="F10" s="54">
        <f>+E10/B10*100</f>
        <v>7.6348309425772714</v>
      </c>
    </row>
    <row r="11" spans="1:6" ht="11.25" customHeight="1" x14ac:dyDescent="0.2">
      <c r="A11" s="55" t="s">
        <v>11</v>
      </c>
      <c r="B11" s="52">
        <v>1109732.1152966761</v>
      </c>
      <c r="C11" s="52">
        <v>1055580.6898603265</v>
      </c>
      <c r="D11" s="53">
        <f>+C11/B11*100</f>
        <v>95.120315552742866</v>
      </c>
      <c r="E11" s="45">
        <v>54151.425436346857</v>
      </c>
      <c r="F11" s="54">
        <f>+E11/B11*100</f>
        <v>4.8796844472568948</v>
      </c>
    </row>
    <row r="12" spans="1:6" x14ac:dyDescent="0.2">
      <c r="A12" s="55" t="s">
        <v>9</v>
      </c>
      <c r="B12" s="52">
        <v>636381.8340385271</v>
      </c>
      <c r="C12" s="52">
        <v>588924.82600934815</v>
      </c>
      <c r="D12" s="53">
        <f>+C12/B12*100</f>
        <v>92.542683418850416</v>
      </c>
      <c r="E12" s="45">
        <v>47457.008029178454</v>
      </c>
      <c r="F12" s="54">
        <f>+E12/B12*100</f>
        <v>7.457316581149513</v>
      </c>
    </row>
    <row r="13" spans="1:6" x14ac:dyDescent="0.2">
      <c r="A13" s="55" t="s">
        <v>28</v>
      </c>
      <c r="B13" s="52">
        <v>3600197.7784296344</v>
      </c>
      <c r="C13" s="52">
        <v>3293624.3498171223</v>
      </c>
      <c r="D13" s="53">
        <f>+C13/B13*100</f>
        <v>91.48453925366745</v>
      </c>
      <c r="E13" s="45">
        <v>306573.428612502</v>
      </c>
      <c r="F13" s="54">
        <f>+E13/B13*100</f>
        <v>8.5154607463322716</v>
      </c>
    </row>
    <row r="14" spans="1:6" x14ac:dyDescent="0.2">
      <c r="A14" s="45" t="s">
        <v>10</v>
      </c>
      <c r="B14" s="52">
        <v>4247775.7200288502</v>
      </c>
      <c r="C14" s="52">
        <v>3280528.3962268136</v>
      </c>
      <c r="D14" s="53">
        <f>+C14/B14*100</f>
        <v>77.229322178161823</v>
      </c>
      <c r="E14" s="45">
        <v>967247.32380203775</v>
      </c>
      <c r="F14" s="54">
        <f>+E14/B14*100</f>
        <v>22.770677821838209</v>
      </c>
    </row>
    <row r="15" spans="1:6" x14ac:dyDescent="0.2">
      <c r="A15" s="56"/>
      <c r="B15" s="56"/>
      <c r="C15" s="56"/>
      <c r="D15" s="56"/>
      <c r="E15" s="56"/>
      <c r="F15" s="56"/>
    </row>
    <row r="16" spans="1:6" x14ac:dyDescent="0.2">
      <c r="A16" s="57" t="str">
        <f>Cuadro01!A17</f>
        <v>Fuente: Instituto Nacional de Estadística (INE).  LXXXI Encuesta Permanente de Hogares de Propósitos Múltiples, Junio 2024.</v>
      </c>
      <c r="B16" s="45"/>
      <c r="C16" s="35"/>
      <c r="D16" s="35"/>
      <c r="E16" s="35"/>
      <c r="F16" s="35"/>
    </row>
    <row r="17" spans="1:7" x14ac:dyDescent="0.2">
      <c r="A17" s="2" t="s">
        <v>56</v>
      </c>
      <c r="B17" s="35"/>
      <c r="C17" s="35"/>
      <c r="D17" s="35"/>
      <c r="E17" s="35"/>
      <c r="F17" s="35"/>
    </row>
    <row r="18" spans="1:7" x14ac:dyDescent="0.2">
      <c r="B18" s="35"/>
      <c r="C18" s="35"/>
      <c r="D18" s="35"/>
      <c r="E18" s="35"/>
      <c r="F18" s="35"/>
    </row>
    <row r="19" spans="1:7" x14ac:dyDescent="0.2">
      <c r="B19" s="33"/>
    </row>
    <row r="20" spans="1:7" x14ac:dyDescent="0.2">
      <c r="B20" s="41"/>
      <c r="C20" s="41"/>
    </row>
    <row r="23" spans="1:7" x14ac:dyDescent="0.2">
      <c r="E23" s="62"/>
    </row>
    <row r="25" spans="1:7" x14ac:dyDescent="0.2">
      <c r="G25" s="63"/>
    </row>
  </sheetData>
  <mergeCells count="5">
    <mergeCell ref="A3:F3"/>
    <mergeCell ref="A5:A6"/>
    <mergeCell ref="B5:B6"/>
    <mergeCell ref="C5:D5"/>
    <mergeCell ref="E5:F5"/>
  </mergeCells>
  <phoneticPr fontId="3" type="noConversion"/>
  <printOptions horizontalCentered="1" verticalCentered="1"/>
  <pageMargins left="0.54" right="0" top="0" bottom="0" header="0" footer="0"/>
  <pageSetup paperSize="9" scale="92" firstPageNumber="75" orientation="landscape" useFirstPageNumber="1" verticalDpi="300" r:id="rId1"/>
  <headerFooter alignWithMargins="0">
    <oddFooter>&amp;C&amp;8&amp;P</oddFooter>
  </headerFooter>
  <ignoredErrors>
    <ignoredError sqref="D8:D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7"/>
  <sheetViews>
    <sheetView zoomScaleNormal="100" workbookViewId="0">
      <selection sqref="A1:R1"/>
    </sheetView>
  </sheetViews>
  <sheetFormatPr baseColWidth="10" defaultColWidth="11.42578125" defaultRowHeight="15" x14ac:dyDescent="0.25"/>
  <cols>
    <col min="1" max="1" width="15.7109375" style="94" customWidth="1"/>
    <col min="2" max="21" width="9.7109375" style="94" customWidth="1"/>
    <col min="22" max="16384" width="11.42578125" style="94"/>
  </cols>
  <sheetData>
    <row r="1" spans="1:23" ht="27.75" customHeight="1" x14ac:dyDescent="0.25">
      <c r="A1" s="154" t="s">
        <v>66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93"/>
      <c r="T1" s="93"/>
      <c r="U1" s="93"/>
    </row>
    <row r="2" spans="1:23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5"/>
      <c r="N2" s="95"/>
      <c r="O2" s="95"/>
      <c r="P2" s="95"/>
      <c r="Q2" s="93"/>
      <c r="R2" s="93"/>
      <c r="S2" s="93"/>
      <c r="T2" s="93"/>
      <c r="U2" s="93"/>
    </row>
    <row r="3" spans="1:23" x14ac:dyDescent="0.25">
      <c r="A3" s="96" t="s">
        <v>41</v>
      </c>
      <c r="B3" s="97">
        <v>2001</v>
      </c>
      <c r="C3" s="97">
        <v>2002</v>
      </c>
      <c r="D3" s="97">
        <v>2003</v>
      </c>
      <c r="E3" s="97">
        <v>2004</v>
      </c>
      <c r="F3" s="97">
        <v>2005</v>
      </c>
      <c r="G3" s="97">
        <v>2006</v>
      </c>
      <c r="H3" s="97">
        <v>2007</v>
      </c>
      <c r="I3" s="97">
        <v>2008</v>
      </c>
      <c r="J3" s="97">
        <v>2009</v>
      </c>
      <c r="K3" s="97">
        <v>2010</v>
      </c>
      <c r="L3" s="97">
        <v>2011</v>
      </c>
      <c r="M3" s="97">
        <v>2012</v>
      </c>
      <c r="N3" s="97">
        <v>2013</v>
      </c>
      <c r="O3" s="97">
        <v>2014</v>
      </c>
      <c r="P3" s="97">
        <v>2015</v>
      </c>
      <c r="Q3" s="97">
        <v>2016</v>
      </c>
      <c r="R3" s="97">
        <v>2017</v>
      </c>
      <c r="S3" s="97">
        <v>2018</v>
      </c>
      <c r="T3" s="97">
        <v>2019</v>
      </c>
      <c r="U3" s="97">
        <v>2021</v>
      </c>
      <c r="V3" s="97">
        <v>2023</v>
      </c>
      <c r="W3" s="97">
        <v>2024</v>
      </c>
    </row>
    <row r="4" spans="1:23" x14ac:dyDescent="0.25">
      <c r="A4" s="98" t="s">
        <v>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38"/>
      <c r="W4" s="138"/>
    </row>
    <row r="5" spans="1:23" x14ac:dyDescent="0.25">
      <c r="A5" s="100" t="s">
        <v>42</v>
      </c>
      <c r="B5" s="101">
        <v>1235165.543560029</v>
      </c>
      <c r="C5" s="101">
        <v>1312021.6279325155</v>
      </c>
      <c r="D5" s="101">
        <v>1357423.6372587814</v>
      </c>
      <c r="E5" s="101">
        <v>1396883.9982009546</v>
      </c>
      <c r="F5" s="101">
        <v>1459656.149748646</v>
      </c>
      <c r="G5" s="101">
        <v>1516226.9462964332</v>
      </c>
      <c r="H5" s="101">
        <v>1608123.7021330765</v>
      </c>
      <c r="I5" s="101">
        <v>1650934.3159860473</v>
      </c>
      <c r="J5" s="101">
        <v>1688103.7150808375</v>
      </c>
      <c r="K5" s="101">
        <v>1733503.0351365653</v>
      </c>
      <c r="L5" s="101">
        <v>1718337.7685831047</v>
      </c>
      <c r="M5" s="102">
        <v>1814582.2909080486</v>
      </c>
      <c r="N5" s="102">
        <v>1888051.9018852334</v>
      </c>
      <c r="O5" s="102">
        <v>1928248.9081131939</v>
      </c>
      <c r="P5" s="102">
        <v>1938822.9050554761</v>
      </c>
      <c r="Q5" s="102">
        <v>1983402.9308974983</v>
      </c>
      <c r="R5" s="102">
        <v>2049890.3771015555</v>
      </c>
      <c r="S5" s="102">
        <v>2112356.7125465907</v>
      </c>
      <c r="T5" s="102">
        <v>2099089.3317706422</v>
      </c>
      <c r="U5" s="102">
        <v>2128432.3013129388</v>
      </c>
      <c r="V5" s="139">
        <v>2483532</v>
      </c>
      <c r="W5" s="139">
        <v>2525647.9987088935</v>
      </c>
    </row>
    <row r="6" spans="1:23" x14ac:dyDescent="0.25">
      <c r="A6" s="103" t="s">
        <v>43</v>
      </c>
      <c r="B6" s="104">
        <v>0.63677996434605311</v>
      </c>
      <c r="C6" s="104">
        <v>0.64759931640027479</v>
      </c>
      <c r="D6" s="104">
        <v>0.65051644529495956</v>
      </c>
      <c r="E6" s="104">
        <v>0.64705605449040271</v>
      </c>
      <c r="F6" s="104">
        <v>0.63655454316198734</v>
      </c>
      <c r="G6" s="104">
        <v>0.59944235620471964</v>
      </c>
      <c r="H6" s="104">
        <v>0.58249341321343495</v>
      </c>
      <c r="I6" s="104">
        <v>0.59161013074001512</v>
      </c>
      <c r="J6" s="104">
        <v>0.58750065668170037</v>
      </c>
      <c r="K6" s="104">
        <v>0.5998060555761745</v>
      </c>
      <c r="L6" s="104">
        <v>0.61929926796714074</v>
      </c>
      <c r="M6" s="104">
        <v>0.66526442798793151</v>
      </c>
      <c r="N6" s="104">
        <v>0.64508562022992033</v>
      </c>
      <c r="O6" s="104">
        <v>0.62840921489001322</v>
      </c>
      <c r="P6" s="104">
        <v>0.63781936379835291</v>
      </c>
      <c r="Q6" s="104">
        <v>0.60905361896912491</v>
      </c>
      <c r="R6" s="105">
        <v>0.64280537195551746</v>
      </c>
      <c r="S6" s="105">
        <v>0.61851007374415856</v>
      </c>
      <c r="T6" s="105">
        <v>0.59296593829549316</v>
      </c>
      <c r="U6" s="105">
        <v>0.73608089952352129</v>
      </c>
      <c r="V6" s="140">
        <v>0.64</v>
      </c>
      <c r="W6" s="141">
        <v>0.62863013176681293</v>
      </c>
    </row>
    <row r="7" spans="1:23" x14ac:dyDescent="0.25">
      <c r="A7" s="103" t="s">
        <v>44</v>
      </c>
      <c r="B7" s="104">
        <v>0.53284435024010146</v>
      </c>
      <c r="C7" s="104">
        <v>0.53904311992751952</v>
      </c>
      <c r="D7" s="104">
        <v>0.54946522240683404</v>
      </c>
      <c r="E7" s="104">
        <v>0.55371094272558397</v>
      </c>
      <c r="F7" s="104">
        <v>0.55449988133021177</v>
      </c>
      <c r="G7" s="104">
        <v>0.52999327078504754</v>
      </c>
      <c r="H7" s="104">
        <v>0.48694582678913934</v>
      </c>
      <c r="I7" s="104">
        <v>0.46851331157281007</v>
      </c>
      <c r="J7" s="104">
        <v>0.47177242389872531</v>
      </c>
      <c r="K7" s="104">
        <v>0.49113478470001581</v>
      </c>
      <c r="L7" s="104">
        <v>0.51196062321846814</v>
      </c>
      <c r="M7" s="104">
        <v>0.52757416525171419</v>
      </c>
      <c r="N7" s="104">
        <v>0.50364504860609893</v>
      </c>
      <c r="O7" s="104">
        <v>0.49324495049726036</v>
      </c>
      <c r="P7" s="104">
        <v>0.49728290079274301</v>
      </c>
      <c r="Q7" s="104">
        <v>0.50714332682718521</v>
      </c>
      <c r="R7" s="105">
        <v>0.49875932310408061</v>
      </c>
      <c r="S7" s="105">
        <v>0.49573189693786895</v>
      </c>
      <c r="T7" s="105">
        <v>0.49841703715073077</v>
      </c>
      <c r="U7" s="105">
        <v>0.60146333579503097</v>
      </c>
      <c r="V7" s="140">
        <v>0.52</v>
      </c>
      <c r="W7" s="141">
        <v>0.52239180087203696</v>
      </c>
    </row>
    <row r="8" spans="1:23" x14ac:dyDescent="0.25">
      <c r="A8" s="103" t="s">
        <v>45</v>
      </c>
      <c r="B8" s="104">
        <v>0.33930460634788762</v>
      </c>
      <c r="C8" s="104">
        <v>0.34908395597533298</v>
      </c>
      <c r="D8" s="104">
        <v>0.35743616329329803</v>
      </c>
      <c r="E8" s="104">
        <v>0.35828201792817771</v>
      </c>
      <c r="F8" s="104">
        <v>0.35296941864352915</v>
      </c>
      <c r="G8" s="104">
        <v>0.31770041501203489</v>
      </c>
      <c r="H8" s="104">
        <v>0.28364273669644385</v>
      </c>
      <c r="I8" s="104">
        <v>0.27717722151302759</v>
      </c>
      <c r="J8" s="104">
        <v>0.27716660884481864</v>
      </c>
      <c r="K8" s="104">
        <v>0.2945856179671702</v>
      </c>
      <c r="L8" s="104">
        <v>0.31705683918719846</v>
      </c>
      <c r="M8" s="104">
        <v>0.35097632526739209</v>
      </c>
      <c r="N8" s="104">
        <v>0.32489417855579367</v>
      </c>
      <c r="O8" s="104">
        <v>0.30995967209044684</v>
      </c>
      <c r="P8" s="104">
        <v>0.31717666341142703</v>
      </c>
      <c r="Q8" s="104">
        <v>0.30887747854013886</v>
      </c>
      <c r="R8" s="105">
        <v>0.32060517220420065</v>
      </c>
      <c r="S8" s="105">
        <v>0.30661517213237294</v>
      </c>
      <c r="T8" s="105">
        <v>0.29554432609654274</v>
      </c>
      <c r="U8" s="105">
        <v>0.4427256732424244</v>
      </c>
      <c r="V8" s="140">
        <v>0.34</v>
      </c>
      <c r="W8" s="141">
        <v>0.32839122661609133</v>
      </c>
    </row>
    <row r="9" spans="1:23" x14ac:dyDescent="0.25">
      <c r="A9" s="103" t="s">
        <v>46</v>
      </c>
      <c r="B9" s="104">
        <v>0.22253174832936343</v>
      </c>
      <c r="C9" s="104">
        <v>0.23045233585551705</v>
      </c>
      <c r="D9" s="104">
        <v>0.24107078373608301</v>
      </c>
      <c r="E9" s="104">
        <v>0.24539475566319741</v>
      </c>
      <c r="F9" s="104">
        <v>0.24012382589379547</v>
      </c>
      <c r="G9" s="104">
        <v>0.21150054781915131</v>
      </c>
      <c r="H9" s="104">
        <v>0.17326253796011007</v>
      </c>
      <c r="I9" s="104">
        <v>0.16690963291534533</v>
      </c>
      <c r="J9" s="104">
        <v>0.16732255632162923</v>
      </c>
      <c r="K9" s="104">
        <v>0.18163936264268971</v>
      </c>
      <c r="L9" s="104">
        <v>0.2039640001709459</v>
      </c>
      <c r="M9" s="104">
        <v>0.22947198997728493</v>
      </c>
      <c r="N9" s="104">
        <v>0.20566145940027211</v>
      </c>
      <c r="O9" s="104">
        <v>0.19256183975661653</v>
      </c>
      <c r="P9" s="104">
        <v>0.19753075737348263</v>
      </c>
      <c r="Q9" s="104">
        <v>0.19744918894343572</v>
      </c>
      <c r="R9" s="105">
        <v>0.20099840490522369</v>
      </c>
      <c r="S9" s="105">
        <v>0.19042475474116208</v>
      </c>
      <c r="T9" s="105">
        <v>0.18858990880737794</v>
      </c>
      <c r="U9" s="105">
        <v>0.32000716397639384</v>
      </c>
      <c r="V9" s="140">
        <v>0.22</v>
      </c>
      <c r="W9" s="141">
        <v>0.2170283560475936</v>
      </c>
    </row>
    <row r="10" spans="1:23" x14ac:dyDescent="0.25">
      <c r="A10" s="103" t="s">
        <v>47</v>
      </c>
      <c r="B10" s="104">
        <v>0.56354679494223625</v>
      </c>
      <c r="C10" s="104">
        <v>0.56265955420014935</v>
      </c>
      <c r="D10" s="104">
        <v>0.58244259503903517</v>
      </c>
      <c r="E10" s="104">
        <v>0.58189220744060843</v>
      </c>
      <c r="F10" s="104">
        <v>0.59684274007059801</v>
      </c>
      <c r="G10" s="104">
        <v>0.5859983967124297</v>
      </c>
      <c r="H10" s="104">
        <v>0.59197946419199976</v>
      </c>
      <c r="I10" s="104">
        <v>0.54693921088905695</v>
      </c>
      <c r="J10" s="104">
        <v>0.52546072029470303</v>
      </c>
      <c r="K10" s="104">
        <v>0.5404490477864321</v>
      </c>
      <c r="L10" s="104">
        <v>0.5522924855889475</v>
      </c>
      <c r="M10" s="104">
        <v>0.5736442150948573</v>
      </c>
      <c r="N10" s="104">
        <v>0.54368903900507504</v>
      </c>
      <c r="O10" s="104">
        <v>0.51985963475371322</v>
      </c>
      <c r="P10" s="104">
        <v>0.50577033385418324</v>
      </c>
      <c r="Q10" s="104">
        <v>0.51812142329878674</v>
      </c>
      <c r="R10" s="104">
        <v>0.52470000000000006</v>
      </c>
      <c r="S10" s="104">
        <v>0.52800000000000002</v>
      </c>
      <c r="T10" s="104">
        <v>0.52092898269783361</v>
      </c>
      <c r="U10" s="104">
        <v>0.55000000000000004</v>
      </c>
      <c r="V10" s="140">
        <v>0.51</v>
      </c>
      <c r="W10" s="141">
        <v>0.49019517585375327</v>
      </c>
    </row>
    <row r="11" spans="1:23" x14ac:dyDescent="0.25">
      <c r="A11" s="93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P11" s="93"/>
      <c r="Q11" s="93"/>
      <c r="R11" s="93"/>
      <c r="S11" s="93"/>
      <c r="T11" s="93"/>
      <c r="U11" s="102"/>
      <c r="V11" s="140"/>
      <c r="W11" s="139"/>
    </row>
    <row r="12" spans="1:23" x14ac:dyDescent="0.25">
      <c r="A12" s="108" t="s">
        <v>8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10"/>
      <c r="P12" s="93"/>
      <c r="Q12" s="93"/>
      <c r="R12" s="107"/>
      <c r="S12" s="93"/>
      <c r="T12" s="93"/>
      <c r="U12" s="105"/>
      <c r="V12" s="140"/>
      <c r="W12" s="140"/>
    </row>
    <row r="13" spans="1:23" x14ac:dyDescent="0.25">
      <c r="A13" s="100" t="s">
        <v>42</v>
      </c>
      <c r="B13" s="101">
        <v>612397.88607392053</v>
      </c>
      <c r="C13" s="101">
        <v>646708.51343120157</v>
      </c>
      <c r="D13" s="101">
        <v>663881.33513687202</v>
      </c>
      <c r="E13" s="101">
        <v>679966.30522288743</v>
      </c>
      <c r="F13" s="101">
        <v>723706.28024054121</v>
      </c>
      <c r="G13" s="101">
        <v>743823.55019247078</v>
      </c>
      <c r="H13" s="101">
        <v>789231.57723245432</v>
      </c>
      <c r="I13" s="101">
        <v>817241.59887177753</v>
      </c>
      <c r="J13" s="101">
        <v>828383.31148908159</v>
      </c>
      <c r="K13" s="101">
        <v>848680.07146305847</v>
      </c>
      <c r="L13" s="101">
        <v>840264.58149946376</v>
      </c>
      <c r="M13" s="102">
        <v>887073.45931190171</v>
      </c>
      <c r="N13" s="102">
        <v>927128.97119194223</v>
      </c>
      <c r="O13" s="111">
        <v>1057487.3083903738</v>
      </c>
      <c r="P13" s="102">
        <v>1093646.1522626115</v>
      </c>
      <c r="Q13" s="102">
        <v>1122054.372243335</v>
      </c>
      <c r="R13" s="107">
        <v>1155125.6065932962</v>
      </c>
      <c r="S13" s="102">
        <v>1185097.5281292365</v>
      </c>
      <c r="T13" s="102">
        <v>1188496.4141260085</v>
      </c>
      <c r="U13" s="102">
        <v>1213948.0414912577</v>
      </c>
      <c r="V13" s="139">
        <v>1421600</v>
      </c>
      <c r="W13" s="142">
        <v>1462574.45965625</v>
      </c>
    </row>
    <row r="14" spans="1:23" x14ac:dyDescent="0.25">
      <c r="A14" s="103" t="s">
        <v>43</v>
      </c>
      <c r="B14" s="104">
        <v>0.55904325260933074</v>
      </c>
      <c r="C14" s="104">
        <v>0.58003803914789298</v>
      </c>
      <c r="D14" s="104">
        <v>0.5703244594138317</v>
      </c>
      <c r="E14" s="104">
        <v>0.57124587511734726</v>
      </c>
      <c r="F14" s="104">
        <v>0.57740136973810763</v>
      </c>
      <c r="G14" s="104">
        <v>0.52860457165288643</v>
      </c>
      <c r="H14" s="104">
        <v>0.51030162214474606</v>
      </c>
      <c r="I14" s="104">
        <v>0.55157860408879511</v>
      </c>
      <c r="J14" s="104">
        <v>0.52840805549012115</v>
      </c>
      <c r="K14" s="104">
        <v>0.54328707811765964</v>
      </c>
      <c r="L14" s="104">
        <v>0.58503243512776482</v>
      </c>
      <c r="M14" s="104">
        <v>0.63626954742135056</v>
      </c>
      <c r="N14" s="104">
        <v>0.60369283659802153</v>
      </c>
      <c r="O14" s="104">
        <v>0.61043828136144351</v>
      </c>
      <c r="P14" s="104">
        <v>0.62964685146424315</v>
      </c>
      <c r="Q14" s="104">
        <v>0.59411294225269873</v>
      </c>
      <c r="R14" s="105">
        <v>0.60426357954734633</v>
      </c>
      <c r="S14" s="105">
        <v>0.55259357573815271</v>
      </c>
      <c r="T14" s="105">
        <v>0.52452060413071633</v>
      </c>
      <c r="U14" s="105">
        <v>0.71814076017236095</v>
      </c>
      <c r="V14" s="140">
        <v>0.64</v>
      </c>
      <c r="W14" s="141">
        <v>0.62723426365066293</v>
      </c>
    </row>
    <row r="15" spans="1:23" x14ac:dyDescent="0.25">
      <c r="A15" s="103" t="s">
        <v>44</v>
      </c>
      <c r="B15" s="104">
        <v>0.4705690771571478</v>
      </c>
      <c r="C15" s="104">
        <v>0.48724397361137123</v>
      </c>
      <c r="D15" s="104">
        <v>0.50541254294334259</v>
      </c>
      <c r="E15" s="104">
        <v>0.50200102138163649</v>
      </c>
      <c r="F15" s="104">
        <v>0.49381344434022628</v>
      </c>
      <c r="G15" s="104">
        <v>0.4612318444347665</v>
      </c>
      <c r="H15" s="104">
        <v>0.44383620705742993</v>
      </c>
      <c r="I15" s="104">
        <v>0.44339431029011084</v>
      </c>
      <c r="J15" s="104">
        <v>0.42126328316713685</v>
      </c>
      <c r="K15" s="104">
        <v>0.45135981037115958</v>
      </c>
      <c r="L15" s="104">
        <v>0.48960873765837054</v>
      </c>
      <c r="M15" s="104">
        <v>0.50371428874038315</v>
      </c>
      <c r="N15" s="104">
        <v>0.47776989373601098</v>
      </c>
      <c r="O15" s="104">
        <v>0.4772825326235251</v>
      </c>
      <c r="P15" s="104">
        <v>0.47650948305823937</v>
      </c>
      <c r="Q15" s="104">
        <v>0.47743407470723609</v>
      </c>
      <c r="R15" s="105">
        <v>0.44900142951748961</v>
      </c>
      <c r="S15" s="105">
        <v>0.44394495979472071</v>
      </c>
      <c r="T15" s="105">
        <v>0.42569625201822131</v>
      </c>
      <c r="U15" s="105">
        <v>0.58213429091068036</v>
      </c>
      <c r="V15" s="140">
        <v>0.51</v>
      </c>
      <c r="W15" s="141">
        <v>0.5086983818518338</v>
      </c>
    </row>
    <row r="16" spans="1:23" x14ac:dyDescent="0.25">
      <c r="A16" s="103" t="s">
        <v>45</v>
      </c>
      <c r="B16" s="104">
        <v>0.26306846747130302</v>
      </c>
      <c r="C16" s="104">
        <v>0.28262003904016747</v>
      </c>
      <c r="D16" s="104">
        <v>0.28824913533513186</v>
      </c>
      <c r="E16" s="104">
        <v>0.28676601276895508</v>
      </c>
      <c r="F16" s="104">
        <v>0.28512855915713942</v>
      </c>
      <c r="G16" s="104">
        <v>0.24380926156011049</v>
      </c>
      <c r="H16" s="104">
        <v>0.22649033642797789</v>
      </c>
      <c r="I16" s="104">
        <v>0.24456681473073341</v>
      </c>
      <c r="J16" s="104">
        <v>0.22259891230773107</v>
      </c>
      <c r="K16" s="104">
        <v>0.24521795255628823</v>
      </c>
      <c r="L16" s="104">
        <v>0.28643699205210749</v>
      </c>
      <c r="M16" s="104">
        <v>0.32049806252651108</v>
      </c>
      <c r="N16" s="104">
        <v>0.2884262623906278</v>
      </c>
      <c r="O16" s="104">
        <v>0.29135152893854177</v>
      </c>
      <c r="P16" s="104">
        <v>0.30003269570047453</v>
      </c>
      <c r="Q16" s="104">
        <v>0.28364976285601079</v>
      </c>
      <c r="R16" s="105">
        <v>0.27131521102211381</v>
      </c>
      <c r="S16" s="105">
        <v>0.24532113276389517</v>
      </c>
      <c r="T16" s="105">
        <v>0.22328645528477911</v>
      </c>
      <c r="U16" s="105">
        <v>0.41805436219699427</v>
      </c>
      <c r="V16" s="140">
        <v>0.33</v>
      </c>
      <c r="W16" s="141">
        <v>0.31907305496111871</v>
      </c>
    </row>
    <row r="17" spans="1:23" x14ac:dyDescent="0.25">
      <c r="A17" s="103" t="s">
        <v>46</v>
      </c>
      <c r="B17" s="104">
        <v>0.157907334399529</v>
      </c>
      <c r="C17" s="104">
        <v>0.17437324625565906</v>
      </c>
      <c r="D17" s="104">
        <v>0.18534159453452634</v>
      </c>
      <c r="E17" s="104">
        <v>0.18534562011677977</v>
      </c>
      <c r="F17" s="104">
        <v>0.17774649696835426</v>
      </c>
      <c r="G17" s="104">
        <v>0.14580679578456829</v>
      </c>
      <c r="H17" s="104">
        <v>0.12857800839212394</v>
      </c>
      <c r="I17" s="104">
        <v>0.14189966099097479</v>
      </c>
      <c r="J17" s="104">
        <v>0.12358693151425541</v>
      </c>
      <c r="K17" s="104">
        <v>0.14321155312749961</v>
      </c>
      <c r="L17" s="104">
        <v>0.17889694709216963</v>
      </c>
      <c r="M17" s="104">
        <v>0.20297170560710251</v>
      </c>
      <c r="N17" s="104">
        <v>0.17530288683280465</v>
      </c>
      <c r="O17" s="104">
        <v>0.17609198061286035</v>
      </c>
      <c r="P17" s="104">
        <v>0.18191861917947685</v>
      </c>
      <c r="Q17" s="104">
        <v>0.17409271010995103</v>
      </c>
      <c r="R17" s="105">
        <v>0.15809688228324709</v>
      </c>
      <c r="S17" s="105">
        <v>0.13901141806447589</v>
      </c>
      <c r="T17" s="105">
        <v>0.12537523444688253</v>
      </c>
      <c r="U17" s="105">
        <v>0.29595377408245577</v>
      </c>
      <c r="V17" s="140">
        <v>0.21</v>
      </c>
      <c r="W17" s="141">
        <v>0.20611256193353844</v>
      </c>
    </row>
    <row r="18" spans="1:23" x14ac:dyDescent="0.25">
      <c r="A18" s="93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93"/>
      <c r="N18" s="93"/>
      <c r="O18" s="110"/>
      <c r="P18" s="93"/>
      <c r="Q18" s="93"/>
      <c r="R18" s="93"/>
      <c r="S18" s="104"/>
      <c r="T18" s="104"/>
      <c r="U18" s="105"/>
      <c r="V18" s="140"/>
      <c r="W18" s="140"/>
    </row>
    <row r="19" spans="1:23" x14ac:dyDescent="0.25">
      <c r="A19" s="108" t="s">
        <v>10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10"/>
      <c r="P19" s="93"/>
      <c r="Q19" s="93"/>
      <c r="R19" s="107"/>
      <c r="S19" s="102"/>
      <c r="T19" s="102"/>
      <c r="U19" s="105"/>
      <c r="V19" s="140"/>
      <c r="W19" s="140"/>
    </row>
    <row r="20" spans="1:23" x14ac:dyDescent="0.25">
      <c r="A20" s="100" t="s">
        <v>42</v>
      </c>
      <c r="B20" s="101">
        <v>622767.6574861207</v>
      </c>
      <c r="C20" s="101">
        <v>665313.11450131366</v>
      </c>
      <c r="D20" s="101">
        <v>693542.30212177243</v>
      </c>
      <c r="E20" s="101">
        <v>716917.69297808059</v>
      </c>
      <c r="F20" s="101">
        <v>735949.86950811313</v>
      </c>
      <c r="G20" s="101">
        <v>772403.39610423532</v>
      </c>
      <c r="H20" s="101">
        <v>818892.12490032986</v>
      </c>
      <c r="I20" s="101">
        <v>833692.71711506858</v>
      </c>
      <c r="J20" s="101">
        <v>859720.40359120385</v>
      </c>
      <c r="K20" s="101">
        <v>884822.96367366391</v>
      </c>
      <c r="L20" s="101">
        <v>878073.18708380929</v>
      </c>
      <c r="M20" s="102">
        <v>927508.8315959149</v>
      </c>
      <c r="N20" s="102">
        <v>960922.93069329101</v>
      </c>
      <c r="O20" s="111">
        <v>870761.59972274257</v>
      </c>
      <c r="P20" s="102">
        <v>845176.75279307761</v>
      </c>
      <c r="Q20" s="102">
        <v>861348.55865439714</v>
      </c>
      <c r="R20" s="107">
        <v>894764.77050804917</v>
      </c>
      <c r="S20" s="102">
        <v>927259.18441718072</v>
      </c>
      <c r="T20" s="102">
        <v>910592.91764471296</v>
      </c>
      <c r="U20" s="102">
        <v>914484.25982159341</v>
      </c>
      <c r="V20" s="139">
        <v>1061932</v>
      </c>
      <c r="W20" s="139">
        <v>1063073.5390526003</v>
      </c>
    </row>
    <row r="21" spans="1:23" x14ac:dyDescent="0.25">
      <c r="A21" s="103" t="s">
        <v>43</v>
      </c>
      <c r="B21" s="104">
        <v>0.71322227371399816</v>
      </c>
      <c r="C21" s="104">
        <v>0.713271331914892</v>
      </c>
      <c r="D21" s="104">
        <v>0.72727883237821456</v>
      </c>
      <c r="E21" s="104">
        <v>0.7189588239037713</v>
      </c>
      <c r="F21" s="104">
        <v>0.69472361809040473</v>
      </c>
      <c r="G21" s="104">
        <v>0.66765905833068651</v>
      </c>
      <c r="H21" s="104">
        <v>0.65207039337461692</v>
      </c>
      <c r="I21" s="104">
        <v>0.63085172200452955</v>
      </c>
      <c r="J21" s="104">
        <v>0.64443931308165836</v>
      </c>
      <c r="K21" s="104">
        <v>0.65401636859650136</v>
      </c>
      <c r="L21" s="104">
        <v>0.65209061882313124</v>
      </c>
      <c r="M21" s="104">
        <v>0.69299525720542698</v>
      </c>
      <c r="N21" s="104">
        <v>0.68502269288956119</v>
      </c>
      <c r="O21" s="104">
        <v>0.65023382696801901</v>
      </c>
      <c r="P21" s="104">
        <v>0.6483944732519531</v>
      </c>
      <c r="Q21" s="104">
        <v>0.62851641537756109</v>
      </c>
      <c r="R21" s="105">
        <v>0.69256214915800562</v>
      </c>
      <c r="S21" s="105">
        <v>0.70275564409032554</v>
      </c>
      <c r="T21" s="105">
        <v>0.68230007723093322</v>
      </c>
      <c r="U21" s="105">
        <v>0.75989584963944046</v>
      </c>
      <c r="V21" s="140">
        <v>0.64</v>
      </c>
      <c r="W21" s="141">
        <v>0.63055056434345724</v>
      </c>
    </row>
    <row r="22" spans="1:23" x14ac:dyDescent="0.25">
      <c r="A22" s="103" t="s">
        <v>44</v>
      </c>
      <c r="B22" s="104">
        <v>0.5808446319250925</v>
      </c>
      <c r="C22" s="104">
        <v>0.57998867877037652</v>
      </c>
      <c r="D22" s="104">
        <v>0.58253344726820622</v>
      </c>
      <c r="E22" s="104">
        <v>0.59267920412652642</v>
      </c>
      <c r="F22" s="104">
        <v>0.60409871853754693</v>
      </c>
      <c r="G22" s="104">
        <v>0.58241927956940032</v>
      </c>
      <c r="H22" s="104">
        <v>0.51946087613024261</v>
      </c>
      <c r="I22" s="104">
        <v>0.49004246455492145</v>
      </c>
      <c r="J22" s="104">
        <v>0.51167780761131731</v>
      </c>
      <c r="K22" s="104">
        <v>0.52282595554806699</v>
      </c>
      <c r="L22" s="104">
        <v>0.53115046966491219</v>
      </c>
      <c r="M22" s="104">
        <v>0.54852592952352774</v>
      </c>
      <c r="N22" s="104">
        <v>0.52564621050147065</v>
      </c>
      <c r="O22" s="104">
        <v>0.51144391898984931</v>
      </c>
      <c r="P22" s="104">
        <v>0.52338617421521261</v>
      </c>
      <c r="Q22" s="104">
        <v>0.54372630674579414</v>
      </c>
      <c r="R22" s="105">
        <v>0.55480601563669241</v>
      </c>
      <c r="S22" s="105">
        <v>0.54777637579205107</v>
      </c>
      <c r="T22" s="105">
        <v>0.57138282884225955</v>
      </c>
      <c r="U22" s="105">
        <v>0.62571210852486248</v>
      </c>
      <c r="V22" s="140">
        <v>0.54</v>
      </c>
      <c r="W22" s="141">
        <v>0.54113209619024893</v>
      </c>
    </row>
    <row r="23" spans="1:23" x14ac:dyDescent="0.25">
      <c r="A23" s="103" t="s">
        <v>45</v>
      </c>
      <c r="B23" s="104">
        <v>0.41427132905618486</v>
      </c>
      <c r="C23" s="104">
        <v>0.41368929740210492</v>
      </c>
      <c r="D23" s="104">
        <v>0.4236642453504772</v>
      </c>
      <c r="E23" s="104">
        <v>0.42611194355103066</v>
      </c>
      <c r="F23" s="104">
        <v>0.41968164742618164</v>
      </c>
      <c r="G23" s="104">
        <v>0.38885750775094263</v>
      </c>
      <c r="H23" s="104">
        <v>0.33872505784097046</v>
      </c>
      <c r="I23" s="104">
        <v>0.30914413261981583</v>
      </c>
      <c r="J23" s="104">
        <v>0.32974529485616627</v>
      </c>
      <c r="K23" s="104">
        <v>0.3419367328555426</v>
      </c>
      <c r="L23" s="104">
        <v>0.34635823845198938</v>
      </c>
      <c r="M23" s="104">
        <v>0.38012586761400302</v>
      </c>
      <c r="N23" s="104">
        <v>0.36007958262491058</v>
      </c>
      <c r="O23" s="104">
        <v>0.33255813672429124</v>
      </c>
      <c r="P23" s="104">
        <v>0.33936070273762775</v>
      </c>
      <c r="Q23" s="104">
        <v>0.34174090926234674</v>
      </c>
      <c r="R23" s="105">
        <v>0.38423764655513776</v>
      </c>
      <c r="S23" s="105">
        <v>0.38495293978720707</v>
      </c>
      <c r="T23" s="105">
        <v>0.38985454824750282</v>
      </c>
      <c r="U23" s="105">
        <v>0.47547603433718616</v>
      </c>
      <c r="V23" s="140">
        <v>0.34</v>
      </c>
      <c r="W23" s="141">
        <v>0.34121114863711949</v>
      </c>
    </row>
    <row r="24" spans="1:23" x14ac:dyDescent="0.25">
      <c r="A24" s="103" t="s">
        <v>46</v>
      </c>
      <c r="B24" s="104">
        <v>0.28608009417498537</v>
      </c>
      <c r="C24" s="104">
        <v>0.28496324790473565</v>
      </c>
      <c r="D24" s="104">
        <v>0.29441658314883506</v>
      </c>
      <c r="E24" s="104">
        <v>0.30234883732312751</v>
      </c>
      <c r="F24" s="104">
        <v>0.30146341783926878</v>
      </c>
      <c r="G24" s="104">
        <v>0.27476355275969511</v>
      </c>
      <c r="H24" s="104">
        <v>0.21632857886643089</v>
      </c>
      <c r="I24" s="104">
        <v>0.19142608726773788</v>
      </c>
      <c r="J24" s="104">
        <v>0.20946400318829511</v>
      </c>
      <c r="K24" s="104">
        <v>0.21849748846489975</v>
      </c>
      <c r="L24" s="104">
        <v>0.22795170093943684</v>
      </c>
      <c r="M24" s="104">
        <v>0.25481697659980307</v>
      </c>
      <c r="N24" s="104">
        <v>0.23495237467796712</v>
      </c>
      <c r="O24" s="104">
        <v>0.21256348776342046</v>
      </c>
      <c r="P24" s="104">
        <v>0.21773263207958693</v>
      </c>
      <c r="Q24" s="104">
        <v>0.22787501241751737</v>
      </c>
      <c r="R24" s="105">
        <v>0.25638351725646868</v>
      </c>
      <c r="S24" s="104">
        <v>0.25613434191202622</v>
      </c>
      <c r="T24" s="104">
        <v>0.27109704491812259</v>
      </c>
      <c r="U24" s="105">
        <v>0.35193725488760746</v>
      </c>
      <c r="V24" s="140">
        <v>0.23</v>
      </c>
      <c r="W24" s="141">
        <v>0.23204628386877019</v>
      </c>
    </row>
    <row r="25" spans="1:23" x14ac:dyDescent="0.25">
      <c r="A25" s="112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23"/>
      <c r="W25" s="123"/>
    </row>
    <row r="26" spans="1:23" x14ac:dyDescent="0.25">
      <c r="A26" s="67" t="str">
        <f>Cuadro01!A34</f>
        <v>Fuente: Instituto Nacional de Estadística (INE).  LXXXI Encuesta Permanente de Hogares de Propósitos Múltiples, Junio 2024.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</row>
    <row r="27" spans="1:23" x14ac:dyDescent="0.25">
      <c r="A27" s="57" t="s">
        <v>57</v>
      </c>
    </row>
  </sheetData>
  <mergeCells count="1">
    <mergeCell ref="A1:R1"/>
  </mergeCell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29"/>
  <sheetViews>
    <sheetView zoomScaleNormal="100" workbookViewId="0">
      <selection activeCell="B2" sqref="B2:F2"/>
    </sheetView>
  </sheetViews>
  <sheetFormatPr baseColWidth="10" defaultColWidth="11.42578125" defaultRowHeight="12.75" x14ac:dyDescent="0.2"/>
  <cols>
    <col min="1" max="1" width="2.42578125" style="70" customWidth="1"/>
    <col min="2" max="2" width="11.42578125" style="70"/>
    <col min="3" max="3" width="17" style="70" bestFit="1" customWidth="1"/>
    <col min="4" max="4" width="21.5703125" style="70" customWidth="1"/>
    <col min="5" max="5" width="18.7109375" style="70" customWidth="1"/>
    <col min="6" max="6" width="19.7109375" style="70" customWidth="1"/>
    <col min="7" max="16384" width="11.42578125" style="70"/>
  </cols>
  <sheetData>
    <row r="2" spans="2:16" x14ac:dyDescent="0.2">
      <c r="B2" s="155" t="s">
        <v>67</v>
      </c>
      <c r="C2" s="155"/>
      <c r="D2" s="155"/>
      <c r="E2" s="155"/>
      <c r="F2" s="155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2:16" x14ac:dyDescent="0.2">
      <c r="B3" s="115"/>
      <c r="C3" s="115"/>
      <c r="D3" s="115"/>
      <c r="E3" s="115"/>
      <c r="F3" s="115"/>
      <c r="G3" s="114"/>
      <c r="H3" s="114"/>
      <c r="I3" s="114"/>
      <c r="J3" s="114"/>
      <c r="K3" s="114"/>
      <c r="L3" s="114"/>
      <c r="M3" s="114"/>
      <c r="N3" s="114"/>
      <c r="O3" s="114"/>
      <c r="P3" s="114"/>
    </row>
    <row r="4" spans="2:16" ht="22.5" x14ac:dyDescent="0.2">
      <c r="B4" s="116" t="s">
        <v>49</v>
      </c>
      <c r="C4" s="117" t="s">
        <v>50</v>
      </c>
      <c r="D4" s="117" t="s">
        <v>51</v>
      </c>
      <c r="E4" s="117" t="s">
        <v>52</v>
      </c>
      <c r="F4" s="117" t="s">
        <v>53</v>
      </c>
    </row>
    <row r="5" spans="2:16" x14ac:dyDescent="0.2">
      <c r="B5" s="118">
        <v>2001</v>
      </c>
      <c r="C5" s="119">
        <v>0.56354679494223625</v>
      </c>
      <c r="D5" s="120">
        <v>1210.5448625291665</v>
      </c>
      <c r="E5" s="120">
        <v>117.91466725170687</v>
      </c>
      <c r="F5" s="120">
        <v>3679.7735101736143</v>
      </c>
    </row>
    <row r="6" spans="2:16" x14ac:dyDescent="0.2">
      <c r="B6" s="95">
        <v>2002</v>
      </c>
      <c r="C6" s="121">
        <v>0.56265955420014935</v>
      </c>
      <c r="D6" s="69">
        <v>1285.46</v>
      </c>
      <c r="E6" s="69">
        <v>170.23</v>
      </c>
      <c r="F6" s="69">
        <v>4100.51</v>
      </c>
    </row>
    <row r="7" spans="2:16" x14ac:dyDescent="0.2">
      <c r="B7" s="95">
        <v>2003</v>
      </c>
      <c r="C7" s="121">
        <v>0.58244259503903517</v>
      </c>
      <c r="D7" s="69">
        <v>1350.4839999999999</v>
      </c>
      <c r="E7" s="69">
        <v>148.18</v>
      </c>
      <c r="F7" s="69">
        <v>4227.03</v>
      </c>
    </row>
    <row r="8" spans="2:16" x14ac:dyDescent="0.2">
      <c r="B8" s="95">
        <v>2004</v>
      </c>
      <c r="C8" s="121">
        <v>0.58189220744060843</v>
      </c>
      <c r="D8" s="69">
        <v>1431.171</v>
      </c>
      <c r="E8" s="69">
        <v>147.9</v>
      </c>
      <c r="F8" s="69">
        <v>4532.32</v>
      </c>
    </row>
    <row r="9" spans="2:16" x14ac:dyDescent="0.2">
      <c r="B9" s="95">
        <v>2005</v>
      </c>
      <c r="C9" s="121">
        <v>0.59684274007059801</v>
      </c>
      <c r="D9" s="69">
        <v>1594.578</v>
      </c>
      <c r="E9" s="69">
        <v>139.12598919400301</v>
      </c>
      <c r="F9" s="69">
        <v>5066.6178037056507</v>
      </c>
    </row>
    <row r="10" spans="2:16" x14ac:dyDescent="0.2">
      <c r="B10" s="95">
        <v>2006</v>
      </c>
      <c r="C10" s="121">
        <v>0.5859983967124297</v>
      </c>
      <c r="D10" s="69">
        <v>1886.8467985761592</v>
      </c>
      <c r="E10" s="69">
        <v>179.2194263443246</v>
      </c>
      <c r="F10" s="69">
        <v>5874.4799914440946</v>
      </c>
    </row>
    <row r="11" spans="2:16" x14ac:dyDescent="0.2">
      <c r="B11" s="95">
        <v>2007</v>
      </c>
      <c r="C11" s="121">
        <v>0.59197946419199976</v>
      </c>
      <c r="D11" s="69">
        <v>2367.946905347751</v>
      </c>
      <c r="E11" s="69">
        <v>283.89541234746372</v>
      </c>
      <c r="F11" s="69">
        <v>7534.3550723307644</v>
      </c>
    </row>
    <row r="12" spans="2:16" x14ac:dyDescent="0.2">
      <c r="B12" s="95">
        <v>2008</v>
      </c>
      <c r="C12" s="121">
        <v>0.54693921088905695</v>
      </c>
      <c r="D12" s="69">
        <v>2499.896584319687</v>
      </c>
      <c r="E12" s="69">
        <v>399.65588211971414</v>
      </c>
      <c r="F12" s="69">
        <v>7319.7671739426823</v>
      </c>
    </row>
    <row r="13" spans="2:16" x14ac:dyDescent="0.2">
      <c r="B13" s="95">
        <v>2009</v>
      </c>
      <c r="C13" s="121">
        <v>0.52546072029470303</v>
      </c>
      <c r="D13" s="69">
        <v>2578.627495450703</v>
      </c>
      <c r="E13" s="69">
        <v>390.39111151964875</v>
      </c>
      <c r="F13" s="69">
        <v>7349.2240409213455</v>
      </c>
    </row>
    <row r="14" spans="2:16" x14ac:dyDescent="0.2">
      <c r="B14" s="95">
        <v>2010</v>
      </c>
      <c r="C14" s="121">
        <v>0.5404490477864321</v>
      </c>
      <c r="D14" s="69">
        <v>2655.1608873109462</v>
      </c>
      <c r="E14" s="69">
        <v>380.3460555381601</v>
      </c>
      <c r="F14" s="69">
        <v>7761.3630903045396</v>
      </c>
      <c r="K14" s="122"/>
    </row>
    <row r="15" spans="2:16" x14ac:dyDescent="0.2">
      <c r="B15" s="95">
        <v>2011</v>
      </c>
      <c r="C15" s="121">
        <v>0.5522924855889475</v>
      </c>
      <c r="D15" s="69">
        <v>2773.5380415689829</v>
      </c>
      <c r="E15" s="69">
        <v>345.83824945469115</v>
      </c>
      <c r="F15" s="69">
        <v>8505.6622229094355</v>
      </c>
    </row>
    <row r="16" spans="2:16" x14ac:dyDescent="0.2">
      <c r="B16" s="95">
        <v>2012</v>
      </c>
      <c r="C16" s="121">
        <v>0.5736442150948573</v>
      </c>
      <c r="D16" s="69">
        <v>2549.9392697147709</v>
      </c>
      <c r="E16" s="69">
        <v>318.00986459168871</v>
      </c>
      <c r="F16" s="69">
        <v>7873.6199902066992</v>
      </c>
    </row>
    <row r="17" spans="2:6" x14ac:dyDescent="0.2">
      <c r="B17" s="95">
        <v>2013</v>
      </c>
      <c r="C17" s="121">
        <v>0.54368903900507504</v>
      </c>
      <c r="D17" s="69">
        <v>2659.2995766276586</v>
      </c>
      <c r="E17" s="69">
        <v>378.7039574493005</v>
      </c>
      <c r="F17" s="69">
        <v>7812.947844136932</v>
      </c>
    </row>
    <row r="18" spans="2:6" x14ac:dyDescent="0.2">
      <c r="B18" s="95">
        <v>2014</v>
      </c>
      <c r="C18" s="121">
        <v>0.51985963475371322</v>
      </c>
      <c r="D18" s="69">
        <v>2919.8731006900621</v>
      </c>
      <c r="E18" s="69">
        <v>462.11530278658768</v>
      </c>
      <c r="F18" s="69">
        <v>8288.3261350092471</v>
      </c>
    </row>
    <row r="19" spans="2:6" x14ac:dyDescent="0.2">
      <c r="B19" s="95">
        <v>2015</v>
      </c>
      <c r="C19" s="121">
        <v>0.50577033385418324</v>
      </c>
      <c r="D19" s="69">
        <v>2890</v>
      </c>
      <c r="E19" s="69">
        <v>466.56424187884767</v>
      </c>
      <c r="F19" s="69">
        <v>7964.5250772337531</v>
      </c>
    </row>
    <row r="20" spans="2:6" x14ac:dyDescent="0.2">
      <c r="B20" s="95">
        <v>2016</v>
      </c>
      <c r="C20" s="121">
        <v>0.51812142329878674</v>
      </c>
      <c r="D20" s="69">
        <v>3103.3312066463659</v>
      </c>
      <c r="E20" s="69">
        <v>431.81718041739464</v>
      </c>
      <c r="F20" s="69">
        <v>8619.5768854332309</v>
      </c>
    </row>
    <row r="21" spans="2:6" x14ac:dyDescent="0.2">
      <c r="B21" s="95">
        <v>2017</v>
      </c>
      <c r="C21" s="121">
        <v>0.52470000000000006</v>
      </c>
      <c r="D21" s="69">
        <v>3068.1988970958801</v>
      </c>
      <c r="E21" s="69">
        <v>438.07271586794099</v>
      </c>
      <c r="F21" s="69">
        <v>8701.3394286311304</v>
      </c>
    </row>
    <row r="22" spans="2:6" x14ac:dyDescent="0.2">
      <c r="B22" s="95">
        <v>2018</v>
      </c>
      <c r="C22" s="121">
        <v>0.53</v>
      </c>
      <c r="D22" s="69">
        <v>3364.6122508367707</v>
      </c>
      <c r="E22" s="69">
        <v>469.33879042151921</v>
      </c>
      <c r="F22" s="69">
        <v>9567.1960128190512</v>
      </c>
    </row>
    <row r="23" spans="2:6" x14ac:dyDescent="0.2">
      <c r="B23" s="95">
        <v>2019</v>
      </c>
      <c r="C23" s="121">
        <v>0.52470000000000006</v>
      </c>
      <c r="D23" s="69">
        <v>3562.6627860023077</v>
      </c>
      <c r="E23" s="69">
        <v>447.27993345366724</v>
      </c>
      <c r="F23" s="69">
        <v>9917.2650982100004</v>
      </c>
    </row>
    <row r="24" spans="2:6" x14ac:dyDescent="0.2">
      <c r="B24" s="95">
        <v>2021</v>
      </c>
      <c r="C24" s="121">
        <v>0.55000000000000004</v>
      </c>
      <c r="D24" s="69">
        <v>2670.8120479866602</v>
      </c>
      <c r="E24" s="69">
        <v>237.87622517748471</v>
      </c>
      <c r="F24" s="69">
        <v>8077.4701484607167</v>
      </c>
    </row>
    <row r="25" spans="2:6" x14ac:dyDescent="0.2">
      <c r="B25" s="95">
        <v>2023</v>
      </c>
      <c r="C25" s="121">
        <v>0.51</v>
      </c>
      <c r="D25" s="69">
        <v>4182</v>
      </c>
      <c r="E25" s="69">
        <v>578</v>
      </c>
      <c r="F25" s="69">
        <v>11411</v>
      </c>
    </row>
    <row r="26" spans="2:6" x14ac:dyDescent="0.2">
      <c r="B26" s="95">
        <v>2024</v>
      </c>
      <c r="C26" s="121">
        <v>0.49019517585375327</v>
      </c>
      <c r="D26" s="69">
        <v>4245.5791528436812</v>
      </c>
      <c r="E26" s="69">
        <v>596.14346706262438</v>
      </c>
      <c r="F26" s="69">
        <v>11172.157425466676</v>
      </c>
    </row>
    <row r="27" spans="2:6" x14ac:dyDescent="0.2">
      <c r="B27" s="124"/>
      <c r="C27" s="125"/>
      <c r="D27" s="126"/>
      <c r="E27" s="126"/>
      <c r="F27" s="126"/>
    </row>
    <row r="28" spans="2:6" x14ac:dyDescent="0.2">
      <c r="B28" s="67" t="str">
        <f>Cuadro01!A34</f>
        <v>Fuente: Instituto Nacional de Estadística (INE).  LXXXI Encuesta Permanente de Hogares de Propósitos Múltiples, Junio 2024.</v>
      </c>
      <c r="C28" s="121"/>
      <c r="D28" s="69"/>
      <c r="E28" s="69"/>
      <c r="F28" s="69"/>
    </row>
    <row r="29" spans="2:6" x14ac:dyDescent="0.2">
      <c r="B29" s="36" t="s">
        <v>48</v>
      </c>
      <c r="C29" s="95"/>
      <c r="D29" s="95"/>
      <c r="E29" s="95"/>
      <c r="F29" s="95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Portada</vt:lpstr>
      <vt:lpstr>Cuadro01</vt:lpstr>
      <vt:lpstr>Cuadro02</vt:lpstr>
      <vt:lpstr>Cuadro03</vt:lpstr>
      <vt:lpstr>Cuadro04</vt:lpstr>
      <vt:lpstr>Cuadro 05</vt:lpstr>
      <vt:lpstr>Cuadro  06</vt:lpstr>
      <vt:lpstr>Cuadro03!Área_de_impresión</vt:lpstr>
    </vt:vector>
  </TitlesOfParts>
  <Company>Instituto Nacional de Estadística -INE-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 Escobar</dc:creator>
  <cp:lastModifiedBy>eduardo cruz</cp:lastModifiedBy>
  <cp:lastPrinted>2011-01-20T16:24:36Z</cp:lastPrinted>
  <dcterms:created xsi:type="dcterms:W3CDTF">2002-11-20T15:18:17Z</dcterms:created>
  <dcterms:modified xsi:type="dcterms:W3CDTF">2025-08-29T15:42:13Z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