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hogares\publicacion\Cuadros\2026\"/>
    </mc:Choice>
  </mc:AlternateContent>
  <xr:revisionPtr revIDLastSave="0" documentId="8_{B8F03180-9839-4746-B6BA-D73F338A6B6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6" i="1" l="1"/>
  <c r="J39" i="1"/>
  <c r="J38" i="1"/>
  <c r="J37" i="1"/>
  <c r="K13" i="1" l="1"/>
  <c r="J18" i="1"/>
  <c r="K41" i="1"/>
  <c r="J12" i="1"/>
  <c r="K15" i="1"/>
  <c r="K25" i="1"/>
  <c r="K33" i="1"/>
  <c r="J40" i="1"/>
  <c r="K43" i="1"/>
  <c r="J10" i="1"/>
  <c r="J9" i="1"/>
  <c r="K12" i="1"/>
  <c r="J17" i="1"/>
  <c r="K40" i="1"/>
  <c r="J45" i="1"/>
  <c r="K9" i="1"/>
  <c r="J14" i="1"/>
  <c r="K17" i="1"/>
  <c r="K37" i="1"/>
  <c r="J42" i="1"/>
  <c r="K45" i="1"/>
  <c r="J11" i="1"/>
  <c r="K14" i="1"/>
  <c r="K42" i="1"/>
  <c r="K11" i="1"/>
  <c r="K19" i="1"/>
  <c r="K39" i="1"/>
  <c r="I14" i="1"/>
  <c r="C14" i="1"/>
  <c r="C32" i="1"/>
  <c r="I32" i="1"/>
  <c r="C42" i="1"/>
  <c r="I42" i="1"/>
  <c r="J30" i="1"/>
  <c r="J27" i="1"/>
  <c r="I19" i="1"/>
  <c r="C19" i="1"/>
  <c r="I29" i="1"/>
  <c r="C29" i="1"/>
  <c r="C47" i="1"/>
  <c r="I47" i="1"/>
  <c r="C8" i="1"/>
  <c r="I16" i="1"/>
  <c r="C16" i="1"/>
  <c r="J19" i="1"/>
  <c r="K24" i="1"/>
  <c r="C26" i="1"/>
  <c r="I26" i="1"/>
  <c r="J29" i="1"/>
  <c r="K32" i="1"/>
  <c r="C36" i="1"/>
  <c r="B36" i="1" s="1"/>
  <c r="H36" i="1" s="1"/>
  <c r="I44" i="1"/>
  <c r="C44" i="1"/>
  <c r="J47" i="1"/>
  <c r="I27" i="1"/>
  <c r="C27" i="1"/>
  <c r="I11" i="1"/>
  <c r="C11" i="1"/>
  <c r="J24" i="1"/>
  <c r="K27" i="1"/>
  <c r="I23" i="1"/>
  <c r="C23" i="1"/>
  <c r="J26" i="1"/>
  <c r="K29" i="1"/>
  <c r="I31" i="1"/>
  <c r="C31" i="1"/>
  <c r="C41" i="1"/>
  <c r="I41" i="1"/>
  <c r="J44" i="1"/>
  <c r="K47" i="1"/>
  <c r="I17" i="1"/>
  <c r="C17" i="1"/>
  <c r="I24" i="1"/>
  <c r="C24" i="1"/>
  <c r="K30" i="1"/>
  <c r="J32" i="1"/>
  <c r="C39" i="1"/>
  <c r="I39" i="1"/>
  <c r="C13" i="1"/>
  <c r="I13" i="1"/>
  <c r="J16" i="1"/>
  <c r="I10" i="1"/>
  <c r="C10" i="1"/>
  <c r="J13" i="1"/>
  <c r="K16" i="1"/>
  <c r="C18" i="1"/>
  <c r="I18" i="1"/>
  <c r="J23" i="1"/>
  <c r="K26" i="1"/>
  <c r="C28" i="1"/>
  <c r="I28" i="1"/>
  <c r="J31" i="1"/>
  <c r="I38" i="1"/>
  <c r="C38" i="1"/>
  <c r="J41" i="1"/>
  <c r="K44" i="1"/>
  <c r="C46" i="1"/>
  <c r="I46" i="1"/>
  <c r="C45" i="1"/>
  <c r="I45" i="1"/>
  <c r="C9" i="1"/>
  <c r="I9" i="1"/>
  <c r="C37" i="1"/>
  <c r="I37" i="1"/>
  <c r="C15" i="1"/>
  <c r="I15" i="1"/>
  <c r="K23" i="1"/>
  <c r="C25" i="1"/>
  <c r="I25" i="1"/>
  <c r="J28" i="1"/>
  <c r="K31" i="1"/>
  <c r="I33" i="1"/>
  <c r="C33" i="1"/>
  <c r="I43" i="1"/>
  <c r="C43" i="1"/>
  <c r="K10" i="1"/>
  <c r="C12" i="1"/>
  <c r="I12" i="1"/>
  <c r="J15" i="1"/>
  <c r="K18" i="1"/>
  <c r="C22" i="1"/>
  <c r="J25" i="1"/>
  <c r="K28" i="1"/>
  <c r="C30" i="1"/>
  <c r="I30" i="1"/>
  <c r="J33" i="1"/>
  <c r="K38" i="1"/>
  <c r="I40" i="1"/>
  <c r="C40" i="1"/>
  <c r="J43" i="1"/>
  <c r="K46" i="1"/>
  <c r="H43" i="1" l="1"/>
  <c r="B43" i="1"/>
  <c r="G43" i="1" s="1"/>
  <c r="B45" i="1"/>
  <c r="G45" i="1" s="1"/>
  <c r="H45" i="1"/>
  <c r="H26" i="1"/>
  <c r="B26" i="1"/>
  <c r="B10" i="1"/>
  <c r="H10" i="1"/>
  <c r="B40" i="1"/>
  <c r="G40" i="1" s="1"/>
  <c r="H40" i="1"/>
  <c r="B22" i="1"/>
  <c r="H22" i="1" s="1"/>
  <c r="B33" i="1"/>
  <c r="H33" i="1"/>
  <c r="B15" i="1"/>
  <c r="H15" i="1"/>
  <c r="B46" i="1"/>
  <c r="G46" i="1" s="1"/>
  <c r="H46" i="1"/>
  <c r="B28" i="1"/>
  <c r="H28" i="1"/>
  <c r="B24" i="1"/>
  <c r="H24" i="1"/>
  <c r="J36" i="1"/>
  <c r="H32" i="1"/>
  <c r="B32" i="1"/>
  <c r="B42" i="1"/>
  <c r="G42" i="1" s="1"/>
  <c r="H42" i="1"/>
  <c r="B41" i="1"/>
  <c r="G41" i="1" s="1"/>
  <c r="H41" i="1"/>
  <c r="H44" i="1"/>
  <c r="B44" i="1"/>
  <c r="G44" i="1" s="1"/>
  <c r="B29" i="1"/>
  <c r="H29" i="1"/>
  <c r="B31" i="1"/>
  <c r="H31" i="1"/>
  <c r="I36" i="1"/>
  <c r="B16" i="1"/>
  <c r="H16" i="1"/>
  <c r="B19" i="1"/>
  <c r="H19" i="1"/>
  <c r="B14" i="1"/>
  <c r="H14" i="1"/>
  <c r="B38" i="1"/>
  <c r="G38" i="1" s="1"/>
  <c r="H38" i="1"/>
  <c r="B47" i="1"/>
  <c r="G47" i="1" s="1"/>
  <c r="H47" i="1"/>
  <c r="B37" i="1"/>
  <c r="G37" i="1" s="1"/>
  <c r="H37" i="1"/>
  <c r="B17" i="1"/>
  <c r="H17" i="1"/>
  <c r="B11" i="1"/>
  <c r="H11" i="1"/>
  <c r="B13" i="1"/>
  <c r="H13" i="1"/>
  <c r="B12" i="1"/>
  <c r="H12" i="1"/>
  <c r="B9" i="1"/>
  <c r="H9" i="1"/>
  <c r="B18" i="1"/>
  <c r="H18" i="1"/>
  <c r="H27" i="1"/>
  <c r="B27" i="1"/>
  <c r="B8" i="1"/>
  <c r="H8" i="1" s="1"/>
  <c r="B30" i="1"/>
  <c r="H30" i="1"/>
  <c r="H25" i="1"/>
  <c r="B25" i="1"/>
  <c r="K36" i="1"/>
  <c r="B39" i="1"/>
  <c r="G39" i="1" s="1"/>
  <c r="H39" i="1"/>
  <c r="B23" i="1"/>
  <c r="H23" i="1"/>
  <c r="G25" i="1" l="1"/>
  <c r="G24" i="1"/>
  <c r="G33" i="1"/>
  <c r="G26" i="1"/>
  <c r="G23" i="1"/>
  <c r="G27" i="1"/>
  <c r="G29" i="1"/>
  <c r="G28" i="1"/>
  <c r="G12" i="1"/>
  <c r="G31" i="1"/>
  <c r="G30" i="1"/>
  <c r="G9" i="1"/>
  <c r="G17" i="1"/>
  <c r="G14" i="1"/>
  <c r="G32" i="1"/>
  <c r="K8" i="1"/>
  <c r="I8" i="1"/>
  <c r="J8" i="1"/>
  <c r="G19" i="1"/>
  <c r="G10" i="1"/>
  <c r="G16" i="1"/>
  <c r="G15" i="1"/>
  <c r="G13" i="1"/>
  <c r="G18" i="1"/>
  <c r="G11" i="1"/>
  <c r="J22" i="1"/>
  <c r="I22" i="1"/>
  <c r="K22" i="1"/>
</calcChain>
</file>

<file path=xl/sharedStrings.xml><?xml version="1.0" encoding="utf-8"?>
<sst xmlns="http://schemas.openxmlformats.org/spreadsheetml/2006/main" count="58" uniqueCount="27">
  <si>
    <t>Clasificacion</t>
  </si>
  <si>
    <t>Valores Absolutos</t>
  </si>
  <si>
    <t>Pobres</t>
  </si>
  <si>
    <t>No Pobres</t>
  </si>
  <si>
    <t>Total</t>
  </si>
  <si>
    <t>Extrema</t>
  </si>
  <si>
    <t>Relativa</t>
  </si>
  <si>
    <t>Total Nacional</t>
  </si>
  <si>
    <t>Total Urbano</t>
  </si>
  <si>
    <t>Total Rural</t>
  </si>
  <si>
    <t>Total de Viviendas Según Necidades Basicas Insatisfechas por Clasificacion de Pobreza</t>
  </si>
  <si>
    <t>Porcentajes /2</t>
  </si>
  <si>
    <t>/1 porcentaje en Filas</t>
  </si>
  <si>
    <t>/2 porcentaje en Columnas</t>
  </si>
  <si>
    <t>Total hogares /1</t>
  </si>
  <si>
    <t>Agua</t>
  </si>
  <si>
    <t>Saneamiento</t>
  </si>
  <si>
    <t>Educacion primaria</t>
  </si>
  <si>
    <t>Capacidad de subsistencia</t>
  </si>
  <si>
    <t>Hacinamiento</t>
  </si>
  <si>
    <t>Estado de la vivienda</t>
  </si>
  <si>
    <t>Viviendas con alguna Nbi</t>
  </si>
  <si>
    <t>Viviendas sin NBI</t>
  </si>
  <si>
    <t>Viviendas con 1 Nbi</t>
  </si>
  <si>
    <t>Viviendas con 2 Nbi</t>
  </si>
  <si>
    <t>Viviendas con 3+ Nbi</t>
  </si>
  <si>
    <t>Fuente: Instituto Nacional de Estadística (INE).  LXXXIV Encuesta Permanente de Hogares de Propósitos Múltiples, Junio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</si>
</sst>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</numFmts>
  <fonts count="6" x14ac:knownFonts="1">
    <font>
      <sz val="10"/>
      <name val="Arial"/>
    </font>
    <font>
      <sz val="10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164" fontId="3" fillId="0" borderId="0" xfId="1" applyNumberFormat="1" applyFont="1"/>
    <xf numFmtId="164" fontId="4" fillId="0" borderId="0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indent="1"/>
    </xf>
    <xf numFmtId="165" fontId="3" fillId="0" borderId="0" xfId="1" applyNumberFormat="1" applyFont="1"/>
    <xf numFmtId="0" fontId="3" fillId="2" borderId="0" xfId="0" applyFont="1" applyFill="1"/>
    <xf numFmtId="164" fontId="3" fillId="0" borderId="0" xfId="1" applyNumberFormat="1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165" fontId="4" fillId="0" borderId="0" xfId="0" applyNumberFormat="1" applyFont="1" applyAlignment="1">
      <alignment horizontal="center" vertical="center" wrapText="1"/>
    </xf>
    <xf numFmtId="165" fontId="4" fillId="0" borderId="0" xfId="1" applyNumberFormat="1" applyFont="1" applyBorder="1"/>
    <xf numFmtId="164" fontId="4" fillId="0" borderId="0" xfId="1" applyNumberFormat="1" applyFont="1" applyBorder="1"/>
    <xf numFmtId="0" fontId="3" fillId="0" borderId="0" xfId="0" applyFont="1" applyAlignment="1">
      <alignment horizontal="left" indent="1"/>
    </xf>
    <xf numFmtId="165" fontId="3" fillId="0" borderId="0" xfId="1" applyNumberFormat="1" applyFont="1" applyBorder="1"/>
    <xf numFmtId="0" fontId="3" fillId="3" borderId="0" xfId="0" applyFont="1" applyFill="1" applyAlignment="1">
      <alignment horizontal="left" indent="1"/>
    </xf>
    <xf numFmtId="165" fontId="3" fillId="3" borderId="0" xfId="1" applyNumberFormat="1" applyFont="1" applyFill="1" applyBorder="1"/>
    <xf numFmtId="164" fontId="3" fillId="3" borderId="0" xfId="1" applyNumberFormat="1" applyFont="1" applyFill="1" applyBorder="1"/>
    <xf numFmtId="0" fontId="3" fillId="2" borderId="0" xfId="0" applyFont="1" applyFill="1" applyAlignment="1">
      <alignment horizontal="left" indent="1"/>
    </xf>
    <xf numFmtId="165" fontId="3" fillId="2" borderId="0" xfId="1" applyNumberFormat="1" applyFont="1" applyFill="1" applyBorder="1"/>
    <xf numFmtId="164" fontId="3" fillId="2" borderId="0" xfId="1" applyNumberFormat="1" applyFont="1" applyFill="1" applyBorder="1"/>
    <xf numFmtId="165" fontId="3" fillId="0" borderId="0" xfId="1" applyNumberFormat="1" applyFont="1" applyFill="1" applyBorder="1"/>
    <xf numFmtId="164" fontId="3" fillId="0" borderId="0" xfId="1" applyNumberFormat="1" applyFont="1" applyFill="1" applyBorder="1"/>
    <xf numFmtId="0" fontId="3" fillId="0" borderId="2" xfId="0" applyFont="1" applyBorder="1" applyAlignment="1">
      <alignment horizontal="left" indent="1"/>
    </xf>
    <xf numFmtId="165" fontId="3" fillId="0" borderId="2" xfId="1" applyNumberFormat="1" applyFont="1" applyBorder="1"/>
    <xf numFmtId="164" fontId="3" fillId="0" borderId="2" xfId="1" applyNumberFormat="1" applyFont="1" applyBorder="1"/>
    <xf numFmtId="0" fontId="5" fillId="0" borderId="0" xfId="0" applyFont="1" applyAlignment="1">
      <alignment horizontal="left" inden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M53"/>
  <sheetViews>
    <sheetView tabSelected="1" zoomScale="90" zoomScaleNormal="90" workbookViewId="0">
      <selection activeCell="B11" sqref="B11"/>
    </sheetView>
  </sheetViews>
  <sheetFormatPr baseColWidth="10" defaultColWidth="11.42578125" defaultRowHeight="12" x14ac:dyDescent="0.2"/>
  <cols>
    <col min="1" max="1" width="25.5703125" style="1" bestFit="1" customWidth="1"/>
    <col min="2" max="2" width="11.7109375" style="1" customWidth="1"/>
    <col min="3" max="4" width="10.28515625" style="1" bestFit="1" customWidth="1"/>
    <col min="5" max="5" width="9.7109375" style="1" bestFit="1" customWidth="1"/>
    <col min="6" max="6" width="12.7109375" style="1" bestFit="1" customWidth="1"/>
    <col min="7" max="7" width="8.28515625" style="2" bestFit="1" customWidth="1"/>
    <col min="8" max="8" width="8.28515625" style="1" bestFit="1" customWidth="1"/>
    <col min="9" max="10" width="9.5703125" style="1" bestFit="1" customWidth="1"/>
    <col min="11" max="11" width="10.28515625" style="1" bestFit="1" customWidth="1"/>
    <col min="12" max="12" width="11.42578125" style="1"/>
    <col min="13" max="13" width="19.5703125" style="1" customWidth="1"/>
    <col min="14" max="16384" width="11.42578125" style="1"/>
  </cols>
  <sheetData>
    <row r="1" spans="1:39" ht="15.75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</row>
    <row r="2" spans="1:39" ht="11.25" customHeight="1" x14ac:dyDescent="0.2"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</row>
    <row r="3" spans="1:39" ht="12.75" x14ac:dyDescent="0.2">
      <c r="A3" s="30" t="s">
        <v>0</v>
      </c>
      <c r="B3" s="30" t="s">
        <v>4</v>
      </c>
      <c r="C3" s="29" t="s">
        <v>1</v>
      </c>
      <c r="D3" s="29"/>
      <c r="E3" s="29"/>
      <c r="F3" s="29"/>
      <c r="G3" s="29" t="s">
        <v>11</v>
      </c>
      <c r="H3" s="29"/>
      <c r="I3" s="29"/>
      <c r="J3" s="29"/>
      <c r="K3" s="29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</row>
    <row r="4" spans="1:39" ht="12.75" x14ac:dyDescent="0.2">
      <c r="A4" s="30"/>
      <c r="B4" s="30"/>
      <c r="C4" s="30" t="s">
        <v>2</v>
      </c>
      <c r="D4" s="30"/>
      <c r="E4" s="30"/>
      <c r="F4" s="30" t="s">
        <v>3</v>
      </c>
      <c r="G4" s="31" t="s">
        <v>4</v>
      </c>
      <c r="H4" s="30" t="s">
        <v>2</v>
      </c>
      <c r="I4" s="30"/>
      <c r="J4" s="30"/>
      <c r="K4" s="30" t="s">
        <v>3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 ht="12.75" x14ac:dyDescent="0.2">
      <c r="A5" s="30"/>
      <c r="B5" s="30"/>
      <c r="C5" s="8" t="s">
        <v>4</v>
      </c>
      <c r="D5" s="8" t="s">
        <v>5</v>
      </c>
      <c r="E5" s="8" t="s">
        <v>6</v>
      </c>
      <c r="F5" s="30"/>
      <c r="G5" s="31"/>
      <c r="H5" s="8" t="s">
        <v>4</v>
      </c>
      <c r="I5" s="8" t="s">
        <v>5</v>
      </c>
      <c r="J5" s="8" t="s">
        <v>6</v>
      </c>
      <c r="K5" s="30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</row>
    <row r="6" spans="1:39" ht="9.75" customHeight="1" x14ac:dyDescent="0.2">
      <c r="A6" s="9"/>
      <c r="B6" s="9"/>
      <c r="C6" s="9"/>
      <c r="D6" s="9"/>
      <c r="E6" s="9"/>
      <c r="F6" s="9"/>
      <c r="G6" s="3"/>
      <c r="H6" s="9"/>
      <c r="I6" s="9"/>
      <c r="J6" s="9"/>
      <c r="K6" s="9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</row>
    <row r="7" spans="1:39" ht="12.75" x14ac:dyDescent="0.2">
      <c r="A7" s="10" t="s">
        <v>7</v>
      </c>
      <c r="B7" s="9"/>
      <c r="C7" s="11"/>
      <c r="D7" s="9"/>
      <c r="E7" s="9"/>
      <c r="F7" s="9"/>
      <c r="G7" s="3"/>
      <c r="H7" s="9"/>
      <c r="I7" s="9"/>
      <c r="J7" s="9"/>
      <c r="K7" s="9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</row>
    <row r="8" spans="1:39" ht="12.75" x14ac:dyDescent="0.2">
      <c r="A8" s="4" t="s">
        <v>14</v>
      </c>
      <c r="B8" s="12">
        <f>+C8+F8</f>
        <v>2787550.0171248335</v>
      </c>
      <c r="C8" s="12">
        <f>+D8+E8</f>
        <v>1702005.9932036868</v>
      </c>
      <c r="D8" s="12">
        <v>1107084.8434879621</v>
      </c>
      <c r="E8" s="12">
        <v>594921.14971572463</v>
      </c>
      <c r="F8" s="12">
        <v>1085544.0239211468</v>
      </c>
      <c r="G8" s="13">
        <v>100</v>
      </c>
      <c r="H8" s="13">
        <f>C8/$B8*100</f>
        <v>61.057415391569869</v>
      </c>
      <c r="I8" s="13">
        <f>D8/$B8*100</f>
        <v>39.715335570188053</v>
      </c>
      <c r="J8" s="13">
        <f>E8/$B8*100</f>
        <v>21.342079821381823</v>
      </c>
      <c r="K8" s="13">
        <f>F8/$B8*100</f>
        <v>38.942584608430124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 ht="12.75" x14ac:dyDescent="0.2">
      <c r="A9" s="14" t="s">
        <v>15</v>
      </c>
      <c r="B9" s="15">
        <f t="shared" ref="B9:B47" si="0">+C9+F9</f>
        <v>305955.23243346607</v>
      </c>
      <c r="C9" s="15">
        <f t="shared" ref="C9:C47" si="1">+D9+E9</f>
        <v>209710.62612617237</v>
      </c>
      <c r="D9" s="15">
        <v>150461.22499526886</v>
      </c>
      <c r="E9" s="15">
        <v>59249.401130903527</v>
      </c>
      <c r="F9" s="15">
        <v>96244.606307293696</v>
      </c>
      <c r="G9" s="7">
        <f>B9/B$8*100</f>
        <v>10.975775521654599</v>
      </c>
      <c r="H9" s="7">
        <f>C9/C$8*100</f>
        <v>12.321380004745691</v>
      </c>
      <c r="I9" s="7">
        <f>D9/D$8*100</f>
        <v>13.590758276594986</v>
      </c>
      <c r="J9" s="7">
        <f>E9/E$8*100</f>
        <v>9.9592023513057288</v>
      </c>
      <c r="K9" s="7">
        <f>F9/F$8*100</f>
        <v>8.8660251621711144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</row>
    <row r="10" spans="1:39" ht="12.75" x14ac:dyDescent="0.2">
      <c r="A10" s="14" t="s">
        <v>16</v>
      </c>
      <c r="B10" s="15">
        <f t="shared" si="0"/>
        <v>167475.83371077516</v>
      </c>
      <c r="C10" s="15">
        <f t="shared" si="1"/>
        <v>124073.83745241236</v>
      </c>
      <c r="D10" s="15">
        <v>94335.499280985314</v>
      </c>
      <c r="E10" s="15">
        <v>29738.338171427047</v>
      </c>
      <c r="F10" s="15">
        <v>43401.9962583628</v>
      </c>
      <c r="G10" s="7">
        <f t="shared" ref="G10:G19" si="2">B10/B$8*100</f>
        <v>6.0079938541700137</v>
      </c>
      <c r="H10" s="7">
        <f t="shared" ref="H10:H19" si="3">C10/C$8*100</f>
        <v>7.2898590221100292</v>
      </c>
      <c r="I10" s="7">
        <f t="shared" ref="I10:I19" si="4">D10/D$8*100</f>
        <v>8.5210722408387003</v>
      </c>
      <c r="J10" s="7">
        <f t="shared" ref="J10:J19" si="5">E10/E$8*100</f>
        <v>4.9987024642907931</v>
      </c>
      <c r="K10" s="7">
        <f t="shared" ref="K10:K19" si="6">F10/F$8*100</f>
        <v>3.9981792817198074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</row>
    <row r="11" spans="1:39" ht="12.75" x14ac:dyDescent="0.2">
      <c r="A11" s="14" t="s">
        <v>17</v>
      </c>
      <c r="B11" s="15">
        <f t="shared" si="0"/>
        <v>61941.962473817563</v>
      </c>
      <c r="C11" s="15">
        <f t="shared" si="1"/>
        <v>49764.494384556798</v>
      </c>
      <c r="D11" s="15">
        <v>38852.64275052397</v>
      </c>
      <c r="E11" s="15">
        <v>10911.85163403283</v>
      </c>
      <c r="F11" s="15">
        <v>12177.468089260767</v>
      </c>
      <c r="G11" s="7">
        <f t="shared" si="2"/>
        <v>2.2220933110899459</v>
      </c>
      <c r="H11" s="7">
        <f t="shared" si="3"/>
        <v>2.9238730405928277</v>
      </c>
      <c r="I11" s="7">
        <f t="shared" si="4"/>
        <v>3.5094548515464736</v>
      </c>
      <c r="J11" s="7">
        <f t="shared" si="5"/>
        <v>1.8341677110062262</v>
      </c>
      <c r="K11" s="7">
        <f>F11/F$8*100</f>
        <v>1.1217848213353834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</row>
    <row r="12" spans="1:39" ht="12.75" x14ac:dyDescent="0.2">
      <c r="A12" s="14" t="s">
        <v>18</v>
      </c>
      <c r="B12" s="15">
        <f t="shared" si="0"/>
        <v>338822.2995990552</v>
      </c>
      <c r="C12" s="15">
        <f t="shared" si="1"/>
        <v>303539.33872431942</v>
      </c>
      <c r="D12" s="15">
        <v>245510.47024492786</v>
      </c>
      <c r="E12" s="15">
        <v>58028.868479391553</v>
      </c>
      <c r="F12" s="15">
        <v>35282.960874735771</v>
      </c>
      <c r="G12" s="7">
        <f t="shared" si="2"/>
        <v>12.154841976558583</v>
      </c>
      <c r="H12" s="7">
        <f t="shared" si="3"/>
        <v>17.83421092148842</v>
      </c>
      <c r="I12" s="7">
        <f t="shared" si="4"/>
        <v>22.176301273480256</v>
      </c>
      <c r="J12" s="7">
        <f t="shared" si="5"/>
        <v>9.7540436252972178</v>
      </c>
      <c r="K12" s="7">
        <f t="shared" si="6"/>
        <v>3.2502561017551788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</row>
    <row r="13" spans="1:39" ht="12.75" x14ac:dyDescent="0.2">
      <c r="A13" s="14" t="s">
        <v>19</v>
      </c>
      <c r="B13" s="15">
        <f t="shared" si="0"/>
        <v>202891.59250347159</v>
      </c>
      <c r="C13" s="15">
        <f t="shared" si="1"/>
        <v>160447.4751368521</v>
      </c>
      <c r="D13" s="15">
        <v>112861.81472952082</v>
      </c>
      <c r="E13" s="15">
        <v>47585.66040733127</v>
      </c>
      <c r="F13" s="15">
        <v>42444.117366619503</v>
      </c>
      <c r="G13" s="7">
        <f t="shared" si="2"/>
        <v>7.2784915519736693</v>
      </c>
      <c r="H13" s="7">
        <f t="shared" si="3"/>
        <v>9.4269629941103634</v>
      </c>
      <c r="I13" s="7">
        <f t="shared" si="4"/>
        <v>10.194504548896214</v>
      </c>
      <c r="J13" s="7">
        <f t="shared" si="5"/>
        <v>7.9986499774078403</v>
      </c>
      <c r="K13" s="7">
        <f t="shared" si="6"/>
        <v>3.9099397565936598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</row>
    <row r="14" spans="1:39" ht="12.75" x14ac:dyDescent="0.2">
      <c r="A14" s="14" t="s">
        <v>20</v>
      </c>
      <c r="B14" s="15">
        <f t="shared" si="0"/>
        <v>23600.445349499118</v>
      </c>
      <c r="C14" s="15">
        <f t="shared" si="1"/>
        <v>15967.976275929854</v>
      </c>
      <c r="D14" s="15">
        <v>9882.0838201211081</v>
      </c>
      <c r="E14" s="15">
        <v>6085.8924558087456</v>
      </c>
      <c r="F14" s="15">
        <v>7632.4690735692657</v>
      </c>
      <c r="G14" s="7">
        <f t="shared" si="2"/>
        <v>0.84663755643894623</v>
      </c>
      <c r="H14" s="7">
        <f t="shared" si="3"/>
        <v>0.93818566677743143</v>
      </c>
      <c r="I14" s="7">
        <f t="shared" si="4"/>
        <v>0.89262208567383039</v>
      </c>
      <c r="J14" s="7">
        <f t="shared" si="5"/>
        <v>1.0229746343220123</v>
      </c>
      <c r="K14" s="7">
        <f t="shared" si="6"/>
        <v>0.70310083288926872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</row>
    <row r="15" spans="1:39" ht="12.75" x14ac:dyDescent="0.2">
      <c r="A15" s="16" t="s">
        <v>21</v>
      </c>
      <c r="B15" s="17">
        <f t="shared" si="0"/>
        <v>812306.8906332365</v>
      </c>
      <c r="C15" s="17">
        <f t="shared" si="1"/>
        <v>617557.53767746105</v>
      </c>
      <c r="D15" s="17">
        <v>455200.49114169099</v>
      </c>
      <c r="E15" s="17">
        <v>162357.04653577</v>
      </c>
      <c r="F15" s="17">
        <v>194749.35295577548</v>
      </c>
      <c r="G15" s="18">
        <f t="shared" si="2"/>
        <v>29.140531493353265</v>
      </c>
      <c r="H15" s="18">
        <f t="shared" si="3"/>
        <v>36.284098889395338</v>
      </c>
      <c r="I15" s="18">
        <f t="shared" si="4"/>
        <v>41.117037580204268</v>
      </c>
      <c r="J15" s="18">
        <f t="shared" si="5"/>
        <v>27.290515157067492</v>
      </c>
      <c r="K15" s="18">
        <f t="shared" si="6"/>
        <v>17.940253795724637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</row>
    <row r="16" spans="1:39" ht="12.75" x14ac:dyDescent="0.2">
      <c r="A16" s="14" t="s">
        <v>22</v>
      </c>
      <c r="B16" s="15">
        <f t="shared" si="0"/>
        <v>1975243.1264916025</v>
      </c>
      <c r="C16" s="15">
        <f t="shared" si="1"/>
        <v>1084448.4555262276</v>
      </c>
      <c r="D16" s="15">
        <v>651884.35234626872</v>
      </c>
      <c r="E16" s="15">
        <v>432564.10317995894</v>
      </c>
      <c r="F16" s="15">
        <v>890794.67096537503</v>
      </c>
      <c r="G16" s="7">
        <f>B16/B$8*100</f>
        <v>70.859468506646934</v>
      </c>
      <c r="H16" s="7">
        <f>C16/C$8*100</f>
        <v>63.715901110604769</v>
      </c>
      <c r="I16" s="7">
        <f>D16/D$8*100</f>
        <v>58.882962419795518</v>
      </c>
      <c r="J16" s="7">
        <f>E16/E$8*100</f>
        <v>72.709484842933236</v>
      </c>
      <c r="K16" s="7">
        <f>F16/F$8*100</f>
        <v>82.059746204275712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</row>
    <row r="17" spans="1:39" s="6" customFormat="1" ht="12.75" x14ac:dyDescent="0.2">
      <c r="A17" s="19" t="s">
        <v>23</v>
      </c>
      <c r="B17" s="20">
        <f t="shared" si="0"/>
        <v>619409.29323893285</v>
      </c>
      <c r="C17" s="20">
        <f t="shared" si="1"/>
        <v>453570.99409560004</v>
      </c>
      <c r="D17" s="15">
        <v>324328.42871120718</v>
      </c>
      <c r="E17" s="15">
        <v>129242.56538439284</v>
      </c>
      <c r="F17" s="15">
        <v>165838.29914333281</v>
      </c>
      <c r="G17" s="21">
        <f t="shared" si="2"/>
        <v>22.220562480805672</v>
      </c>
      <c r="H17" s="21">
        <f t="shared" si="3"/>
        <v>26.649200761146741</v>
      </c>
      <c r="I17" s="21">
        <f t="shared" si="4"/>
        <v>29.295715736599163</v>
      </c>
      <c r="J17" s="21">
        <f t="shared" si="5"/>
        <v>21.72431849937588</v>
      </c>
      <c r="K17" s="21">
        <f t="shared" si="6"/>
        <v>15.276975920727761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</row>
    <row r="18" spans="1:39" ht="12.75" x14ac:dyDescent="0.2">
      <c r="A18" s="14" t="s">
        <v>24</v>
      </c>
      <c r="B18" s="15">
        <f t="shared" si="0"/>
        <v>142376.10972419145</v>
      </c>
      <c r="C18" s="15">
        <f t="shared" si="1"/>
        <v>119120.10272246788</v>
      </c>
      <c r="D18" s="15">
        <v>93611.134679516821</v>
      </c>
      <c r="E18" s="15">
        <v>25508.968042951063</v>
      </c>
      <c r="F18" s="15">
        <v>23256.007001723581</v>
      </c>
      <c r="G18" s="7">
        <f t="shared" si="2"/>
        <v>5.1075714821089608</v>
      </c>
      <c r="H18" s="7">
        <f t="shared" si="3"/>
        <v>6.9988063025705358</v>
      </c>
      <c r="I18" s="7">
        <f t="shared" si="4"/>
        <v>8.4556423322161312</v>
      </c>
      <c r="J18" s="7">
        <f t="shared" si="5"/>
        <v>4.2877897440930104</v>
      </c>
      <c r="K18" s="7">
        <f t="shared" si="6"/>
        <v>2.1423366062777829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</row>
    <row r="19" spans="1:39" ht="12.75" x14ac:dyDescent="0.2">
      <c r="A19" s="14" t="s">
        <v>25</v>
      </c>
      <c r="B19" s="15">
        <f t="shared" si="0"/>
        <v>50521.48767011171</v>
      </c>
      <c r="C19" s="15">
        <f t="shared" si="1"/>
        <v>44866.440859392882</v>
      </c>
      <c r="D19" s="15">
        <v>37260.927750967305</v>
      </c>
      <c r="E19" s="15">
        <v>7605.5131084255763</v>
      </c>
      <c r="F19" s="15">
        <v>5655.046810718829</v>
      </c>
      <c r="G19" s="7">
        <f t="shared" si="2"/>
        <v>1.8123975304386162</v>
      </c>
      <c r="H19" s="7">
        <f t="shared" si="3"/>
        <v>2.6360918256780494</v>
      </c>
      <c r="I19" s="7">
        <f t="shared" si="4"/>
        <v>3.3656795113889983</v>
      </c>
      <c r="J19" s="7">
        <f t="shared" si="5"/>
        <v>1.2784069135985117</v>
      </c>
      <c r="K19" s="7">
        <f t="shared" si="6"/>
        <v>0.52094126871906654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 ht="12.75" x14ac:dyDescent="0.2">
      <c r="B20" s="15"/>
      <c r="C20" s="15"/>
      <c r="D20" s="15"/>
      <c r="E20" s="15"/>
      <c r="F20" s="15"/>
      <c r="G20" s="7"/>
      <c r="H20" s="7"/>
      <c r="I20" s="7"/>
      <c r="J20" s="7"/>
      <c r="K20" s="7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</row>
    <row r="21" spans="1:39" ht="12.75" x14ac:dyDescent="0.2">
      <c r="A21" s="10" t="s">
        <v>8</v>
      </c>
      <c r="B21" s="15"/>
      <c r="C21" s="15"/>
      <c r="D21" s="15"/>
      <c r="E21" s="15"/>
      <c r="F21" s="15"/>
      <c r="G21" s="7"/>
      <c r="H21" s="7"/>
      <c r="I21" s="7"/>
      <c r="J21" s="7"/>
      <c r="K21" s="7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</row>
    <row r="22" spans="1:39" ht="12.75" x14ac:dyDescent="0.2">
      <c r="A22" s="4" t="s">
        <v>14</v>
      </c>
      <c r="B22" s="12">
        <f t="shared" si="0"/>
        <v>1669635.2651362536</v>
      </c>
      <c r="C22" s="12">
        <f t="shared" si="1"/>
        <v>1008350.2673031671</v>
      </c>
      <c r="D22" s="12">
        <v>546086.34869946912</v>
      </c>
      <c r="E22" s="12">
        <v>462263.91860369802</v>
      </c>
      <c r="F22" s="12">
        <v>661284.99783308629</v>
      </c>
      <c r="G22" s="13">
        <v>100</v>
      </c>
      <c r="H22" s="13">
        <f>C22/$B22*100</f>
        <v>60.393445703896234</v>
      </c>
      <c r="I22" s="13">
        <f>D22/$B22*100</f>
        <v>32.706924686027442</v>
      </c>
      <c r="J22" s="13">
        <f>E22/$B22*100</f>
        <v>27.686521017868781</v>
      </c>
      <c r="K22" s="13">
        <f>F22/$B22*100</f>
        <v>39.606554296103766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</row>
    <row r="23" spans="1:39" ht="12.75" x14ac:dyDescent="0.2">
      <c r="A23" s="14" t="s">
        <v>15</v>
      </c>
      <c r="B23" s="15">
        <f t="shared" si="0"/>
        <v>128481.38668105016</v>
      </c>
      <c r="C23" s="15">
        <f t="shared" si="1"/>
        <v>85872.885368731892</v>
      </c>
      <c r="D23" s="15">
        <v>49413.314345034727</v>
      </c>
      <c r="E23" s="15">
        <v>36459.571023697172</v>
      </c>
      <c r="F23" s="15">
        <v>42608.501312318273</v>
      </c>
      <c r="G23" s="7">
        <f t="shared" ref="G23:G33" si="7">B23/B$22*100</f>
        <v>7.6951768667011962</v>
      </c>
      <c r="H23" s="7">
        <f t="shared" ref="H23:H33" si="8">C23/C$22*100</f>
        <v>8.5161761892917358</v>
      </c>
      <c r="I23" s="7">
        <f t="shared" ref="I23:I33" si="9">D23/D$22*100</f>
        <v>9.0486265519573799</v>
      </c>
      <c r="J23" s="7">
        <f t="shared" ref="J23:J33" si="10">E23/E$22*100</f>
        <v>7.8871764713599051</v>
      </c>
      <c r="K23" s="7">
        <f t="shared" ref="K23:K33" si="11">F23/F$22*100</f>
        <v>6.4432886655434158</v>
      </c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</row>
    <row r="24" spans="1:39" ht="12.75" x14ac:dyDescent="0.2">
      <c r="A24" s="14" t="s">
        <v>16</v>
      </c>
      <c r="B24" s="15">
        <f t="shared" si="0"/>
        <v>67235.275738734083</v>
      </c>
      <c r="C24" s="15">
        <f t="shared" si="1"/>
        <v>49512.408104221111</v>
      </c>
      <c r="D24" s="15">
        <v>31925.611547492317</v>
      </c>
      <c r="E24" s="15">
        <v>17586.796556728794</v>
      </c>
      <c r="F24" s="15">
        <v>17722.867634512975</v>
      </c>
      <c r="G24" s="7">
        <f t="shared" si="7"/>
        <v>4.0269439165952949</v>
      </c>
      <c r="H24" s="7">
        <f t="shared" si="8"/>
        <v>4.9102390022310454</v>
      </c>
      <c r="I24" s="7">
        <f t="shared" si="9"/>
        <v>5.8462570294102196</v>
      </c>
      <c r="J24" s="7">
        <f t="shared" si="10"/>
        <v>3.804492595885701</v>
      </c>
      <c r="K24" s="7">
        <f t="shared" si="11"/>
        <v>2.6800649784264987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</row>
    <row r="25" spans="1:39" ht="12.75" x14ac:dyDescent="0.2">
      <c r="A25" s="14" t="s">
        <v>17</v>
      </c>
      <c r="B25" s="15">
        <f t="shared" si="0"/>
        <v>18584.214409663215</v>
      </c>
      <c r="C25" s="15">
        <f t="shared" si="1"/>
        <v>17022.860040952026</v>
      </c>
      <c r="D25" s="15">
        <v>12056.648315668761</v>
      </c>
      <c r="E25" s="15">
        <v>4966.2117252832641</v>
      </c>
      <c r="F25" s="15">
        <v>1561.354368711189</v>
      </c>
      <c r="G25" s="7">
        <f t="shared" si="7"/>
        <v>1.1130703092897729</v>
      </c>
      <c r="H25" s="7">
        <f t="shared" si="8"/>
        <v>1.6881891732403331</v>
      </c>
      <c r="I25" s="7">
        <f t="shared" si="9"/>
        <v>2.2078281840192946</v>
      </c>
      <c r="J25" s="7">
        <f t="shared" si="10"/>
        <v>1.0743238927848988</v>
      </c>
      <c r="K25" s="7">
        <f t="shared" si="11"/>
        <v>0.23610914716460685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</row>
    <row r="26" spans="1:39" ht="12.75" x14ac:dyDescent="0.2">
      <c r="A26" s="14" t="s">
        <v>18</v>
      </c>
      <c r="B26" s="15">
        <f t="shared" si="0"/>
        <v>148535.97670830562</v>
      </c>
      <c r="C26" s="15">
        <f t="shared" si="1"/>
        <v>136316.49748066056</v>
      </c>
      <c r="D26" s="15">
        <v>98545.84284650709</v>
      </c>
      <c r="E26" s="15">
        <v>37770.654634153463</v>
      </c>
      <c r="F26" s="15">
        <v>12219.479227645072</v>
      </c>
      <c r="G26" s="7">
        <f t="shared" si="7"/>
        <v>8.8963128540642131</v>
      </c>
      <c r="H26" s="7">
        <f t="shared" si="8"/>
        <v>13.518764451289236</v>
      </c>
      <c r="I26" s="7">
        <f t="shared" si="9"/>
        <v>18.045835256859792</v>
      </c>
      <c r="J26" s="7">
        <f t="shared" si="10"/>
        <v>8.1707987827045834</v>
      </c>
      <c r="K26" s="7">
        <f t="shared" si="11"/>
        <v>1.8478385669849064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</row>
    <row r="27" spans="1:39" ht="12.75" x14ac:dyDescent="0.2">
      <c r="A27" s="14" t="s">
        <v>19</v>
      </c>
      <c r="B27" s="15">
        <f t="shared" si="0"/>
        <v>120997.54961517929</v>
      </c>
      <c r="C27" s="15">
        <f t="shared" si="1"/>
        <v>96837.391133519704</v>
      </c>
      <c r="D27" s="15">
        <v>58172.291357182577</v>
      </c>
      <c r="E27" s="15">
        <v>38665.099776337134</v>
      </c>
      <c r="F27" s="15">
        <v>24160.158481659586</v>
      </c>
      <c r="G27" s="7">
        <f t="shared" si="7"/>
        <v>7.2469450149823631</v>
      </c>
      <c r="H27" s="7">
        <f t="shared" si="8"/>
        <v>9.6035469294326976</v>
      </c>
      <c r="I27" s="7">
        <f t="shared" si="9"/>
        <v>10.652581134050079</v>
      </c>
      <c r="J27" s="7">
        <f t="shared" si="10"/>
        <v>8.3642910943877897</v>
      </c>
      <c r="K27" s="7">
        <f t="shared" si="11"/>
        <v>3.6535167984799508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</row>
    <row r="28" spans="1:39" ht="12.75" x14ac:dyDescent="0.2">
      <c r="A28" s="14" t="s">
        <v>20</v>
      </c>
      <c r="B28" s="22">
        <f t="shared" si="0"/>
        <v>11098.075500549523</v>
      </c>
      <c r="C28" s="22">
        <f t="shared" si="1"/>
        <v>8025.6732162913249</v>
      </c>
      <c r="D28" s="15">
        <v>3788.4564858789577</v>
      </c>
      <c r="E28" s="15">
        <v>4237.2167304123668</v>
      </c>
      <c r="F28" s="15">
        <v>3072.4022842581985</v>
      </c>
      <c r="G28" s="23">
        <f t="shared" si="7"/>
        <v>0.66470059253592995</v>
      </c>
      <c r="H28" s="23">
        <f t="shared" si="8"/>
        <v>0.79592116713133698</v>
      </c>
      <c r="I28" s="23">
        <f t="shared" si="9"/>
        <v>0.69374678471662021</v>
      </c>
      <c r="J28" s="23">
        <f t="shared" si="10"/>
        <v>0.91662285544828803</v>
      </c>
      <c r="K28" s="23">
        <f t="shared" si="11"/>
        <v>0.46461091576641178</v>
      </c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</row>
    <row r="29" spans="1:39" ht="12.75" x14ac:dyDescent="0.2">
      <c r="A29" s="16" t="s">
        <v>21</v>
      </c>
      <c r="B29" s="17">
        <f t="shared" si="0"/>
        <v>390481.74205149873</v>
      </c>
      <c r="C29" s="17">
        <f t="shared" si="1"/>
        <v>301594.17748971673</v>
      </c>
      <c r="D29" s="17">
        <v>191221.60800573559</v>
      </c>
      <c r="E29" s="17">
        <v>110372.56948398115</v>
      </c>
      <c r="F29" s="17">
        <v>88887.564561781983</v>
      </c>
      <c r="G29" s="18">
        <f t="shared" si="7"/>
        <v>23.387248113714989</v>
      </c>
      <c r="H29" s="18">
        <f t="shared" si="8"/>
        <v>29.909664059130009</v>
      </c>
      <c r="I29" s="18">
        <f t="shared" si="9"/>
        <v>35.016734708922684</v>
      </c>
      <c r="J29" s="18">
        <f t="shared" si="10"/>
        <v>23.876527031867329</v>
      </c>
      <c r="K29" s="18">
        <f t="shared" si="11"/>
        <v>13.441642386119565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</row>
    <row r="30" spans="1:39" ht="12.75" x14ac:dyDescent="0.2">
      <c r="A30" s="14" t="s">
        <v>22</v>
      </c>
      <c r="B30" s="15">
        <f t="shared" si="0"/>
        <v>1279153.523084749</v>
      </c>
      <c r="C30" s="15">
        <f t="shared" si="1"/>
        <v>706756.08981344569</v>
      </c>
      <c r="D30" s="15">
        <v>354864.74069373397</v>
      </c>
      <c r="E30" s="15">
        <v>351891.34911971178</v>
      </c>
      <c r="F30" s="15">
        <v>572397.43327130331</v>
      </c>
      <c r="G30" s="7">
        <f>B30/B$22*100</f>
        <v>76.612751886284656</v>
      </c>
      <c r="H30" s="7">
        <f>C30/C$22*100</f>
        <v>70.090335940869537</v>
      </c>
      <c r="I30" s="7">
        <f>D30/D$22*100</f>
        <v>64.983265291077402</v>
      </c>
      <c r="J30" s="7">
        <f>E30/E$22*100</f>
        <v>76.123472968131566</v>
      </c>
      <c r="K30" s="7">
        <f>F30/F$22*100</f>
        <v>86.558357613880275</v>
      </c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</row>
    <row r="31" spans="1:39" s="6" customFormat="1" ht="12.75" x14ac:dyDescent="0.2">
      <c r="A31" s="19" t="s">
        <v>23</v>
      </c>
      <c r="B31" s="20">
        <f t="shared" si="0"/>
        <v>319550.56807997619</v>
      </c>
      <c r="C31" s="20">
        <f t="shared" si="1"/>
        <v>241432.2504048642</v>
      </c>
      <c r="D31" s="15">
        <v>149992.57843940816</v>
      </c>
      <c r="E31" s="15">
        <v>91439.671965456029</v>
      </c>
      <c r="F31" s="15">
        <v>78118.317675112005</v>
      </c>
      <c r="G31" s="21">
        <f t="shared" si="7"/>
        <v>19.138944579845031</v>
      </c>
      <c r="H31" s="21">
        <f t="shared" si="8"/>
        <v>23.943292150908508</v>
      </c>
      <c r="I31" s="21">
        <f t="shared" si="9"/>
        <v>27.466824394461188</v>
      </c>
      <c r="J31" s="21">
        <f t="shared" si="10"/>
        <v>19.780836938702947</v>
      </c>
      <c r="K31" s="21">
        <f t="shared" si="11"/>
        <v>11.81310901216448</v>
      </c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</row>
    <row r="32" spans="1:39" ht="12.75" x14ac:dyDescent="0.2">
      <c r="A32" s="14" t="s">
        <v>24</v>
      </c>
      <c r="B32" s="15">
        <f t="shared" si="0"/>
        <v>51853.97977610711</v>
      </c>
      <c r="C32" s="15">
        <f t="shared" si="1"/>
        <v>44793.768396793486</v>
      </c>
      <c r="D32" s="15">
        <v>29519.041159398523</v>
      </c>
      <c r="E32" s="15">
        <v>15274.72723739496</v>
      </c>
      <c r="F32" s="15">
        <v>7060.2113793136259</v>
      </c>
      <c r="G32" s="7">
        <f t="shared" si="7"/>
        <v>3.1057070282877306</v>
      </c>
      <c r="H32" s="7">
        <f t="shared" si="8"/>
        <v>4.4422825925949736</v>
      </c>
      <c r="I32" s="7">
        <f t="shared" si="9"/>
        <v>5.4055629168719452</v>
      </c>
      <c r="J32" s="7">
        <f t="shared" si="10"/>
        <v>3.304330410111477</v>
      </c>
      <c r="K32" s="7">
        <f t="shared" si="11"/>
        <v>1.0676503175557719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</row>
    <row r="33" spans="1:39" ht="12.75" x14ac:dyDescent="0.2">
      <c r="A33" s="14" t="s">
        <v>25</v>
      </c>
      <c r="B33" s="15">
        <f t="shared" si="0"/>
        <v>19077.194195415203</v>
      </c>
      <c r="C33" s="15">
        <f t="shared" si="1"/>
        <v>15368.158688058698</v>
      </c>
      <c r="D33" s="15">
        <v>11709.988406928343</v>
      </c>
      <c r="E33" s="15">
        <v>3658.1702811303553</v>
      </c>
      <c r="F33" s="15">
        <v>3709.0355073565056</v>
      </c>
      <c r="G33" s="7">
        <f t="shared" si="7"/>
        <v>1.142596505582216</v>
      </c>
      <c r="H33" s="7">
        <f t="shared" si="8"/>
        <v>1.5240893156264876</v>
      </c>
      <c r="I33" s="7">
        <f t="shared" si="9"/>
        <v>2.1443473975894549</v>
      </c>
      <c r="J33" s="7">
        <f t="shared" si="10"/>
        <v>0.79135968305294646</v>
      </c>
      <c r="K33" s="7">
        <f t="shared" si="11"/>
        <v>0.56088305639933722</v>
      </c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</row>
    <row r="34" spans="1:39" ht="12.75" x14ac:dyDescent="0.2">
      <c r="B34" s="15"/>
      <c r="C34" s="15"/>
      <c r="D34" s="15"/>
      <c r="E34" s="15"/>
      <c r="F34" s="15"/>
      <c r="G34" s="7"/>
      <c r="H34" s="7"/>
      <c r="I34" s="7"/>
      <c r="J34" s="7"/>
      <c r="K34" s="7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</row>
    <row r="35" spans="1:39" ht="12.75" x14ac:dyDescent="0.2">
      <c r="A35" s="10" t="s">
        <v>9</v>
      </c>
      <c r="B35" s="15"/>
      <c r="C35" s="15"/>
      <c r="D35" s="15"/>
      <c r="E35" s="15"/>
      <c r="F35" s="15"/>
      <c r="G35" s="7"/>
      <c r="H35" s="7"/>
      <c r="I35" s="7"/>
      <c r="J35" s="7"/>
      <c r="K35" s="7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</row>
    <row r="36" spans="1:39" ht="12.75" x14ac:dyDescent="0.2">
      <c r="A36" s="4" t="s">
        <v>14</v>
      </c>
      <c r="B36" s="12">
        <f t="shared" si="0"/>
        <v>1117914.7519885818</v>
      </c>
      <c r="C36" s="12">
        <f t="shared" si="1"/>
        <v>693655.72590051754</v>
      </c>
      <c r="D36" s="12">
        <v>560998.49478848407</v>
      </c>
      <c r="E36" s="12">
        <v>132657.23111203345</v>
      </c>
      <c r="F36" s="12">
        <v>424259.02608806419</v>
      </c>
      <c r="G36" s="13">
        <v>100</v>
      </c>
      <c r="H36" s="13">
        <f>C36/$B36*100</f>
        <v>62.049071690539989</v>
      </c>
      <c r="I36" s="13">
        <f>D36/$B36*100</f>
        <v>50.182582687146969</v>
      </c>
      <c r="J36" s="13">
        <f>E36/$B36*100</f>
        <v>11.866489003393022</v>
      </c>
      <c r="K36" s="13">
        <f>F36/$B36*100</f>
        <v>37.950928309459989</v>
      </c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</row>
    <row r="37" spans="1:39" ht="12.75" x14ac:dyDescent="0.2">
      <c r="A37" s="14" t="s">
        <v>15</v>
      </c>
      <c r="B37" s="15">
        <f t="shared" si="0"/>
        <v>177473.84575241595</v>
      </c>
      <c r="C37" s="15">
        <f t="shared" si="1"/>
        <v>123837.74075744042</v>
      </c>
      <c r="D37" s="15">
        <v>101047.91065023396</v>
      </c>
      <c r="E37" s="15">
        <v>22789.830107206471</v>
      </c>
      <c r="F37" s="15">
        <v>53636.104994975525</v>
      </c>
      <c r="G37" s="7">
        <f t="shared" ref="G37:G45" si="12">B37/B$36*100</f>
        <v>15.875436426321407</v>
      </c>
      <c r="H37" s="7">
        <f t="shared" ref="H37:H45" si="13">C37/C$36*100</f>
        <v>17.852911196930123</v>
      </c>
      <c r="I37" s="7">
        <f t="shared" ref="I37:I45" si="14">D37/D$36*100</f>
        <v>18.012153613412551</v>
      </c>
      <c r="J37" s="7">
        <f t="shared" ref="J37:J45" si="15">E37/E$36*100</f>
        <v>17.179485743946895</v>
      </c>
      <c r="K37" s="7">
        <f t="shared" ref="K37:K45" si="16">F37/F$36*100</f>
        <v>12.642301447192352</v>
      </c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</row>
    <row r="38" spans="1:39" ht="12.75" x14ac:dyDescent="0.2">
      <c r="A38" s="14" t="s">
        <v>16</v>
      </c>
      <c r="B38" s="15">
        <f t="shared" si="0"/>
        <v>100240.55797204099</v>
      </c>
      <c r="C38" s="15">
        <f t="shared" si="1"/>
        <v>74561.429348191145</v>
      </c>
      <c r="D38" s="15">
        <v>62409.887733492906</v>
      </c>
      <c r="E38" s="15">
        <v>12151.541614698239</v>
      </c>
      <c r="F38" s="15">
        <v>25679.128623849847</v>
      </c>
      <c r="G38" s="7">
        <f t="shared" si="12"/>
        <v>8.9667443598655385</v>
      </c>
      <c r="H38" s="7">
        <f t="shared" si="13"/>
        <v>10.74905411490607</v>
      </c>
      <c r="I38" s="7">
        <f t="shared" si="14"/>
        <v>11.124787020511276</v>
      </c>
      <c r="J38" s="7">
        <f t="shared" si="15"/>
        <v>9.1601049658844893</v>
      </c>
      <c r="K38" s="7">
        <f t="shared" si="16"/>
        <v>6.0527006014763218</v>
      </c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</row>
    <row r="39" spans="1:39" ht="12.75" x14ac:dyDescent="0.2">
      <c r="A39" s="14" t="s">
        <v>17</v>
      </c>
      <c r="B39" s="15">
        <f t="shared" si="0"/>
        <v>43357.748064154352</v>
      </c>
      <c r="C39" s="15">
        <f t="shared" si="1"/>
        <v>32741.634343604768</v>
      </c>
      <c r="D39" s="15">
        <v>26795.994434855202</v>
      </c>
      <c r="E39" s="15">
        <v>5945.6399087495656</v>
      </c>
      <c r="F39" s="15">
        <v>10616.113720549582</v>
      </c>
      <c r="G39" s="7">
        <f t="shared" si="12"/>
        <v>3.8784485120201011</v>
      </c>
      <c r="H39" s="7">
        <f t="shared" si="13"/>
        <v>4.7201562851800771</v>
      </c>
      <c r="I39" s="7">
        <f t="shared" si="14"/>
        <v>4.7764824119462608</v>
      </c>
      <c r="J39" s="7">
        <f t="shared" si="15"/>
        <v>4.4819568891259873</v>
      </c>
      <c r="K39" s="7">
        <f t="shared" si="16"/>
        <v>2.5022717414964264</v>
      </c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</row>
    <row r="40" spans="1:39" ht="12.75" x14ac:dyDescent="0.2">
      <c r="A40" s="14" t="s">
        <v>18</v>
      </c>
      <c r="B40" s="15">
        <f t="shared" si="0"/>
        <v>190286.32289074757</v>
      </c>
      <c r="C40" s="15">
        <f t="shared" si="1"/>
        <v>167222.84124365691</v>
      </c>
      <c r="D40" s="15">
        <v>146964.62739841887</v>
      </c>
      <c r="E40" s="15">
        <v>20258.213845238042</v>
      </c>
      <c r="F40" s="15">
        <v>23063.481647090666</v>
      </c>
      <c r="G40" s="7">
        <f t="shared" si="12"/>
        <v>17.021541450478246</v>
      </c>
      <c r="H40" s="7">
        <f t="shared" si="13"/>
        <v>24.107469310739837</v>
      </c>
      <c r="I40" s="7">
        <f t="shared" si="14"/>
        <v>26.196973568321187</v>
      </c>
      <c r="J40" s="7">
        <f t="shared" si="15"/>
        <v>15.271096551178056</v>
      </c>
      <c r="K40" s="7">
        <f t="shared" si="16"/>
        <v>5.4361793689460214</v>
      </c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</row>
    <row r="41" spans="1:39" ht="12.75" x14ac:dyDescent="0.2">
      <c r="A41" s="14" t="s">
        <v>19</v>
      </c>
      <c r="B41" s="15">
        <f t="shared" si="0"/>
        <v>81894.042888292432</v>
      </c>
      <c r="C41" s="15">
        <f t="shared" si="1"/>
        <v>63610.084003332486</v>
      </c>
      <c r="D41" s="15">
        <v>54689.523372338364</v>
      </c>
      <c r="E41" s="15">
        <v>8920.5606309941213</v>
      </c>
      <c r="F41" s="15">
        <v>18283.958884959946</v>
      </c>
      <c r="G41" s="7">
        <f t="shared" si="12"/>
        <v>7.3256071397766913</v>
      </c>
      <c r="H41" s="7">
        <f t="shared" si="13"/>
        <v>9.1702672706626345</v>
      </c>
      <c r="I41" s="7">
        <f t="shared" si="14"/>
        <v>9.748604297585187</v>
      </c>
      <c r="J41" s="7">
        <f t="shared" si="15"/>
        <v>6.7245189396878109</v>
      </c>
      <c r="K41" s="7">
        <f t="shared" si="16"/>
        <v>4.3096216605099906</v>
      </c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</row>
    <row r="42" spans="1:39" ht="12.75" x14ac:dyDescent="0.2">
      <c r="A42" s="14" t="s">
        <v>20</v>
      </c>
      <c r="B42" s="15">
        <f t="shared" si="0"/>
        <v>12502.369848949604</v>
      </c>
      <c r="C42" s="15">
        <f t="shared" si="1"/>
        <v>7942.3030596385352</v>
      </c>
      <c r="D42" s="15">
        <v>6093.6273342421564</v>
      </c>
      <c r="E42" s="15">
        <v>1848.6757253963788</v>
      </c>
      <c r="F42" s="15">
        <v>4560.0667893110685</v>
      </c>
      <c r="G42" s="7">
        <f t="shared" si="12"/>
        <v>1.118365226571167</v>
      </c>
      <c r="H42" s="7">
        <f t="shared" si="13"/>
        <v>1.1449920707174557</v>
      </c>
      <c r="I42" s="7">
        <f t="shared" si="14"/>
        <v>1.0862109953681187</v>
      </c>
      <c r="J42" s="7">
        <f t="shared" si="15"/>
        <v>1.3935732789681932</v>
      </c>
      <c r="K42" s="7">
        <f t="shared" si="16"/>
        <v>1.0748308247812099</v>
      </c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</row>
    <row r="43" spans="1:39" ht="12.75" x14ac:dyDescent="0.2">
      <c r="A43" s="16" t="s">
        <v>21</v>
      </c>
      <c r="B43" s="17">
        <f t="shared" si="0"/>
        <v>421825.14858173591</v>
      </c>
      <c r="C43" s="17">
        <f t="shared" si="1"/>
        <v>315963.36018774332</v>
      </c>
      <c r="D43" s="17">
        <v>263978.88313595537</v>
      </c>
      <c r="E43" s="17">
        <v>51984.47705178793</v>
      </c>
      <c r="F43" s="17">
        <v>105861.78839399255</v>
      </c>
      <c r="G43" s="18">
        <f t="shared" si="12"/>
        <v>37.7332124682477</v>
      </c>
      <c r="H43" s="18">
        <f t="shared" si="13"/>
        <v>45.550458013959798</v>
      </c>
      <c r="I43" s="18">
        <f t="shared" si="14"/>
        <v>47.05518563565569</v>
      </c>
      <c r="J43" s="18">
        <f t="shared" si="15"/>
        <v>39.187066257914964</v>
      </c>
      <c r="K43" s="18">
        <f t="shared" si="16"/>
        <v>24.952159384823233</v>
      </c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</row>
    <row r="44" spans="1:39" ht="12.75" x14ac:dyDescent="0.2">
      <c r="A44" s="14" t="s">
        <v>22</v>
      </c>
      <c r="B44" s="15">
        <f t="shared" si="0"/>
        <v>696089.60340685095</v>
      </c>
      <c r="C44" s="15">
        <f t="shared" si="1"/>
        <v>377692.36571277783</v>
      </c>
      <c r="D44" s="15">
        <v>297019.61165253248</v>
      </c>
      <c r="E44" s="15">
        <v>80672.754060245337</v>
      </c>
      <c r="F44" s="15">
        <v>318397.23769407306</v>
      </c>
      <c r="G44" s="7">
        <f>B44/B$36*100</f>
        <v>62.266787531752755</v>
      </c>
      <c r="H44" s="7">
        <f>C44/C$36*100</f>
        <v>54.449541986040714</v>
      </c>
      <c r="I44" s="7">
        <f>D44/D$36*100</f>
        <v>52.944814364344985</v>
      </c>
      <c r="J44" s="7">
        <f>E44/E$36*100</f>
        <v>60.812933742084894</v>
      </c>
      <c r="K44" s="7">
        <f>F44/F$36*100</f>
        <v>75.047840615177108</v>
      </c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</row>
    <row r="45" spans="1:39" s="6" customFormat="1" ht="12.75" x14ac:dyDescent="0.2">
      <c r="A45" s="19" t="s">
        <v>23</v>
      </c>
      <c r="B45" s="20">
        <f t="shared" si="0"/>
        <v>299858.72515895357</v>
      </c>
      <c r="C45" s="20">
        <f t="shared" si="1"/>
        <v>212138.74369073339</v>
      </c>
      <c r="D45" s="15">
        <v>174335.85027179672</v>
      </c>
      <c r="E45" s="15">
        <v>37802.893418936677</v>
      </c>
      <c r="F45" s="15">
        <v>87719.981468220183</v>
      </c>
      <c r="G45" s="21">
        <f t="shared" si="12"/>
        <v>26.823040363816247</v>
      </c>
      <c r="H45" s="21">
        <f t="shared" si="13"/>
        <v>30.582713552220834</v>
      </c>
      <c r="I45" s="21">
        <f t="shared" si="14"/>
        <v>31.07599251893312</v>
      </c>
      <c r="J45" s="21">
        <f t="shared" si="15"/>
        <v>28.496670028496883</v>
      </c>
      <c r="K45" s="21">
        <f t="shared" si="16"/>
        <v>20.676043660650841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</row>
    <row r="46" spans="1:39" ht="12.75" x14ac:dyDescent="0.2">
      <c r="A46" s="14" t="s">
        <v>24</v>
      </c>
      <c r="B46" s="15">
        <f t="shared" si="0"/>
        <v>90522.129948084228</v>
      </c>
      <c r="C46" s="15">
        <f t="shared" si="1"/>
        <v>74326.334325674281</v>
      </c>
      <c r="D46" s="15">
        <v>64092.0935201182</v>
      </c>
      <c r="E46" s="15">
        <v>10234.240805556088</v>
      </c>
      <c r="F46" s="15">
        <v>16195.795622409951</v>
      </c>
      <c r="G46" s="7">
        <f t="shared" ref="G46:K47" si="17">B46/B$36*100</f>
        <v>8.097409018626923</v>
      </c>
      <c r="H46" s="7">
        <f t="shared" si="17"/>
        <v>10.715161938464844</v>
      </c>
      <c r="I46" s="7">
        <f t="shared" si="17"/>
        <v>11.424646254048</v>
      </c>
      <c r="J46" s="7">
        <f t="shared" si="17"/>
        <v>7.7148005576212668</v>
      </c>
      <c r="K46" s="7">
        <f t="shared" si="17"/>
        <v>3.8174310094814956</v>
      </c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</row>
    <row r="47" spans="1:39" ht="12.75" x14ac:dyDescent="0.2">
      <c r="A47" s="24" t="s">
        <v>25</v>
      </c>
      <c r="B47" s="25">
        <f t="shared" si="0"/>
        <v>31444.293474696551</v>
      </c>
      <c r="C47" s="25">
        <f t="shared" si="1"/>
        <v>29498.282171334227</v>
      </c>
      <c r="D47" s="25">
        <v>25550.939344039005</v>
      </c>
      <c r="E47" s="25">
        <v>3947.3428272952228</v>
      </c>
      <c r="F47" s="25">
        <v>1946.0113033623245</v>
      </c>
      <c r="G47" s="26">
        <f t="shared" si="17"/>
        <v>2.8127630858043919</v>
      </c>
      <c r="H47" s="26">
        <f t="shared" si="17"/>
        <v>4.2525825232739161</v>
      </c>
      <c r="I47" s="26">
        <f t="shared" si="17"/>
        <v>4.55454686267431</v>
      </c>
      <c r="J47" s="26">
        <f t="shared" si="17"/>
        <v>2.9755956717968584</v>
      </c>
      <c r="K47" s="26">
        <f t="shared" si="17"/>
        <v>0.45868471469087557</v>
      </c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</row>
    <row r="48" spans="1:39" ht="12.75" x14ac:dyDescent="0.2">
      <c r="A48" s="27" t="s">
        <v>26</v>
      </c>
      <c r="B48" s="5"/>
      <c r="C48" s="5"/>
      <c r="D48" s="5"/>
      <c r="E48" s="5"/>
      <c r="F48" s="5"/>
      <c r="G48" s="7"/>
      <c r="H48" s="7"/>
      <c r="I48" s="7"/>
      <c r="J48" s="7"/>
      <c r="K48" s="7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</row>
    <row r="49" spans="1:39" ht="12.75" x14ac:dyDescent="0.2">
      <c r="A49" s="4" t="s">
        <v>12</v>
      </c>
      <c r="B49" s="5"/>
      <c r="C49" s="5"/>
      <c r="D49" s="5"/>
      <c r="E49" s="5"/>
      <c r="F49" s="5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</row>
    <row r="50" spans="1:39" ht="12.75" x14ac:dyDescent="0.2">
      <c r="A50" s="4" t="s">
        <v>13</v>
      </c>
      <c r="B50" s="5"/>
      <c r="C50" s="5"/>
      <c r="D50" s="5"/>
      <c r="E50" s="5"/>
      <c r="F50" s="5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</row>
    <row r="51" spans="1:39" ht="12.75" x14ac:dyDescent="0.2">
      <c r="B51" s="5"/>
      <c r="C51" s="5"/>
      <c r="D51" s="5"/>
      <c r="E51" s="5"/>
      <c r="F51" s="5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</row>
    <row r="52" spans="1:39" ht="12.75" x14ac:dyDescent="0.2">
      <c r="B52" s="5"/>
      <c r="C52" s="5"/>
      <c r="D52" s="5"/>
      <c r="E52" s="5"/>
      <c r="F52" s="5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</row>
    <row r="53" spans="1:39" ht="12.75" x14ac:dyDescent="0.2"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</row>
  </sheetData>
  <mergeCells count="10">
    <mergeCell ref="A1:K1"/>
    <mergeCell ref="G3:K3"/>
    <mergeCell ref="A3:A5"/>
    <mergeCell ref="B3:B5"/>
    <mergeCell ref="C3:F3"/>
    <mergeCell ref="C4:E4"/>
    <mergeCell ref="F4:F5"/>
    <mergeCell ref="H4:J4"/>
    <mergeCell ref="K4:K5"/>
    <mergeCell ref="G4:G5"/>
  </mergeCells>
  <phoneticPr fontId="0" type="noConversion"/>
  <printOptions horizontalCentered="1" verticalCentered="1"/>
  <pageMargins left="0.54" right="0" top="0" bottom="0" header="0" footer="0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Instituto Nacional de Estadística -INE-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Wilber Escobar</dc:creator>
  <cp:lastModifiedBy>Jeovanni Davila</cp:lastModifiedBy>
  <cp:lastPrinted>2026-08-25T21:15:59Z</cp:lastPrinted>
  <dcterms:created xsi:type="dcterms:W3CDTF">2002-10-12T17:33:56Z</dcterms:created>
  <dcterms:modified xsi:type="dcterms:W3CDTF">2026-09-01T20:07:34Z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