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vanegas\Documents\2026\EPHPM 2026\finales\tabulados finales 2 de septiembre\publicacion F\"/>
    </mc:Choice>
  </mc:AlternateContent>
  <xr:revisionPtr revIDLastSave="0" documentId="13_ncr:1_{68D63838-DE2C-4AEB-AC63-CEDD205CACF8}" xr6:coauthVersionLast="47" xr6:coauthVersionMax="47" xr10:uidLastSave="{00000000-0000-0000-0000-000000000000}"/>
  <bookViews>
    <workbookView xWindow="-120" yWindow="-120" windowWidth="29040" windowHeight="15720" tabRatio="893" xr2:uid="{00000000-000D-0000-FFFF-FFFF00000000}"/>
  </bookViews>
  <sheets>
    <sheet name="Portada" sheetId="16" r:id="rId1"/>
    <sheet name="Cuadro01" sheetId="15" r:id="rId2"/>
    <sheet name="Cuadro02" sheetId="8" r:id="rId3"/>
    <sheet name="Cuadro03 " sheetId="20" r:id="rId4"/>
    <sheet name="Cuadro04" sheetId="13" r:id="rId5"/>
    <sheet name="Cuadro 05" sheetId="18" r:id="rId6"/>
    <sheet name="Cuadro  06" sheetId="19" r:id="rId7"/>
  </sheets>
  <definedNames>
    <definedName name="_xlnm.Print_Area" localSheetId="3">'Cuadro03 '!$A$1:$K$74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3" i="20" l="1"/>
  <c r="A70" i="20" s="1"/>
  <c r="I15" i="8" l="1"/>
  <c r="H15" i="8"/>
  <c r="I11" i="8"/>
  <c r="H11" i="8"/>
  <c r="A16" i="13" l="1"/>
  <c r="B30" i="19"/>
  <c r="F30" i="8"/>
  <c r="F30" i="15"/>
  <c r="F32" i="15"/>
  <c r="F11" i="13"/>
  <c r="F13" i="13"/>
  <c r="F32" i="8"/>
  <c r="F12" i="13"/>
  <c r="F14" i="13"/>
  <c r="D30" i="15"/>
  <c r="D32" i="15"/>
  <c r="D30" i="8"/>
  <c r="D32" i="8"/>
  <c r="C10" i="13"/>
  <c r="C8" i="13" s="1"/>
  <c r="D14" i="13"/>
  <c r="D31" i="8"/>
  <c r="D12" i="13"/>
  <c r="B11" i="15"/>
  <c r="B9" i="15" s="1"/>
  <c r="F11" i="15"/>
  <c r="F9" i="15" s="1"/>
  <c r="C30" i="15"/>
  <c r="E30" i="15"/>
  <c r="C31" i="15"/>
  <c r="C32" i="15"/>
  <c r="E32" i="15"/>
  <c r="E29" i="8"/>
  <c r="D11" i="8"/>
  <c r="D9" i="8" s="1"/>
  <c r="F11" i="8"/>
  <c r="F9" i="8" s="1"/>
  <c r="C30" i="8"/>
  <c r="E30" i="8"/>
  <c r="E31" i="8"/>
  <c r="C32" i="8"/>
  <c r="E32" i="8"/>
  <c r="D11" i="13"/>
  <c r="E10" i="13"/>
  <c r="E8" i="13" s="1"/>
  <c r="D13" i="13"/>
  <c r="A17" i="8"/>
  <c r="A34" i="8" s="1"/>
  <c r="E11" i="8"/>
  <c r="E9" i="8" s="1"/>
  <c r="A34" i="15"/>
  <c r="F31" i="8"/>
  <c r="C29" i="15"/>
  <c r="E31" i="15"/>
  <c r="D29" i="8"/>
  <c r="F29" i="15"/>
  <c r="D31" i="15"/>
  <c r="D29" i="15"/>
  <c r="F31" i="15"/>
  <c r="E11" i="15"/>
  <c r="E9" i="15" s="1"/>
  <c r="E29" i="15"/>
  <c r="C11" i="8"/>
  <c r="C9" i="8" s="1"/>
  <c r="B11" i="8"/>
  <c r="B9" i="8" s="1"/>
  <c r="F29" i="8"/>
  <c r="B10" i="13"/>
  <c r="B8" i="13" s="1"/>
  <c r="C11" i="15"/>
  <c r="C9" i="15" s="1"/>
  <c r="D11" i="15"/>
  <c r="D9" i="15" s="1"/>
  <c r="C29" i="8"/>
  <c r="C31" i="8"/>
  <c r="D8" i="13" l="1"/>
  <c r="E26" i="15"/>
  <c r="C26" i="8"/>
  <c r="E28" i="15"/>
  <c r="E26" i="8"/>
  <c r="D26" i="15"/>
  <c r="F26" i="15"/>
  <c r="F8" i="13"/>
  <c r="D26" i="8"/>
  <c r="F26" i="8"/>
  <c r="C28" i="15"/>
  <c r="F28" i="15"/>
  <c r="C26" i="15"/>
  <c r="F28" i="8"/>
  <c r="F10" i="13"/>
  <c r="D28" i="8"/>
  <c r="C28" i="8"/>
  <c r="E28" i="8"/>
  <c r="D10" i="13"/>
  <c r="D28" i="15"/>
</calcChain>
</file>

<file path=xl/sharedStrings.xml><?xml version="1.0" encoding="utf-8"?>
<sst xmlns="http://schemas.openxmlformats.org/spreadsheetml/2006/main" count="150" uniqueCount="68">
  <si>
    <t>Total</t>
  </si>
  <si>
    <t>Pobres</t>
  </si>
  <si>
    <t>No pobres</t>
  </si>
  <si>
    <t>Dominio</t>
  </si>
  <si>
    <t>Pobreza</t>
  </si>
  <si>
    <t>Relativa</t>
  </si>
  <si>
    <t>Extrema</t>
  </si>
  <si>
    <t>Total Nacional</t>
  </si>
  <si>
    <t>Urbano</t>
  </si>
  <si>
    <t>San Pedro Sula</t>
  </si>
  <si>
    <t>Rural</t>
  </si>
  <si>
    <t>Distrito Central</t>
  </si>
  <si>
    <t>(Valor Absoluto)</t>
  </si>
  <si>
    <t>(Porcentaje)</t>
  </si>
  <si>
    <t xml:space="preserve">Relativa </t>
  </si>
  <si>
    <t xml:space="preserve">Extrema </t>
  </si>
  <si>
    <t>%</t>
  </si>
  <si>
    <t>6. Canasta Básica: Además de los alimentos básicos, satisface necesidades básicas como ser vivienda, educación, salud, transporte etc.</t>
  </si>
  <si>
    <t>Cuadro 2.  Personas que viven en hogares por nivel de pobreza según dominio</t>
  </si>
  <si>
    <t>Hogares por nivel de pobreza según dominio</t>
  </si>
  <si>
    <t>Resto urbano</t>
  </si>
  <si>
    <t>1. Pobreza medida por el Método de la Línea de Pobreza, definida como el costo de la Canasta Básica.</t>
  </si>
  <si>
    <t>2. Pobres: Hogares cuyos ingresos percápita, se encuentran por debajo de la Línea de Pobreza.</t>
  </si>
  <si>
    <t>4. Pobreza extrema: Hogares que tienen un ingreso percápita inferior al costo de la Canasta Básica de Alimentos.</t>
  </si>
  <si>
    <t>5. Canasta Básica de Alimentos: Es la canasta de alimentos observada, ajustada para satisfacer  los requerimientos nutricionales necesarios para desarrollar  un nivel de actividad medio.</t>
  </si>
  <si>
    <t>Pobres 2/</t>
  </si>
  <si>
    <r>
      <t>Relativa</t>
    </r>
    <r>
      <rPr>
        <b/>
        <sz val="5"/>
        <rFont val="Arial"/>
        <family val="2"/>
      </rPr>
      <t xml:space="preserve"> 3/</t>
    </r>
  </si>
  <si>
    <t>Extrema 4/</t>
  </si>
  <si>
    <t>Vive con mas de 1 Dolar por dia</t>
  </si>
  <si>
    <t>Vive con 1 dolar o menos por dia</t>
  </si>
  <si>
    <t>No</t>
  </si>
  <si>
    <t>Resto Urbano</t>
  </si>
  <si>
    <t>Personas que viven en hogares por nivel de pobreza según dominio</t>
  </si>
  <si>
    <t>Cuadro 1.  Hogares por nivel de pobreza según dominio 1/</t>
  </si>
  <si>
    <t>3. Pobreza relativa: Hogares cuyo ingreso es menor que el costo de la Canasta Básica 6/  y mayor que el costo da la Canasta Básica de Alimentos 5/.</t>
  </si>
  <si>
    <t>Alimentos          (Lps/mes/persona) 5/</t>
  </si>
  <si>
    <t>Básica         (Lps/mes/persona) 6/</t>
  </si>
  <si>
    <t>Costo canasta básica( Mayo)</t>
  </si>
  <si>
    <t>Cuadro 3. Personas que viven en Hogares con ingreso
percapita, de un dolar o menos por dia.</t>
  </si>
  <si>
    <t>Período</t>
  </si>
  <si>
    <t>Número de Hogares</t>
  </si>
  <si>
    <t>* Año 2000: Encuesta no realizada debido al cierre de la Dirección General de Estadística y Censo.</t>
  </si>
  <si>
    <t xml:space="preserve"> Nota: Solo incluye los hogares que declaran ingreso</t>
  </si>
  <si>
    <t xml:space="preserve"> Hogares por nivel de pobreza </t>
  </si>
  <si>
    <t xml:space="preserve">                                                                        (Porcentaje)</t>
  </si>
  <si>
    <t>Indicador</t>
  </si>
  <si>
    <t>Hogares</t>
  </si>
  <si>
    <t xml:space="preserve">Incidencia </t>
  </si>
  <si>
    <t>Brecha</t>
  </si>
  <si>
    <t>Intensidad</t>
  </si>
  <si>
    <t>Severidad</t>
  </si>
  <si>
    <t>Gini</t>
  </si>
  <si>
    <t>Cuadro No. 6  Indicadores de Ingreso y Desigualdad. Serie 2001-2019</t>
  </si>
  <si>
    <t>Año</t>
  </si>
  <si>
    <t>Coeficiente de GINI</t>
  </si>
  <si>
    <t>Ingreso Percapita de los Hogares( Lempiras)</t>
  </si>
  <si>
    <t>Ingreso percapita del Quintil I ( Lempiras)</t>
  </si>
  <si>
    <t>Ingreso percapita del Quintil V( Lempiras)</t>
  </si>
  <si>
    <t>Fuente: Instituto Nacional de Estadística (INE). LXXXIV Encuesta Permanente de Hogares de Propósitos Múltiples, 2026.</t>
  </si>
  <si>
    <t>Cuadro 2. Hogares por nivel de pobreza</t>
  </si>
  <si>
    <r>
      <t>Canasta Básica (</t>
    </r>
    <r>
      <rPr>
        <b/>
        <u val="singleAccounting"/>
        <sz val="7"/>
        <rFont val="Arial"/>
        <family val="2"/>
      </rPr>
      <t>Lps/mes/persona)</t>
    </r>
  </si>
  <si>
    <t xml:space="preserve"> Periodo 2001- 2026</t>
  </si>
  <si>
    <t>* Año 2020  dato No disponibles</t>
  </si>
  <si>
    <t>* Año 2020 dato No disponibles</t>
  </si>
  <si>
    <t xml:space="preserve"> </t>
  </si>
  <si>
    <t>Dato año 2020 No disponible</t>
  </si>
  <si>
    <t>Tasa de cambio: 26.8268. Lempiras por un dólar Americano. Dato correspondiente al promedio de las subastas realizadas por el BCH del mes de Junio 2026</t>
  </si>
  <si>
    <t>Cuadro No. 4 Indicadores de Pobreza Serie 2001 - 2026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</si>
</sst>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 * #,##0.00_ ;_ * \-#,##0.00_ ;_ * &quot;-&quot;??_ ;_ @_ "/>
    <numFmt numFmtId="165" formatCode="&quot;L.&quot;\ #,##0_);\(&quot;L.&quot;\ #,##0\)"/>
    <numFmt numFmtId="166" formatCode="_-* #,##0.0_-;\-* #,##0.0_-;_-* &quot;-&quot;??_-;_-@_-"/>
    <numFmt numFmtId="167" formatCode="_-* #,##0.0_-;\-* #,##0.0_-;_-* &quot;-&quot;?_-;_-@_-"/>
    <numFmt numFmtId="168" formatCode="_-* #,##0_-;\-* #,##0_-;_-* &quot;-&quot;??_-;_-@_-"/>
    <numFmt numFmtId="169" formatCode="0.0"/>
    <numFmt numFmtId="170" formatCode="#,##0.0"/>
    <numFmt numFmtId="171" formatCode="_(* #,##0.0_);_(* \(#,##0.0\);_(* &quot;-&quot;??_);_(@_)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u val="singleAccounting"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b/>
      <sz val="6"/>
      <name val="Arial"/>
      <family val="2"/>
    </font>
    <font>
      <sz val="6"/>
      <name val="Arial"/>
      <family val="2"/>
    </font>
    <font>
      <b/>
      <sz val="5"/>
      <name val="Arial"/>
      <family val="2"/>
    </font>
    <font>
      <sz val="6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u val="singleAccounting"/>
      <sz val="7"/>
      <name val="Arial"/>
      <family val="2"/>
    </font>
    <font>
      <sz val="6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0">
    <xf numFmtId="0" fontId="0" fillId="0" borderId="0"/>
    <xf numFmtId="43" fontId="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7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6" fillId="0" borderId="0"/>
    <xf numFmtId="0" fontId="5" fillId="0" borderId="0"/>
    <xf numFmtId="0" fontId="5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61">
    <xf numFmtId="0" fontId="0" fillId="0" borderId="0" xfId="0"/>
    <xf numFmtId="166" fontId="5" fillId="0" borderId="0" xfId="1" applyNumberFormat="1" applyFont="1"/>
    <xf numFmtId="168" fontId="5" fillId="0" borderId="0" xfId="1" applyNumberFormat="1" applyFont="1"/>
    <xf numFmtId="0" fontId="7" fillId="0" borderId="0" xfId="10" applyFont="1" applyAlignment="1">
      <alignment horizontal="center"/>
    </xf>
    <xf numFmtId="0" fontId="5" fillId="0" borderId="0" xfId="10"/>
    <xf numFmtId="41" fontId="7" fillId="0" borderId="1" xfId="10" applyNumberFormat="1" applyFont="1" applyBorder="1" applyAlignment="1">
      <alignment horizontal="center"/>
    </xf>
    <xf numFmtId="41" fontId="7" fillId="0" borderId="0" xfId="10" applyNumberFormat="1" applyFont="1" applyAlignment="1">
      <alignment horizontal="center"/>
    </xf>
    <xf numFmtId="0" fontId="6" fillId="0" borderId="0" xfId="10" applyFont="1"/>
    <xf numFmtId="41" fontId="6" fillId="0" borderId="0" xfId="10" applyNumberFormat="1" applyFont="1"/>
    <xf numFmtId="0" fontId="7" fillId="0" borderId="0" xfId="10" applyFont="1"/>
    <xf numFmtId="41" fontId="7" fillId="0" borderId="0" xfId="10" applyNumberFormat="1" applyFont="1"/>
    <xf numFmtId="41" fontId="5" fillId="0" borderId="0" xfId="10" applyNumberFormat="1"/>
    <xf numFmtId="0" fontId="5" fillId="0" borderId="0" xfId="10" applyAlignment="1">
      <alignment horizontal="left" indent="2"/>
    </xf>
    <xf numFmtId="167" fontId="7" fillId="0" borderId="0" xfId="10" applyNumberFormat="1" applyFont="1"/>
    <xf numFmtId="169" fontId="5" fillId="0" borderId="0" xfId="10" applyNumberFormat="1"/>
    <xf numFmtId="167" fontId="5" fillId="0" borderId="0" xfId="10" applyNumberFormat="1"/>
    <xf numFmtId="168" fontId="5" fillId="0" borderId="0" xfId="1" applyNumberFormat="1" applyFont="1" applyBorder="1"/>
    <xf numFmtId="168" fontId="6" fillId="0" borderId="0" xfId="1" applyNumberFormat="1" applyFont="1" applyBorder="1"/>
    <xf numFmtId="0" fontId="9" fillId="0" borderId="0" xfId="10" applyFont="1"/>
    <xf numFmtId="0" fontId="9" fillId="0" borderId="0" xfId="10" applyFont="1" applyAlignment="1">
      <alignment horizontal="left" indent="1"/>
    </xf>
    <xf numFmtId="43" fontId="5" fillId="0" borderId="0" xfId="10" applyNumberFormat="1"/>
    <xf numFmtId="166" fontId="5" fillId="0" borderId="0" xfId="1" applyNumberFormat="1" applyFont="1" applyBorder="1"/>
    <xf numFmtId="166" fontId="5" fillId="0" borderId="0" xfId="10" applyNumberFormat="1"/>
    <xf numFmtId="0" fontId="5" fillId="0" borderId="0" xfId="11"/>
    <xf numFmtId="0" fontId="10" fillId="0" borderId="0" xfId="10" applyFont="1" applyAlignment="1">
      <alignment horizontal="left" indent="1"/>
    </xf>
    <xf numFmtId="0" fontId="7" fillId="0" borderId="1" xfId="10" applyFont="1" applyBorder="1" applyAlignment="1">
      <alignment horizontal="center"/>
    </xf>
    <xf numFmtId="41" fontId="7" fillId="0" borderId="2" xfId="10" applyNumberFormat="1" applyFont="1" applyBorder="1" applyAlignment="1">
      <alignment horizontal="center"/>
    </xf>
    <xf numFmtId="49" fontId="7" fillId="0" borderId="0" xfId="10" applyNumberFormat="1" applyFont="1" applyAlignment="1">
      <alignment horizontal="center"/>
    </xf>
    <xf numFmtId="0" fontId="5" fillId="0" borderId="0" xfId="10" applyAlignment="1">
      <alignment vertical="center" wrapText="1"/>
    </xf>
    <xf numFmtId="0" fontId="5" fillId="0" borderId="1" xfId="10" applyBorder="1"/>
    <xf numFmtId="41" fontId="5" fillId="0" borderId="1" xfId="10" applyNumberFormat="1" applyBorder="1"/>
    <xf numFmtId="41" fontId="8" fillId="0" borderId="1" xfId="10" applyNumberFormat="1" applyFont="1" applyBorder="1" applyAlignment="1">
      <alignment horizontal="center"/>
    </xf>
    <xf numFmtId="0" fontId="5" fillId="0" borderId="2" xfId="10" applyBorder="1"/>
    <xf numFmtId="0" fontId="7" fillId="0" borderId="2" xfId="10" applyFont="1" applyBorder="1" applyAlignment="1">
      <alignment horizontal="center"/>
    </xf>
    <xf numFmtId="1" fontId="5" fillId="0" borderId="1" xfId="10" applyNumberFormat="1" applyBorder="1" applyAlignment="1">
      <alignment horizontal="center"/>
    </xf>
    <xf numFmtId="167" fontId="5" fillId="0" borderId="1" xfId="10" applyNumberFormat="1" applyBorder="1" applyAlignment="1">
      <alignment horizontal="right" vertical="justify" indent="2"/>
    </xf>
    <xf numFmtId="0" fontId="13" fillId="0" borderId="0" xfId="10" applyFont="1"/>
    <xf numFmtId="0" fontId="15" fillId="0" borderId="0" xfId="10" applyFont="1" applyAlignment="1">
      <alignment horizontal="left"/>
    </xf>
    <xf numFmtId="168" fontId="7" fillId="0" borderId="0" xfId="1" applyNumberFormat="1" applyFont="1" applyBorder="1"/>
    <xf numFmtId="43" fontId="5" fillId="0" borderId="1" xfId="10" applyNumberFormat="1" applyBorder="1"/>
    <xf numFmtId="0" fontId="11" fillId="0" borderId="0" xfId="10" applyFont="1" applyAlignment="1">
      <alignment horizontal="left"/>
    </xf>
    <xf numFmtId="41" fontId="7" fillId="0" borderId="1" xfId="10" applyNumberFormat="1" applyFont="1" applyBorder="1"/>
    <xf numFmtId="49" fontId="7" fillId="0" borderId="1" xfId="10" applyNumberFormat="1" applyFont="1" applyBorder="1" applyAlignment="1">
      <alignment horizontal="center"/>
    </xf>
    <xf numFmtId="0" fontId="5" fillId="0" borderId="0" xfId="10" applyAlignment="1">
      <alignment horizontal="left" indent="1"/>
    </xf>
    <xf numFmtId="0" fontId="6" fillId="0" borderId="0" xfId="0" applyFont="1"/>
    <xf numFmtId="0" fontId="7" fillId="0" borderId="0" xfId="10" applyFont="1" applyAlignment="1">
      <alignment horizontal="left"/>
    </xf>
    <xf numFmtId="168" fontId="7" fillId="0" borderId="0" xfId="1" applyNumberFormat="1" applyFont="1"/>
    <xf numFmtId="168" fontId="6" fillId="0" borderId="0" xfId="1" applyNumberFormat="1" applyFont="1"/>
    <xf numFmtId="0" fontId="12" fillId="0" borderId="0" xfId="10" applyFont="1" applyAlignment="1">
      <alignment horizontal="left" indent="1"/>
    </xf>
    <xf numFmtId="0" fontId="15" fillId="0" borderId="0" xfId="10" applyFont="1"/>
    <xf numFmtId="0" fontId="11" fillId="0" borderId="0" xfId="10" applyFont="1"/>
    <xf numFmtId="166" fontId="7" fillId="0" borderId="0" xfId="1" applyNumberFormat="1" applyFont="1" applyBorder="1"/>
    <xf numFmtId="168" fontId="7" fillId="0" borderId="0" xfId="10" applyNumberFormat="1" applyFont="1"/>
    <xf numFmtId="3" fontId="7" fillId="0" borderId="0" xfId="0" applyNumberFormat="1" applyFont="1" applyAlignment="1">
      <alignment horizontal="center" vertical="center" wrapText="1"/>
    </xf>
    <xf numFmtId="3" fontId="6" fillId="0" borderId="0" xfId="0" applyNumberFormat="1" applyFont="1"/>
    <xf numFmtId="3" fontId="7" fillId="0" borderId="3" xfId="0" applyNumberFormat="1" applyFont="1" applyBorder="1" applyAlignment="1">
      <alignment horizontal="center" vertical="center" wrapText="1"/>
    </xf>
    <xf numFmtId="3" fontId="7" fillId="0" borderId="0" xfId="0" applyNumberFormat="1" applyFont="1"/>
    <xf numFmtId="168" fontId="7" fillId="0" borderId="0" xfId="1" applyNumberFormat="1" applyFont="1" applyFill="1" applyBorder="1" applyAlignment="1">
      <alignment horizontal="right"/>
    </xf>
    <xf numFmtId="171" fontId="7" fillId="0" borderId="0" xfId="0" applyNumberFormat="1" applyFont="1"/>
    <xf numFmtId="171" fontId="7" fillId="0" borderId="0" xfId="1" applyNumberFormat="1" applyFont="1"/>
    <xf numFmtId="168" fontId="0" fillId="0" borderId="0" xfId="1" applyNumberFormat="1" applyFont="1" applyFill="1"/>
    <xf numFmtId="168" fontId="6" fillId="0" borderId="0" xfId="1" applyNumberFormat="1" applyFont="1" applyFill="1" applyBorder="1" applyAlignment="1">
      <alignment horizontal="right"/>
    </xf>
    <xf numFmtId="171" fontId="6" fillId="0" borderId="0" xfId="0" applyNumberFormat="1" applyFont="1"/>
    <xf numFmtId="171" fontId="6" fillId="0" borderId="0" xfId="1" applyNumberFormat="1" applyFont="1"/>
    <xf numFmtId="3" fontId="6" fillId="0" borderId="0" xfId="0" applyNumberFormat="1" applyFont="1" applyAlignment="1">
      <alignment horizontal="left" indent="1"/>
    </xf>
    <xf numFmtId="3" fontId="6" fillId="0" borderId="1" xfId="0" applyNumberFormat="1" applyFont="1" applyBorder="1"/>
    <xf numFmtId="0" fontId="10" fillId="0" borderId="0" xfId="10" applyFont="1" applyAlignment="1">
      <alignment horizontal="left"/>
    </xf>
    <xf numFmtId="170" fontId="7" fillId="0" borderId="1" xfId="10" applyNumberFormat="1" applyFont="1" applyBorder="1" applyAlignment="1">
      <alignment horizontal="center" vertical="center" wrapText="1"/>
    </xf>
    <xf numFmtId="170" fontId="5" fillId="0" borderId="1" xfId="10" applyNumberFormat="1" applyBorder="1"/>
    <xf numFmtId="41" fontId="7" fillId="0" borderId="3" xfId="10" applyNumberFormat="1" applyFont="1" applyBorder="1" applyAlignment="1">
      <alignment horizontal="center" vertical="center"/>
    </xf>
    <xf numFmtId="0" fontId="7" fillId="0" borderId="1" xfId="10" applyFont="1" applyBorder="1" applyAlignment="1">
      <alignment horizontal="center" vertical="center"/>
    </xf>
    <xf numFmtId="41" fontId="7" fillId="0" borderId="1" xfId="10" applyNumberFormat="1" applyFont="1" applyBorder="1" applyAlignment="1">
      <alignment horizontal="center" vertical="center"/>
    </xf>
    <xf numFmtId="0" fontId="18" fillId="0" borderId="0" xfId="10" applyFont="1"/>
    <xf numFmtId="168" fontId="5" fillId="0" borderId="0" xfId="10" applyNumberFormat="1"/>
    <xf numFmtId="41" fontId="7" fillId="0" borderId="1" xfId="10" applyNumberFormat="1" applyFont="1" applyBorder="1" applyAlignment="1">
      <alignment horizontal="center" vertical="center" wrapText="1"/>
    </xf>
    <xf numFmtId="168" fontId="7" fillId="0" borderId="0" xfId="1" applyNumberFormat="1" applyFont="1" applyFill="1"/>
    <xf numFmtId="43" fontId="5" fillId="0" borderId="0" xfId="1" applyFont="1" applyFill="1"/>
    <xf numFmtId="166" fontId="5" fillId="0" borderId="0" xfId="1" applyNumberFormat="1" applyFont="1" applyFill="1"/>
    <xf numFmtId="0" fontId="4" fillId="0" borderId="0" xfId="12"/>
    <xf numFmtId="168" fontId="5" fillId="0" borderId="0" xfId="13" applyNumberFormat="1" applyFont="1" applyBorder="1"/>
    <xf numFmtId="0" fontId="4" fillId="0" borderId="0" xfId="14"/>
    <xf numFmtId="41" fontId="8" fillId="0" borderId="2" xfId="10" applyNumberFormat="1" applyFont="1" applyBorder="1" applyAlignment="1">
      <alignment horizontal="center"/>
    </xf>
    <xf numFmtId="0" fontId="5" fillId="0" borderId="2" xfId="10" applyBorder="1" applyAlignment="1">
      <alignment horizontal="center"/>
    </xf>
    <xf numFmtId="168" fontId="5" fillId="0" borderId="2" xfId="13" applyNumberFormat="1" applyFont="1" applyBorder="1" applyAlignment="1">
      <alignment horizontal="center" vertical="justify"/>
    </xf>
    <xf numFmtId="169" fontId="5" fillId="0" borderId="2" xfId="10" applyNumberFormat="1" applyBorder="1" applyAlignment="1">
      <alignment horizontal="center" vertical="justify"/>
    </xf>
    <xf numFmtId="0" fontId="5" fillId="0" borderId="0" xfId="10" applyAlignment="1">
      <alignment horizontal="center"/>
    </xf>
    <xf numFmtId="3" fontId="5" fillId="0" borderId="0" xfId="13" applyNumberFormat="1" applyFont="1" applyBorder="1" applyAlignment="1">
      <alignment horizontal="center"/>
    </xf>
    <xf numFmtId="3" fontId="5" fillId="0" borderId="0" xfId="10" applyNumberFormat="1" applyAlignment="1">
      <alignment horizontal="center"/>
    </xf>
    <xf numFmtId="170" fontId="5" fillId="0" borderId="0" xfId="10" applyNumberFormat="1" applyAlignment="1">
      <alignment horizontal="center"/>
    </xf>
    <xf numFmtId="43" fontId="5" fillId="0" borderId="0" xfId="13" applyFont="1" applyFill="1"/>
    <xf numFmtId="0" fontId="5" fillId="0" borderId="1" xfId="10" applyBorder="1" applyAlignment="1">
      <alignment horizontal="center"/>
    </xf>
    <xf numFmtId="170" fontId="5" fillId="0" borderId="1" xfId="10" applyNumberFormat="1" applyBorder="1" applyAlignment="1">
      <alignment horizontal="center"/>
    </xf>
    <xf numFmtId="3" fontId="5" fillId="0" borderId="0" xfId="10" applyNumberFormat="1"/>
    <xf numFmtId="3" fontId="5" fillId="0" borderId="0" xfId="13" applyNumberFormat="1" applyFont="1"/>
    <xf numFmtId="167" fontId="5" fillId="0" borderId="0" xfId="13" applyNumberFormat="1" applyFont="1" applyBorder="1"/>
    <xf numFmtId="0" fontId="20" fillId="0" borderId="0" xfId="10" applyFont="1"/>
    <xf numFmtId="0" fontId="5" fillId="0" borderId="2" xfId="10" applyBorder="1" applyAlignment="1">
      <alignment horizontal="center" vertical="center" wrapText="1"/>
    </xf>
    <xf numFmtId="1" fontId="5" fillId="0" borderId="0" xfId="10" applyNumberFormat="1" applyAlignment="1">
      <alignment horizontal="center"/>
    </xf>
    <xf numFmtId="169" fontId="5" fillId="0" borderId="0" xfId="10" applyNumberFormat="1" applyAlignment="1">
      <alignment horizontal="center"/>
    </xf>
    <xf numFmtId="0" fontId="5" fillId="0" borderId="1" xfId="10" applyBorder="1" applyAlignment="1">
      <alignment horizontal="left" indent="2"/>
    </xf>
    <xf numFmtId="169" fontId="5" fillId="0" borderId="1" xfId="10" applyNumberFormat="1" applyBorder="1" applyAlignment="1">
      <alignment horizontal="center"/>
    </xf>
    <xf numFmtId="0" fontId="4" fillId="0" borderId="1" xfId="12" applyBorder="1"/>
    <xf numFmtId="168" fontId="21" fillId="0" borderId="0" xfId="13" applyNumberFormat="1" applyFont="1" applyBorder="1" applyAlignment="1">
      <alignment horizontal="right"/>
    </xf>
    <xf numFmtId="43" fontId="22" fillId="0" borderId="0" xfId="13" applyFont="1" applyBorder="1" applyAlignment="1">
      <alignment horizontal="right"/>
    </xf>
    <xf numFmtId="43" fontId="22" fillId="0" borderId="0" xfId="13" applyFont="1" applyFill="1" applyBorder="1" applyAlignment="1">
      <alignment horizontal="right"/>
    </xf>
    <xf numFmtId="168" fontId="21" fillId="0" borderId="0" xfId="13" applyNumberFormat="1" applyFont="1" applyFill="1" applyBorder="1" applyAlignment="1">
      <alignment horizontal="right"/>
    </xf>
    <xf numFmtId="0" fontId="21" fillId="0" borderId="0" xfId="15" applyFont="1"/>
    <xf numFmtId="43" fontId="5" fillId="0" borderId="1" xfId="13" applyFont="1" applyBorder="1"/>
    <xf numFmtId="0" fontId="23" fillId="0" borderId="0" xfId="14" applyFont="1"/>
    <xf numFmtId="43" fontId="5" fillId="0" borderId="2" xfId="13" applyFont="1" applyBorder="1"/>
    <xf numFmtId="0" fontId="5" fillId="0" borderId="2" xfId="14" applyFont="1" applyBorder="1"/>
    <xf numFmtId="0" fontId="5" fillId="0" borderId="1" xfId="14" applyFont="1" applyBorder="1"/>
    <xf numFmtId="0" fontId="5" fillId="0" borderId="0" xfId="14" applyFont="1"/>
    <xf numFmtId="0" fontId="21" fillId="0" borderId="0" xfId="15" applyFont="1" applyAlignment="1">
      <alignment horizontal="center"/>
    </xf>
    <xf numFmtId="0" fontId="7" fillId="0" borderId="3" xfId="14" applyFont="1" applyBorder="1" applyAlignment="1">
      <alignment horizontal="center" vertical="center"/>
    </xf>
    <xf numFmtId="43" fontId="5" fillId="0" borderId="0" xfId="13" applyFont="1" applyBorder="1"/>
    <xf numFmtId="0" fontId="7" fillId="0" borderId="0" xfId="14" applyFont="1"/>
    <xf numFmtId="0" fontId="7" fillId="0" borderId="3" xfId="14" applyFont="1" applyBorder="1" applyAlignment="1">
      <alignment horizontal="center" vertical="center" wrapText="1"/>
    </xf>
    <xf numFmtId="3" fontId="5" fillId="0" borderId="0" xfId="13" applyNumberFormat="1" applyFont="1" applyFill="1" applyBorder="1" applyAlignment="1">
      <alignment horizontal="center"/>
    </xf>
    <xf numFmtId="3" fontId="5" fillId="0" borderId="1" xfId="13" applyNumberFormat="1" applyFont="1" applyFill="1" applyBorder="1" applyAlignment="1">
      <alignment horizontal="center"/>
    </xf>
    <xf numFmtId="0" fontId="10" fillId="0" borderId="0" xfId="0" applyFont="1" applyAlignment="1">
      <alignment horizontal="left" indent="1"/>
    </xf>
    <xf numFmtId="3" fontId="7" fillId="0" borderId="0" xfId="13" applyNumberFormat="1" applyFont="1" applyBorder="1" applyAlignment="1">
      <alignment horizontal="center"/>
    </xf>
    <xf numFmtId="3" fontId="7" fillId="0" borderId="0" xfId="10" applyNumberFormat="1" applyFont="1"/>
    <xf numFmtId="170" fontId="7" fillId="0" borderId="0" xfId="10" applyNumberFormat="1" applyFont="1" applyAlignment="1">
      <alignment horizontal="center"/>
    </xf>
    <xf numFmtId="0" fontId="12" fillId="0" borderId="0" xfId="10" applyFont="1"/>
    <xf numFmtId="0" fontId="7" fillId="0" borderId="0" xfId="10" applyFont="1" applyAlignment="1">
      <alignment horizontal="left" indent="2"/>
    </xf>
    <xf numFmtId="0" fontId="2" fillId="0" borderId="0" xfId="46"/>
    <xf numFmtId="0" fontId="22" fillId="0" borderId="0" xfId="46" applyFont="1"/>
    <xf numFmtId="0" fontId="21" fillId="0" borderId="3" xfId="46" applyFont="1" applyBorder="1" applyAlignment="1">
      <alignment horizontal="center"/>
    </xf>
    <xf numFmtId="0" fontId="21" fillId="0" borderId="3" xfId="46" applyFont="1" applyBorder="1" applyAlignment="1">
      <alignment horizontal="center" vertical="center"/>
    </xf>
    <xf numFmtId="0" fontId="21" fillId="0" borderId="2" xfId="46" applyFont="1" applyBorder="1"/>
    <xf numFmtId="0" fontId="22" fillId="0" borderId="2" xfId="46" applyFont="1" applyBorder="1"/>
    <xf numFmtId="0" fontId="2" fillId="0" borderId="2" xfId="46" applyBorder="1"/>
    <xf numFmtId="43" fontId="22" fillId="0" borderId="0" xfId="1" applyFont="1" applyBorder="1" applyAlignment="1">
      <alignment horizontal="right"/>
    </xf>
    <xf numFmtId="0" fontId="22" fillId="0" borderId="1" xfId="46" applyFont="1" applyBorder="1" applyAlignment="1">
      <alignment horizontal="left" indent="1"/>
    </xf>
    <xf numFmtId="0" fontId="22" fillId="0" borderId="1" xfId="46" applyFont="1" applyBorder="1"/>
    <xf numFmtId="0" fontId="2" fillId="0" borderId="1" xfId="46" applyBorder="1"/>
    <xf numFmtId="0" fontId="21" fillId="0" borderId="0" xfId="46" applyFont="1" applyAlignment="1">
      <alignment horizontal="left" indent="1"/>
    </xf>
    <xf numFmtId="3" fontId="21" fillId="0" borderId="0" xfId="46" applyNumberFormat="1" applyFont="1" applyAlignment="1">
      <alignment horizontal="right"/>
    </xf>
    <xf numFmtId="0" fontId="22" fillId="0" borderId="0" xfId="46" applyFont="1" applyAlignment="1">
      <alignment horizontal="left" indent="1"/>
    </xf>
    <xf numFmtId="0" fontId="22" fillId="0" borderId="0" xfId="46" applyFont="1" applyAlignment="1">
      <alignment horizontal="right"/>
    </xf>
    <xf numFmtId="0" fontId="21" fillId="0" borderId="0" xfId="46" applyFont="1"/>
    <xf numFmtId="0" fontId="21" fillId="0" borderId="0" xfId="46" applyFont="1" applyAlignment="1">
      <alignment horizontal="right"/>
    </xf>
    <xf numFmtId="2" fontId="22" fillId="0" borderId="0" xfId="46" applyNumberFormat="1" applyFont="1" applyAlignment="1">
      <alignment horizontal="right"/>
    </xf>
    <xf numFmtId="1" fontId="21" fillId="0" borderId="0" xfId="46" applyNumberFormat="1" applyFont="1" applyAlignment="1">
      <alignment horizontal="right"/>
    </xf>
    <xf numFmtId="166" fontId="5" fillId="0" borderId="2" xfId="1" applyNumberFormat="1" applyFont="1" applyBorder="1"/>
    <xf numFmtId="166" fontId="5" fillId="0" borderId="1" xfId="1" applyNumberFormat="1" applyFont="1" applyBorder="1"/>
    <xf numFmtId="166" fontId="5" fillId="0" borderId="0" xfId="1" applyNumberFormat="1" applyFont="1" applyFill="1" applyBorder="1" applyAlignment="1">
      <alignment horizontal="left" indent="1"/>
    </xf>
    <xf numFmtId="0" fontId="21" fillId="0" borderId="0" xfId="15" applyFont="1" applyAlignment="1">
      <alignment horizontal="center"/>
    </xf>
    <xf numFmtId="41" fontId="7" fillId="0" borderId="3" xfId="10" applyNumberFormat="1" applyFont="1" applyBorder="1" applyAlignment="1">
      <alignment horizontal="center"/>
    </xf>
    <xf numFmtId="41" fontId="7" fillId="0" borderId="2" xfId="10" applyNumberFormat="1" applyFont="1" applyBorder="1" applyAlignment="1">
      <alignment horizontal="center" vertical="center" wrapText="1"/>
    </xf>
    <xf numFmtId="41" fontId="7" fillId="0" borderId="1" xfId="10" applyNumberFormat="1" applyFont="1" applyBorder="1" applyAlignment="1">
      <alignment horizontal="center" vertical="center" wrapText="1"/>
    </xf>
    <xf numFmtId="0" fontId="7" fillId="0" borderId="0" xfId="10" applyFont="1" applyAlignment="1">
      <alignment horizontal="center"/>
    </xf>
    <xf numFmtId="0" fontId="7" fillId="0" borderId="2" xfId="10" applyFont="1" applyBorder="1" applyAlignment="1">
      <alignment horizontal="center" vertical="center" wrapText="1"/>
    </xf>
    <xf numFmtId="0" fontId="7" fillId="0" borderId="1" xfId="10" applyFont="1" applyBorder="1" applyAlignment="1">
      <alignment horizontal="center" vertical="center" wrapText="1"/>
    </xf>
    <xf numFmtId="49" fontId="7" fillId="0" borderId="0" xfId="10" applyNumberFormat="1" applyFont="1" applyAlignment="1">
      <alignment horizontal="center"/>
    </xf>
    <xf numFmtId="0" fontId="5" fillId="0" borderId="1" xfId="10" applyBorder="1" applyAlignment="1">
      <alignment horizontal="center" vertical="center" wrapText="1"/>
    </xf>
    <xf numFmtId="41" fontId="8" fillId="0" borderId="2" xfId="10" applyNumberFormat="1" applyFont="1" applyBorder="1" applyAlignment="1">
      <alignment horizontal="center"/>
    </xf>
    <xf numFmtId="3" fontId="7" fillId="0" borderId="0" xfId="0" applyNumberFormat="1" applyFont="1" applyAlignment="1">
      <alignment horizontal="center" vertical="center" wrapText="1"/>
    </xf>
    <xf numFmtId="3" fontId="7" fillId="0" borderId="3" xfId="0" applyNumberFormat="1" applyFont="1" applyBorder="1" applyAlignment="1">
      <alignment horizontal="center" vertical="center" wrapText="1"/>
    </xf>
    <xf numFmtId="0" fontId="21" fillId="0" borderId="0" xfId="46" applyFont="1" applyAlignment="1">
      <alignment horizontal="center"/>
    </xf>
  </cellXfs>
  <cellStyles count="100">
    <cellStyle name="Millares" xfId="1" builtinId="3"/>
    <cellStyle name="Millares 10" xfId="49" xr:uid="{70AC57A0-3304-4715-B25D-4995482A8B89}"/>
    <cellStyle name="Millares 2" xfId="2" xr:uid="{00000000-0005-0000-0000-000001000000}"/>
    <cellStyle name="Millares 3" xfId="3" xr:uid="{00000000-0005-0000-0000-000002000000}"/>
    <cellStyle name="Millares 4" xfId="4" xr:uid="{00000000-0005-0000-0000-000003000000}"/>
    <cellStyle name="Millares 5" xfId="5" xr:uid="{00000000-0005-0000-0000-000004000000}"/>
    <cellStyle name="Millares 6" xfId="6" xr:uid="{00000000-0005-0000-0000-000005000000}"/>
    <cellStyle name="Millares 7" xfId="7" xr:uid="{00000000-0005-0000-0000-000006000000}"/>
    <cellStyle name="Millares 8" xfId="8" xr:uid="{00000000-0005-0000-0000-000007000000}"/>
    <cellStyle name="Millares 8 2" xfId="13" xr:uid="{00000000-0005-0000-0000-000008000000}"/>
    <cellStyle name="Millares 9" xfId="17" xr:uid="{00000000-0005-0000-0000-000009000000}"/>
    <cellStyle name="Normal" xfId="0" builtinId="0"/>
    <cellStyle name="Normal 2" xfId="9" xr:uid="{00000000-0005-0000-0000-00000B000000}"/>
    <cellStyle name="Normal 2 2" xfId="14" xr:uid="{00000000-0005-0000-0000-00000C000000}"/>
    <cellStyle name="Normal 3" xfId="12" xr:uid="{00000000-0005-0000-0000-00000D000000}"/>
    <cellStyle name="Normal 3 2 2 2" xfId="15" xr:uid="{00000000-0005-0000-0000-00000E000000}"/>
    <cellStyle name="Normal 3 2 2 2 2" xfId="46" xr:uid="{EF86ED0C-55F9-45A2-A995-04689581BDF7}"/>
    <cellStyle name="Normal 4" xfId="47" xr:uid="{ED457BE5-8B6A-4E59-B46B-862A2C916E15}"/>
    <cellStyle name="Normal_Calculo de la Pobreza" xfId="10" xr:uid="{00000000-0005-0000-0000-00000F000000}"/>
    <cellStyle name="Normal_PP3 Calculo Final de Pobreza" xfId="11" xr:uid="{00000000-0005-0000-0000-000010000000}"/>
    <cellStyle name="Porcentaje 2" xfId="16" xr:uid="{00000000-0005-0000-0000-000011000000}"/>
    <cellStyle name="Porcentaje 3" xfId="48" xr:uid="{74AF8B0F-553B-4EFB-9EFE-7E85EC04A57D}"/>
    <cellStyle name="style1539719945721" xfId="18" xr:uid="{00000000-0005-0000-0000-000012000000}"/>
    <cellStyle name="style1539719945721 2" xfId="50" xr:uid="{F0480965-4930-4577-819B-821AFD0AE152}"/>
    <cellStyle name="style1539719945846" xfId="19" xr:uid="{00000000-0005-0000-0000-000013000000}"/>
    <cellStyle name="style1539719945846 2" xfId="51" xr:uid="{954DD8C6-79BF-4AB2-85A2-7219A6CB148C}"/>
    <cellStyle name="style1539719945958" xfId="23" xr:uid="{00000000-0005-0000-0000-000014000000}"/>
    <cellStyle name="style1539719945958 2" xfId="55" xr:uid="{D955E1FD-C163-4857-B3C5-4422AAEDD917}"/>
    <cellStyle name="style1539719946064" xfId="24" xr:uid="{00000000-0005-0000-0000-000015000000}"/>
    <cellStyle name="style1539719946064 2" xfId="56" xr:uid="{A5D415FE-8D44-467D-A52E-B163A3984C7E}"/>
    <cellStyle name="style1539719946184" xfId="20" xr:uid="{00000000-0005-0000-0000-000016000000}"/>
    <cellStyle name="style1539719946184 2" xfId="52" xr:uid="{9C12FA42-26D7-4967-8DEE-50EA3EEF8260}"/>
    <cellStyle name="style1539719946286" xfId="21" xr:uid="{00000000-0005-0000-0000-000017000000}"/>
    <cellStyle name="style1539719946286 2" xfId="53" xr:uid="{FCB5F634-7F45-4B9F-A8B0-828E4D358D83}"/>
    <cellStyle name="style1539719946385" xfId="22" xr:uid="{00000000-0005-0000-0000-000018000000}"/>
    <cellStyle name="style1539719946385 2" xfId="54" xr:uid="{D83CFDBD-B4E4-4434-A0C0-A84D17DE5B37}"/>
    <cellStyle name="style1539719946490" xfId="25" xr:uid="{00000000-0005-0000-0000-000019000000}"/>
    <cellStyle name="style1539719946490 2" xfId="57" xr:uid="{D78CA438-E68B-4741-93CF-44D898BF3D96}"/>
    <cellStyle name="style1539719946588" xfId="26" xr:uid="{00000000-0005-0000-0000-00001A000000}"/>
    <cellStyle name="style1539719946588 2" xfId="58" xr:uid="{4D9A5C11-B030-4E0D-A451-4D5028F53F74}"/>
    <cellStyle name="style1539719946688" xfId="27" xr:uid="{00000000-0005-0000-0000-00001B000000}"/>
    <cellStyle name="style1539719946688 2" xfId="59" xr:uid="{244F9826-BB58-49A2-B560-41BCB31FD20F}"/>
    <cellStyle name="style1539719946786" xfId="28" xr:uid="{00000000-0005-0000-0000-00001C000000}"/>
    <cellStyle name="style1539719946786 2" xfId="60" xr:uid="{7149B2AF-B12B-41F4-A3E0-A12B8C226492}"/>
    <cellStyle name="style1539719946861" xfId="34" xr:uid="{00000000-0005-0000-0000-00001D000000}"/>
    <cellStyle name="style1539719946861 2" xfId="66" xr:uid="{29A7F9BA-0B3D-4AA3-A840-A4432EDFCAF9}"/>
    <cellStyle name="style1539719946964" xfId="40" xr:uid="{00000000-0005-0000-0000-00001E000000}"/>
    <cellStyle name="style1539719946964 2" xfId="72" xr:uid="{6E9180B7-FAB5-4ABA-A6EC-9466A6EA4799}"/>
    <cellStyle name="style1539719947039" xfId="29" xr:uid="{00000000-0005-0000-0000-00001F000000}"/>
    <cellStyle name="style1539719947039 2" xfId="61" xr:uid="{CABAA0D2-C429-49C9-9EB7-EEF0C42842DF}"/>
    <cellStyle name="style1539719947209" xfId="35" xr:uid="{00000000-0005-0000-0000-000020000000}"/>
    <cellStyle name="style1539719947209 2" xfId="67" xr:uid="{AF968F04-12DC-43E0-883D-B1B2BFC151EE}"/>
    <cellStyle name="style1539719947381" xfId="41" xr:uid="{00000000-0005-0000-0000-000021000000}"/>
    <cellStyle name="style1539719947381 2" xfId="73" xr:uid="{5A7B864A-C6AB-4770-8768-3B935771869B}"/>
    <cellStyle name="style1539719947454" xfId="30" xr:uid="{00000000-0005-0000-0000-000022000000}"/>
    <cellStyle name="style1539719947454 2" xfId="62" xr:uid="{1E0DD48C-38D2-48D0-BC46-C0492B0F780E}"/>
    <cellStyle name="style1539719947542" xfId="31" xr:uid="{00000000-0005-0000-0000-000023000000}"/>
    <cellStyle name="style1539719947542 2" xfId="63" xr:uid="{C231DC7E-769E-4667-B0D9-CAEF5DC8119A}"/>
    <cellStyle name="style1539719947612" xfId="32" xr:uid="{00000000-0005-0000-0000-000024000000}"/>
    <cellStyle name="style1539719947612 2" xfId="64" xr:uid="{7C60F05A-B4EE-4C4C-B33A-6D510745174B}"/>
    <cellStyle name="style1539719947681" xfId="33" xr:uid="{00000000-0005-0000-0000-000025000000}"/>
    <cellStyle name="style1539719947681 2" xfId="65" xr:uid="{DB141B17-3779-489E-A9AE-B6E935CC645A}"/>
    <cellStyle name="style1539719947750" xfId="36" xr:uid="{00000000-0005-0000-0000-000026000000}"/>
    <cellStyle name="style1539719947750 2" xfId="68" xr:uid="{D38023DE-39E4-49C2-BCFA-306FD252E6C2}"/>
    <cellStyle name="style1539719947819" xfId="37" xr:uid="{00000000-0005-0000-0000-000027000000}"/>
    <cellStyle name="style1539719947819 2" xfId="69" xr:uid="{771B73A4-E533-4760-8FAA-814CCD3247F0}"/>
    <cellStyle name="style1539719947910" xfId="38" xr:uid="{00000000-0005-0000-0000-000028000000}"/>
    <cellStyle name="style1539719947910 2" xfId="70" xr:uid="{80E77F8B-2B60-43C4-B496-EBA801F3961D}"/>
    <cellStyle name="style1539719947998" xfId="39" xr:uid="{00000000-0005-0000-0000-000029000000}"/>
    <cellStyle name="style1539719947998 2" xfId="71" xr:uid="{CD8E15D7-635E-4068-9C57-79887028FC40}"/>
    <cellStyle name="style1539719948092" xfId="42" xr:uid="{00000000-0005-0000-0000-00002A000000}"/>
    <cellStyle name="style1539719948092 2" xfId="74" xr:uid="{172D2B27-16E3-4905-8EE8-20508B4E104F}"/>
    <cellStyle name="style1539719948161" xfId="43" xr:uid="{00000000-0005-0000-0000-00002B000000}"/>
    <cellStyle name="style1539719948161 2" xfId="75" xr:uid="{CC411B52-626D-4A8B-9AE0-C9DF2A97F996}"/>
    <cellStyle name="style1539719948230" xfId="44" xr:uid="{00000000-0005-0000-0000-00002C000000}"/>
    <cellStyle name="style1539719948230 2" xfId="76" xr:uid="{7B91C0D7-49E6-40CA-AF70-C54667DBA683}"/>
    <cellStyle name="style1539719948299" xfId="45" xr:uid="{00000000-0005-0000-0000-00002D000000}"/>
    <cellStyle name="style1539719948299 2" xfId="77" xr:uid="{5186464A-751E-4C83-8C16-4DF6670AB7F1}"/>
    <cellStyle name="style1683210757251" xfId="96" xr:uid="{EA31392B-BF04-4438-92FA-676C2FC65622}"/>
    <cellStyle name="style1683210757319" xfId="97" xr:uid="{D94A2FA9-02A0-40E0-8D58-03CC22B6C281}"/>
    <cellStyle name="style1683210757387" xfId="98" xr:uid="{27DFE022-4BAC-453B-9F38-EDCB5A6B9649}"/>
    <cellStyle name="style1683210757435" xfId="99" xr:uid="{5F685BE9-25E4-4137-980A-15EA7C995100}"/>
    <cellStyle name="style1683210757504" xfId="78" xr:uid="{DB099900-11A4-46D9-A810-5E3B9BBF9D8C}"/>
    <cellStyle name="style1683210757572" xfId="81" xr:uid="{6E59D284-B531-457C-B9DB-D19ADB38B2EB}"/>
    <cellStyle name="style1683210757641" xfId="79" xr:uid="{1C1A41F7-675C-4C13-9BD6-DBEFF09A7EF1}"/>
    <cellStyle name="style1683210757710" xfId="82" xr:uid="{53FC5BC7-A90E-46BB-A0A1-3DE7565725B8}"/>
    <cellStyle name="style1683210757777" xfId="80" xr:uid="{3B3940D3-9146-48C7-B1AC-EE9E319BA4AB}"/>
    <cellStyle name="style1683210757845" xfId="83" xr:uid="{8084816C-84F0-4737-B196-1F17A473C623}"/>
    <cellStyle name="style1683210758612" xfId="84" xr:uid="{3DE0467D-9729-4408-B38A-884E7BE16608}"/>
    <cellStyle name="style1683210758816" xfId="88" xr:uid="{E365729D-5576-4476-95B6-2837003645A0}"/>
    <cellStyle name="style1683210759027" xfId="92" xr:uid="{06C3F797-6B05-46DD-9DAD-52FCD994F99F}"/>
    <cellStyle name="style1683210759290" xfId="85" xr:uid="{B2D844A0-0CCF-43E0-8203-B3D28882D059}"/>
    <cellStyle name="style1683210759339" xfId="86" xr:uid="{D5464321-64C1-474A-851F-1745BD22A43E}"/>
    <cellStyle name="style1683210759391" xfId="87" xr:uid="{34A21CBB-3C70-41CF-987A-52684D03621C}"/>
    <cellStyle name="style1683210759441" xfId="89" xr:uid="{EA793CBC-61E6-4A08-A0DB-E7D49187FC67}"/>
    <cellStyle name="style1683210759489" xfId="90" xr:uid="{C2F1BF13-8623-4B0A-8B92-CDF0F9121DF9}"/>
    <cellStyle name="style1683210759538" xfId="91" xr:uid="{A0DFC6A3-5852-4567-BB04-9DD11E6D874D}"/>
    <cellStyle name="style1683210759596" xfId="93" xr:uid="{C360DD2E-1B2A-43E3-AC39-59245E8D457F}"/>
    <cellStyle name="style1683210759646" xfId="94" xr:uid="{D1D19704-CE70-40AC-ACA2-090ABCBE515E}"/>
    <cellStyle name="style1683210759696" xfId="95" xr:uid="{5570CF77-91B2-4FAD-AA19-9BD2B32EF16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0</xdr:colOff>
      <xdr:row>5</xdr:row>
      <xdr:rowOff>47625</xdr:rowOff>
    </xdr:to>
    <xdr:sp macro="" textlink="">
      <xdr:nvSpPr>
        <xdr:cNvPr id="9217" name="Rectangle 1">
          <a:extLst>
            <a:ext uri="{FF2B5EF4-FFF2-40B4-BE49-F238E27FC236}">
              <a16:creationId xmlns:a16="http://schemas.microsoft.com/office/drawing/2014/main" id="{00000000-0008-0000-0000-0000012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4800600" cy="762000"/>
        </a:xfrm>
        <a:prstGeom prst="rect">
          <a:avLst/>
        </a:prstGeom>
        <a:solidFill>
          <a:srgbClr val="FFFFFF"/>
        </a:solidFill>
        <a:ln w="3175">
          <a:solidFill>
            <a:srgbClr val="000000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82296" tIns="82296" rIns="82296" bIns="0" anchor="t" upright="1"/>
        <a:lstStyle/>
        <a:p>
          <a:pPr algn="ctr" rtl="0">
            <a:defRPr sz="1000"/>
          </a:pPr>
          <a:r>
            <a:rPr lang="en-US" sz="4800" b="0" i="0" strike="noStrike">
              <a:solidFill>
                <a:srgbClr val="000000"/>
              </a:solidFill>
              <a:latin typeface="Times New Roman"/>
              <a:cs typeface="Times New Roman"/>
            </a:rPr>
            <a:t>POBREZA</a:t>
          </a:r>
        </a:p>
        <a:p>
          <a:pPr algn="ctr" rtl="0">
            <a:defRPr sz="1000"/>
          </a:pPr>
          <a:endParaRPr lang="en-US" sz="4800" b="0" i="0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"/>
  <sheetViews>
    <sheetView tabSelected="1" workbookViewId="0">
      <selection activeCell="N36" sqref="N36"/>
    </sheetView>
  </sheetViews>
  <sheetFormatPr baseColWidth="10" defaultColWidth="10.28515625" defaultRowHeight="11.25" x14ac:dyDescent="0.2"/>
  <cols>
    <col min="1" max="16384" width="10.28515625" style="23"/>
  </cols>
  <sheetData/>
  <phoneticPr fontId="5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3:J46"/>
  <sheetViews>
    <sheetView zoomScaleNormal="100" workbookViewId="0">
      <selection activeCell="C13" sqref="C13"/>
    </sheetView>
  </sheetViews>
  <sheetFormatPr baseColWidth="10" defaultColWidth="10.28515625" defaultRowHeight="11.25" x14ac:dyDescent="0.2"/>
  <cols>
    <col min="1" max="1" width="17.7109375" style="4" customWidth="1"/>
    <col min="2" max="2" width="10.7109375" style="4" customWidth="1"/>
    <col min="3" max="3" width="10.42578125" style="4" customWidth="1"/>
    <col min="4" max="6" width="10.7109375" style="4" customWidth="1"/>
    <col min="7" max="7" width="1.5703125" style="4" customWidth="1"/>
    <col min="8" max="8" width="19.7109375" style="4" customWidth="1"/>
    <col min="9" max="9" width="22.28515625" style="4" customWidth="1"/>
    <col min="10" max="16384" width="10.28515625" style="4"/>
  </cols>
  <sheetData>
    <row r="3" spans="1:10" x14ac:dyDescent="0.2">
      <c r="A3" s="152" t="s">
        <v>33</v>
      </c>
      <c r="B3" s="152"/>
      <c r="C3" s="152"/>
      <c r="D3" s="152"/>
      <c r="E3" s="152"/>
      <c r="F3" s="152"/>
      <c r="G3" s="152"/>
      <c r="H3" s="3"/>
      <c r="I3" s="3"/>
    </row>
    <row r="4" spans="1:10" x14ac:dyDescent="0.2">
      <c r="A4" s="152" t="s">
        <v>12</v>
      </c>
      <c r="B4" s="152"/>
      <c r="C4" s="152"/>
      <c r="D4" s="152"/>
      <c r="E4" s="152"/>
      <c r="F4" s="152"/>
      <c r="G4" s="152"/>
      <c r="H4" s="3"/>
      <c r="I4" s="3"/>
    </row>
    <row r="5" spans="1:10" x14ac:dyDescent="0.2">
      <c r="A5" s="155"/>
      <c r="B5" s="155"/>
      <c r="C5" s="155"/>
      <c r="D5" s="155"/>
      <c r="E5" s="155"/>
      <c r="F5" s="155"/>
      <c r="G5" s="27"/>
      <c r="H5" s="3"/>
      <c r="I5" s="3"/>
    </row>
    <row r="6" spans="1:10" ht="13.5" customHeight="1" x14ac:dyDescent="0.2">
      <c r="A6" s="153" t="s">
        <v>3</v>
      </c>
      <c r="B6" s="150" t="s">
        <v>0</v>
      </c>
      <c r="C6" s="150" t="s">
        <v>2</v>
      </c>
      <c r="D6" s="149" t="s">
        <v>25</v>
      </c>
      <c r="E6" s="149"/>
      <c r="F6" s="149"/>
      <c r="G6" s="26"/>
      <c r="H6" s="149" t="s">
        <v>37</v>
      </c>
      <c r="I6" s="149"/>
    </row>
    <row r="7" spans="1:10" ht="22.5" customHeight="1" x14ac:dyDescent="0.35">
      <c r="A7" s="154"/>
      <c r="B7" s="151"/>
      <c r="C7" s="151"/>
      <c r="D7" s="70" t="s">
        <v>0</v>
      </c>
      <c r="E7" s="71" t="s">
        <v>26</v>
      </c>
      <c r="F7" s="71" t="s">
        <v>27</v>
      </c>
      <c r="G7" s="31"/>
      <c r="H7" s="67" t="s">
        <v>35</v>
      </c>
      <c r="I7" s="74" t="s">
        <v>36</v>
      </c>
    </row>
    <row r="8" spans="1:10" x14ac:dyDescent="0.2">
      <c r="A8" s="28"/>
      <c r="B8" s="8"/>
      <c r="C8" s="7"/>
      <c r="D8" s="8"/>
      <c r="E8" s="7"/>
      <c r="F8" s="8"/>
      <c r="G8" s="6"/>
      <c r="I8" s="11"/>
    </row>
    <row r="9" spans="1:10" x14ac:dyDescent="0.2">
      <c r="A9" s="9" t="s">
        <v>7</v>
      </c>
      <c r="B9" s="46">
        <f>+B11+B15</f>
        <v>2787550.0171248708</v>
      </c>
      <c r="C9" s="46">
        <f>+C11+C15</f>
        <v>1085544.0239211451</v>
      </c>
      <c r="D9" s="46">
        <f>+D11+D15</f>
        <v>1702005.9932036791</v>
      </c>
      <c r="E9" s="46">
        <f>+E11+E15</f>
        <v>594921.1497157237</v>
      </c>
      <c r="F9" s="46">
        <f>+F11+F15</f>
        <v>1107084.84348795</v>
      </c>
      <c r="G9" s="8"/>
      <c r="H9" s="75"/>
      <c r="I9" s="75"/>
    </row>
    <row r="10" spans="1:10" x14ac:dyDescent="0.2">
      <c r="B10" s="52"/>
      <c r="C10" s="52"/>
      <c r="D10" s="52"/>
      <c r="E10" s="52"/>
      <c r="F10" s="52"/>
      <c r="G10" s="10"/>
      <c r="H10" s="75"/>
      <c r="I10" s="75"/>
    </row>
    <row r="11" spans="1:10" x14ac:dyDescent="0.2">
      <c r="A11" s="43" t="s">
        <v>8</v>
      </c>
      <c r="B11" s="47">
        <f>+B12+B13+B14</f>
        <v>1669635.2651362766</v>
      </c>
      <c r="C11" s="47">
        <f>+C12+C13+C14</f>
        <v>661284.99783308129</v>
      </c>
      <c r="D11" s="47">
        <f>+D12+D13+D14</f>
        <v>1008350.2673031623</v>
      </c>
      <c r="E11" s="47">
        <f>+E12+E13+E14</f>
        <v>462263.91860369034</v>
      </c>
      <c r="F11" s="47">
        <f>+F12+F13+F14</f>
        <v>546086.34869946842</v>
      </c>
      <c r="G11" s="11"/>
      <c r="H11" s="76">
        <v>2757.61</v>
      </c>
      <c r="I11" s="76">
        <v>5515.22</v>
      </c>
    </row>
    <row r="12" spans="1:10" x14ac:dyDescent="0.2">
      <c r="A12" s="12" t="s">
        <v>11</v>
      </c>
      <c r="B12" s="47">
        <v>332035.67269262084</v>
      </c>
      <c r="C12" s="47">
        <v>157389.02270189652</v>
      </c>
      <c r="D12" s="47">
        <v>174646.64999071488</v>
      </c>
      <c r="E12" s="47">
        <v>82874.201720586643</v>
      </c>
      <c r="F12" s="47">
        <v>91772.448270129069</v>
      </c>
      <c r="G12" s="11"/>
      <c r="H12" s="77"/>
      <c r="I12" s="77"/>
      <c r="J12" s="72"/>
    </row>
    <row r="13" spans="1:10" x14ac:dyDescent="0.2">
      <c r="A13" s="12" t="s">
        <v>9</v>
      </c>
      <c r="B13" s="47">
        <v>212086.71611089469</v>
      </c>
      <c r="C13" s="47">
        <v>113995.79342781592</v>
      </c>
      <c r="D13" s="47">
        <v>98090.922683074008</v>
      </c>
      <c r="E13" s="47">
        <v>56651.791413076549</v>
      </c>
      <c r="F13" s="47">
        <v>41439.131269997291</v>
      </c>
      <c r="G13" s="11"/>
      <c r="H13" s="77"/>
      <c r="I13" s="77"/>
    </row>
    <row r="14" spans="1:10" x14ac:dyDescent="0.2">
      <c r="A14" s="12" t="s">
        <v>20</v>
      </c>
      <c r="B14" s="47">
        <v>1125512.876332761</v>
      </c>
      <c r="C14" s="47">
        <v>389900.18170336884</v>
      </c>
      <c r="D14" s="47">
        <v>735612.69462937338</v>
      </c>
      <c r="E14" s="47">
        <v>322737.92547002714</v>
      </c>
      <c r="F14" s="47">
        <v>412874.76915934199</v>
      </c>
      <c r="G14" s="11"/>
      <c r="H14" s="77"/>
      <c r="I14" s="77"/>
    </row>
    <row r="15" spans="1:10" x14ac:dyDescent="0.2">
      <c r="A15" s="43" t="s">
        <v>10</v>
      </c>
      <c r="B15" s="47">
        <v>1117914.751988594</v>
      </c>
      <c r="C15" s="47">
        <v>424259.02608806372</v>
      </c>
      <c r="D15" s="47">
        <v>693655.72590051696</v>
      </c>
      <c r="E15" s="47">
        <v>132657.23111203336</v>
      </c>
      <c r="F15" s="47">
        <v>560998.49478848174</v>
      </c>
      <c r="G15" s="11"/>
      <c r="H15" s="76">
        <v>2106.73</v>
      </c>
      <c r="I15" s="76">
        <v>2812.49</v>
      </c>
    </row>
    <row r="16" spans="1:10" x14ac:dyDescent="0.2">
      <c r="A16" s="29"/>
      <c r="B16" s="29"/>
      <c r="C16" s="29"/>
      <c r="D16" s="29"/>
      <c r="E16" s="29"/>
      <c r="F16" s="29"/>
      <c r="G16" s="30"/>
      <c r="H16" s="29"/>
      <c r="I16" s="68"/>
    </row>
    <row r="17" spans="1:7" x14ac:dyDescent="0.2">
      <c r="A17" s="66" t="s">
        <v>58</v>
      </c>
      <c r="G17" s="11"/>
    </row>
    <row r="18" spans="1:7" x14ac:dyDescent="0.2">
      <c r="G18" s="11"/>
    </row>
    <row r="19" spans="1:7" x14ac:dyDescent="0.2">
      <c r="G19" s="11"/>
    </row>
    <row r="20" spans="1:7" x14ac:dyDescent="0.2">
      <c r="A20" s="152" t="s">
        <v>19</v>
      </c>
      <c r="B20" s="152"/>
      <c r="C20" s="152"/>
      <c r="D20" s="152"/>
      <c r="E20" s="152"/>
      <c r="F20" s="152"/>
      <c r="G20" s="45"/>
    </row>
    <row r="21" spans="1:7" ht="12.75" customHeight="1" x14ac:dyDescent="0.2">
      <c r="A21" s="152" t="s">
        <v>13</v>
      </c>
      <c r="B21" s="152"/>
      <c r="C21" s="152"/>
      <c r="D21" s="152"/>
      <c r="E21" s="152"/>
      <c r="F21" s="152"/>
      <c r="G21" s="3"/>
    </row>
    <row r="23" spans="1:7" x14ac:dyDescent="0.2">
      <c r="A23" s="153" t="s">
        <v>3</v>
      </c>
      <c r="B23" s="150" t="s">
        <v>0</v>
      </c>
      <c r="C23" s="150" t="s">
        <v>2</v>
      </c>
      <c r="D23" s="149" t="s">
        <v>1</v>
      </c>
      <c r="E23" s="149"/>
      <c r="F23" s="149"/>
    </row>
    <row r="24" spans="1:7" x14ac:dyDescent="0.2">
      <c r="A24" s="154"/>
      <c r="B24" s="151"/>
      <c r="C24" s="151"/>
      <c r="D24" s="25" t="s">
        <v>0</v>
      </c>
      <c r="E24" s="5" t="s">
        <v>5</v>
      </c>
      <c r="F24" s="5" t="s">
        <v>6</v>
      </c>
    </row>
    <row r="25" spans="1:7" x14ac:dyDescent="0.2">
      <c r="A25" s="32"/>
      <c r="B25" s="26"/>
      <c r="C25" s="26"/>
      <c r="D25" s="33"/>
      <c r="E25" s="26"/>
      <c r="F25" s="26"/>
    </row>
    <row r="26" spans="1:7" x14ac:dyDescent="0.2">
      <c r="A26" s="9" t="s">
        <v>7</v>
      </c>
      <c r="B26" s="38">
        <v>99.999999999974861</v>
      </c>
      <c r="C26" s="51">
        <f>+C9/$B9*100</f>
        <v>38.942584608429549</v>
      </c>
      <c r="D26" s="51">
        <f>+D9/$B9*100</f>
        <v>61.057415391568782</v>
      </c>
      <c r="E26" s="51">
        <f>+E9/$B9*100</f>
        <v>21.342079821381503</v>
      </c>
      <c r="F26" s="51">
        <f>+F9/$B9*100</f>
        <v>39.715335570187086</v>
      </c>
      <c r="G26" s="13"/>
    </row>
    <row r="27" spans="1:7" x14ac:dyDescent="0.2">
      <c r="B27" s="16"/>
      <c r="C27" s="21"/>
      <c r="D27" s="21"/>
      <c r="E27" s="21"/>
      <c r="F27" s="21"/>
      <c r="G27" s="15"/>
    </row>
    <row r="28" spans="1:7" x14ac:dyDescent="0.2">
      <c r="A28" s="43" t="s">
        <v>8</v>
      </c>
      <c r="B28" s="17">
        <v>99.999999999986784</v>
      </c>
      <c r="C28" s="21">
        <f t="shared" ref="C28:F32" si="0">+C11/$B11*100</f>
        <v>39.606554296102921</v>
      </c>
      <c r="D28" s="21">
        <f t="shared" si="0"/>
        <v>60.393445703895097</v>
      </c>
      <c r="E28" s="21">
        <f t="shared" si="0"/>
        <v>27.686521017867943</v>
      </c>
      <c r="F28" s="21">
        <f t="shared" si="0"/>
        <v>32.706924686026952</v>
      </c>
      <c r="G28" s="15"/>
    </row>
    <row r="29" spans="1:7" x14ac:dyDescent="0.2">
      <c r="A29" s="12" t="s">
        <v>11</v>
      </c>
      <c r="B29" s="17">
        <v>99.999999999995836</v>
      </c>
      <c r="C29" s="21">
        <f t="shared" si="0"/>
        <v>47.401238976993312</v>
      </c>
      <c r="D29" s="21">
        <f t="shared" si="0"/>
        <v>52.598761023003846</v>
      </c>
      <c r="E29" s="21">
        <f t="shared" si="0"/>
        <v>24.959427114720508</v>
      </c>
      <c r="F29" s="21">
        <f t="shared" si="0"/>
        <v>27.639333908283593</v>
      </c>
      <c r="G29" s="15"/>
    </row>
    <row r="30" spans="1:7" x14ac:dyDescent="0.2">
      <c r="A30" s="12" t="s">
        <v>9</v>
      </c>
      <c r="B30" s="17">
        <v>99.999999999995282</v>
      </c>
      <c r="C30" s="21">
        <f t="shared" si="0"/>
        <v>53.74961502454989</v>
      </c>
      <c r="D30" s="21">
        <f t="shared" si="0"/>
        <v>46.250384975447865</v>
      </c>
      <c r="E30" s="21">
        <f t="shared" si="0"/>
        <v>26.71161704604582</v>
      </c>
      <c r="F30" s="21">
        <f t="shared" si="0"/>
        <v>19.53876792940197</v>
      </c>
      <c r="G30" s="15"/>
    </row>
    <row r="31" spans="1:7" x14ac:dyDescent="0.2">
      <c r="A31" s="12" t="s">
        <v>20</v>
      </c>
      <c r="B31" s="17">
        <v>100.00000000000556</v>
      </c>
      <c r="C31" s="21">
        <f t="shared" si="0"/>
        <v>34.642000984810927</v>
      </c>
      <c r="D31" s="21">
        <f t="shared" si="0"/>
        <v>65.357999015187403</v>
      </c>
      <c r="E31" s="21">
        <f t="shared" si="0"/>
        <v>28.674743066609643</v>
      </c>
      <c r="F31" s="21">
        <f t="shared" si="0"/>
        <v>36.68325594857739</v>
      </c>
      <c r="G31" s="15"/>
    </row>
    <row r="32" spans="1:7" x14ac:dyDescent="0.2">
      <c r="A32" s="43" t="s">
        <v>10</v>
      </c>
      <c r="B32" s="17">
        <v>100.00000000000566</v>
      </c>
      <c r="C32" s="21">
        <f t="shared" si="0"/>
        <v>37.950928309459542</v>
      </c>
      <c r="D32" s="21">
        <f t="shared" si="0"/>
        <v>62.049071690539272</v>
      </c>
      <c r="E32" s="21">
        <f t="shared" si="0"/>
        <v>11.866489003392887</v>
      </c>
      <c r="F32" s="21">
        <f t="shared" si="0"/>
        <v>50.182582687146216</v>
      </c>
      <c r="G32" s="15"/>
    </row>
    <row r="33" spans="1:9" x14ac:dyDescent="0.2">
      <c r="A33" s="29"/>
      <c r="B33" s="34"/>
      <c r="C33" s="35"/>
      <c r="D33" s="35"/>
      <c r="E33" s="35"/>
      <c r="F33" s="35"/>
      <c r="G33" s="15"/>
    </row>
    <row r="34" spans="1:9" ht="12.75" customHeight="1" x14ac:dyDescent="0.2">
      <c r="A34" s="66" t="str">
        <f>A17</f>
        <v>Fuente: Instituto Nacional de Estadística (INE). LXXXIV Encuesta Permanente de Hogares de Propósitos Múltiples, 2026.</v>
      </c>
    </row>
    <row r="35" spans="1:9" x14ac:dyDescent="0.2">
      <c r="A35" s="24"/>
    </row>
    <row r="36" spans="1:9" x14ac:dyDescent="0.2">
      <c r="A36" s="48"/>
      <c r="B36" s="49"/>
      <c r="C36" s="49"/>
      <c r="D36" s="49"/>
    </row>
    <row r="37" spans="1:9" x14ac:dyDescent="0.2">
      <c r="A37" s="36" t="s">
        <v>21</v>
      </c>
      <c r="B37" s="49"/>
      <c r="C37" s="49"/>
      <c r="D37" s="49"/>
    </row>
    <row r="38" spans="1:9" x14ac:dyDescent="0.2">
      <c r="A38" s="36" t="s">
        <v>22</v>
      </c>
      <c r="B38" s="16"/>
      <c r="C38" s="14"/>
      <c r="D38" s="16"/>
      <c r="E38" s="14"/>
    </row>
    <row r="39" spans="1:9" x14ac:dyDescent="0.2">
      <c r="A39" s="36" t="s">
        <v>34</v>
      </c>
      <c r="B39" s="16"/>
      <c r="C39" s="14"/>
      <c r="D39" s="16"/>
      <c r="E39" s="14"/>
      <c r="F39" s="16"/>
      <c r="G39" s="16"/>
      <c r="H39" s="14"/>
      <c r="I39" s="17"/>
    </row>
    <row r="40" spans="1:9" x14ac:dyDescent="0.2">
      <c r="A40" s="36" t="s">
        <v>23</v>
      </c>
      <c r="B40" s="16"/>
      <c r="C40" s="14"/>
      <c r="D40" s="16"/>
      <c r="E40" s="14"/>
      <c r="F40" s="16"/>
      <c r="G40" s="16"/>
      <c r="H40" s="14"/>
      <c r="I40" s="17"/>
    </row>
    <row r="41" spans="1:9" x14ac:dyDescent="0.2">
      <c r="A41" s="36" t="s">
        <v>24</v>
      </c>
      <c r="B41" s="16"/>
      <c r="C41" s="14"/>
      <c r="D41" s="16"/>
      <c r="E41" s="14"/>
      <c r="F41" s="16"/>
      <c r="G41" s="16"/>
      <c r="H41" s="14"/>
      <c r="I41" s="17"/>
    </row>
    <row r="42" spans="1:9" x14ac:dyDescent="0.2">
      <c r="A42" s="37" t="s">
        <v>17</v>
      </c>
      <c r="B42" s="16"/>
      <c r="C42" s="14"/>
      <c r="D42" s="16"/>
      <c r="E42" s="14"/>
      <c r="F42" s="16"/>
      <c r="G42" s="16"/>
      <c r="H42" s="14"/>
      <c r="I42" s="17"/>
    </row>
    <row r="43" spans="1:9" x14ac:dyDescent="0.2">
      <c r="A43" s="37"/>
      <c r="B43" s="16"/>
      <c r="C43" s="14"/>
      <c r="D43" s="16"/>
      <c r="E43" s="14"/>
      <c r="F43" s="16"/>
      <c r="G43" s="16"/>
      <c r="H43" s="14"/>
      <c r="I43" s="17"/>
    </row>
    <row r="44" spans="1:9" x14ac:dyDescent="0.2">
      <c r="A44" s="12"/>
      <c r="B44" s="16"/>
      <c r="C44" s="14"/>
      <c r="D44" s="16"/>
      <c r="E44" s="14"/>
      <c r="F44" s="16"/>
      <c r="G44" s="16"/>
      <c r="H44" s="14"/>
      <c r="I44" s="17"/>
    </row>
    <row r="45" spans="1:9" x14ac:dyDescent="0.2">
      <c r="A45" s="12"/>
      <c r="B45" s="16"/>
      <c r="C45" s="14"/>
      <c r="D45" s="16"/>
      <c r="E45" s="14"/>
      <c r="F45" s="16"/>
      <c r="G45" s="16"/>
      <c r="H45" s="14"/>
      <c r="I45" s="17"/>
    </row>
    <row r="46" spans="1:9" x14ac:dyDescent="0.2">
      <c r="B46" s="16"/>
      <c r="C46" s="14"/>
      <c r="D46" s="16"/>
      <c r="E46" s="14"/>
      <c r="F46" s="16"/>
      <c r="G46" s="16"/>
      <c r="H46" s="14"/>
      <c r="I46" s="17"/>
    </row>
  </sheetData>
  <mergeCells count="14">
    <mergeCell ref="H6:I6"/>
    <mergeCell ref="B6:B7"/>
    <mergeCell ref="A3:G3"/>
    <mergeCell ref="A6:A7"/>
    <mergeCell ref="A23:A24"/>
    <mergeCell ref="B23:B24"/>
    <mergeCell ref="C23:C24"/>
    <mergeCell ref="A4:G4"/>
    <mergeCell ref="A20:F20"/>
    <mergeCell ref="D23:F23"/>
    <mergeCell ref="A5:F5"/>
    <mergeCell ref="D6:F6"/>
    <mergeCell ref="A21:F21"/>
    <mergeCell ref="C6:C7"/>
  </mergeCells>
  <phoneticPr fontId="5" type="noConversion"/>
  <printOptions horizontalCentered="1"/>
  <pageMargins left="0.54" right="0" top="0" bottom="0" header="0" footer="0"/>
  <pageSetup paperSize="9" scale="90" firstPageNumber="72" orientation="landscape" useFirstPageNumber="1" r:id="rId1"/>
  <headerFooter alignWithMargins="0">
    <oddFooter>&amp;C&amp;8&amp;P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3:J53"/>
  <sheetViews>
    <sheetView zoomScaleNormal="100" workbookViewId="0">
      <selection activeCell="I30" sqref="I30"/>
    </sheetView>
  </sheetViews>
  <sheetFormatPr baseColWidth="10" defaultColWidth="10.28515625" defaultRowHeight="11.25" x14ac:dyDescent="0.2"/>
  <cols>
    <col min="1" max="1" width="17.7109375" style="4" customWidth="1"/>
    <col min="2" max="2" width="11.28515625" style="4" bestFit="1" customWidth="1"/>
    <col min="3" max="3" width="10.42578125" style="4" customWidth="1"/>
    <col min="4" max="6" width="10.7109375" style="4" customWidth="1"/>
    <col min="7" max="7" width="1.7109375" style="4" customWidth="1"/>
    <col min="8" max="8" width="20.5703125" style="4" customWidth="1"/>
    <col min="9" max="9" width="23.28515625" style="4" customWidth="1"/>
    <col min="10" max="10" width="11.28515625" style="4" bestFit="1" customWidth="1"/>
    <col min="11" max="16384" width="10.28515625" style="4"/>
  </cols>
  <sheetData>
    <row r="3" spans="1:9" x14ac:dyDescent="0.2">
      <c r="A3" s="152" t="s">
        <v>18</v>
      </c>
      <c r="B3" s="152"/>
      <c r="C3" s="152"/>
      <c r="D3" s="152"/>
      <c r="E3" s="152"/>
      <c r="F3" s="152"/>
      <c r="G3" s="152"/>
      <c r="H3" s="3"/>
      <c r="I3" s="3"/>
    </row>
    <row r="4" spans="1:9" x14ac:dyDescent="0.2">
      <c r="A4" s="152" t="s">
        <v>12</v>
      </c>
      <c r="B4" s="152"/>
      <c r="C4" s="152"/>
      <c r="D4" s="152"/>
      <c r="E4" s="152"/>
      <c r="F4" s="152"/>
      <c r="G4" s="152"/>
      <c r="H4" s="3"/>
      <c r="I4" s="3"/>
    </row>
    <row r="5" spans="1:9" x14ac:dyDescent="0.2">
      <c r="A5" s="155"/>
      <c r="B5" s="155"/>
      <c r="C5" s="155"/>
      <c r="D5" s="155"/>
      <c r="E5" s="155"/>
      <c r="F5" s="155"/>
      <c r="G5" s="42"/>
      <c r="H5" s="3"/>
      <c r="I5" s="3"/>
    </row>
    <row r="6" spans="1:9" ht="15" customHeight="1" x14ac:dyDescent="0.2">
      <c r="A6" s="153" t="s">
        <v>3</v>
      </c>
      <c r="B6" s="150" t="s">
        <v>0</v>
      </c>
      <c r="C6" s="150" t="s">
        <v>2</v>
      </c>
      <c r="D6" s="149" t="s">
        <v>4</v>
      </c>
      <c r="E6" s="149"/>
      <c r="F6" s="149"/>
      <c r="G6" s="6"/>
      <c r="H6" s="149" t="s">
        <v>37</v>
      </c>
      <c r="I6" s="149"/>
    </row>
    <row r="7" spans="1:9" ht="34.5" customHeight="1" x14ac:dyDescent="0.2">
      <c r="A7" s="154"/>
      <c r="B7" s="151"/>
      <c r="C7" s="151"/>
      <c r="D7" s="69" t="s">
        <v>0</v>
      </c>
      <c r="E7" s="69" t="s">
        <v>14</v>
      </c>
      <c r="F7" s="69" t="s">
        <v>15</v>
      </c>
      <c r="G7" s="41"/>
      <c r="H7" s="67" t="s">
        <v>35</v>
      </c>
      <c r="I7" s="74" t="s">
        <v>36</v>
      </c>
    </row>
    <row r="8" spans="1:9" ht="13.5" customHeight="1" x14ac:dyDescent="0.2">
      <c r="A8" s="7"/>
      <c r="B8" s="8"/>
      <c r="C8" s="7"/>
      <c r="D8" s="8"/>
      <c r="E8" s="7"/>
      <c r="F8" s="8"/>
      <c r="G8" s="8"/>
      <c r="I8" s="11"/>
    </row>
    <row r="9" spans="1:9" x14ac:dyDescent="0.2">
      <c r="A9" s="9" t="s">
        <v>7</v>
      </c>
      <c r="B9" s="46">
        <f>+B11+B15</f>
        <v>9587361.171486102</v>
      </c>
      <c r="C9" s="46">
        <f>+C11+C15</f>
        <v>3248540.1040016739</v>
      </c>
      <c r="D9" s="46">
        <f>+D11+D15</f>
        <v>6338821.0674842857</v>
      </c>
      <c r="E9" s="46">
        <f>+E11+E15</f>
        <v>2172140.4926791955</v>
      </c>
      <c r="F9" s="46">
        <f>+F11+F15</f>
        <v>4166680.5748050669</v>
      </c>
      <c r="G9" s="38"/>
      <c r="H9" s="75"/>
      <c r="I9" s="75"/>
    </row>
    <row r="10" spans="1:9" x14ac:dyDescent="0.2">
      <c r="B10" s="52"/>
      <c r="C10" s="52"/>
      <c r="D10" s="52"/>
      <c r="E10" s="52"/>
      <c r="F10" s="52"/>
      <c r="G10" s="17"/>
      <c r="H10" s="75"/>
      <c r="I10" s="75"/>
    </row>
    <row r="11" spans="1:9" x14ac:dyDescent="0.2">
      <c r="A11" s="43" t="s">
        <v>8</v>
      </c>
      <c r="B11" s="47">
        <f>+B12+B13+B14</f>
        <v>5396025.1267938754</v>
      </c>
      <c r="C11" s="47">
        <f>+C12+C13+C14</f>
        <v>1814946.5291623785</v>
      </c>
      <c r="D11" s="47">
        <f>+D12+D13+D14</f>
        <v>3581078.5976313939</v>
      </c>
      <c r="E11" s="47">
        <f>+E12+E13+E14</f>
        <v>1646295.0166705248</v>
      </c>
      <c r="F11" s="47">
        <f>+F12+F13+F14</f>
        <v>1934783.5809608612</v>
      </c>
      <c r="G11" s="17"/>
      <c r="H11" s="76">
        <f>Cuadro01!H11</f>
        <v>2757.61</v>
      </c>
      <c r="I11" s="76">
        <f>Cuadro01!I11</f>
        <v>5515.22</v>
      </c>
    </row>
    <row r="12" spans="1:9" x14ac:dyDescent="0.2">
      <c r="A12" s="12" t="s">
        <v>11</v>
      </c>
      <c r="B12" s="47">
        <v>1111273.7978606862</v>
      </c>
      <c r="C12" s="47">
        <v>472637.47067609895</v>
      </c>
      <c r="D12" s="47">
        <v>638636.32718455733</v>
      </c>
      <c r="E12" s="47">
        <v>321010.9226766185</v>
      </c>
      <c r="F12" s="47">
        <v>317625.40450794145</v>
      </c>
      <c r="G12" s="17"/>
      <c r="H12" s="76"/>
      <c r="I12" s="76"/>
    </row>
    <row r="13" spans="1:9" x14ac:dyDescent="0.2">
      <c r="A13" s="12" t="s">
        <v>9</v>
      </c>
      <c r="B13" s="47">
        <v>660510.20844410546</v>
      </c>
      <c r="C13" s="47">
        <v>322112.85871278984</v>
      </c>
      <c r="D13" s="47">
        <v>338397.3497313016</v>
      </c>
      <c r="E13" s="47">
        <v>206015.87744178495</v>
      </c>
      <c r="F13" s="47">
        <v>132381.47228951578</v>
      </c>
      <c r="G13" s="17"/>
      <c r="H13" s="76"/>
      <c r="I13" s="76"/>
    </row>
    <row r="14" spans="1:9" x14ac:dyDescent="0.2">
      <c r="A14" s="12" t="s">
        <v>20</v>
      </c>
      <c r="B14" s="47">
        <v>3624241.1204890837</v>
      </c>
      <c r="C14" s="47">
        <v>1020196.1997734896</v>
      </c>
      <c r="D14" s="47">
        <v>2604044.9207155351</v>
      </c>
      <c r="E14" s="47">
        <v>1119268.2165521213</v>
      </c>
      <c r="F14" s="47">
        <v>1484776.7041634039</v>
      </c>
      <c r="G14" s="11"/>
      <c r="H14" s="76"/>
      <c r="I14" s="76"/>
    </row>
    <row r="15" spans="1:9" x14ac:dyDescent="0.2">
      <c r="A15" s="43" t="s">
        <v>10</v>
      </c>
      <c r="B15" s="47">
        <v>4191336.0446922276</v>
      </c>
      <c r="C15" s="47">
        <v>1433593.5748392954</v>
      </c>
      <c r="D15" s="47">
        <v>2757742.4698528918</v>
      </c>
      <c r="E15" s="47">
        <v>525845.47600867052</v>
      </c>
      <c r="F15" s="47">
        <v>2231896.9938442055</v>
      </c>
      <c r="G15" s="17"/>
      <c r="H15" s="76">
        <f>Cuadro01!H15</f>
        <v>2106.73</v>
      </c>
      <c r="I15" s="76">
        <f>Cuadro01!I15</f>
        <v>2812.49</v>
      </c>
    </row>
    <row r="16" spans="1:9" x14ac:dyDescent="0.2">
      <c r="A16" s="29"/>
      <c r="B16" s="39"/>
      <c r="C16" s="29"/>
      <c r="D16" s="29"/>
      <c r="E16" s="29"/>
      <c r="F16" s="29"/>
      <c r="G16" s="29"/>
      <c r="H16" s="29"/>
      <c r="I16" s="68"/>
    </row>
    <row r="17" spans="1:10" x14ac:dyDescent="0.2">
      <c r="A17" s="66" t="str">
        <f>Cuadro01!A17</f>
        <v>Fuente: Instituto Nacional de Estadística (INE). LXXXIV Encuesta Permanente de Hogares de Propósitos Múltiples, 2026.</v>
      </c>
      <c r="B17" s="20"/>
    </row>
    <row r="18" spans="1:10" x14ac:dyDescent="0.2">
      <c r="B18" s="20"/>
    </row>
    <row r="20" spans="1:10" x14ac:dyDescent="0.2">
      <c r="A20" s="152" t="s">
        <v>32</v>
      </c>
      <c r="B20" s="152"/>
      <c r="C20" s="152"/>
      <c r="D20" s="152"/>
      <c r="E20" s="152"/>
      <c r="F20" s="152"/>
      <c r="G20" s="45"/>
    </row>
    <row r="21" spans="1:10" x14ac:dyDescent="0.2">
      <c r="A21" s="152" t="s">
        <v>13</v>
      </c>
      <c r="B21" s="152"/>
      <c r="C21" s="152"/>
      <c r="D21" s="152"/>
      <c r="E21" s="152"/>
      <c r="F21" s="152"/>
      <c r="G21" s="3"/>
    </row>
    <row r="23" spans="1:10" x14ac:dyDescent="0.2">
      <c r="A23" s="153" t="s">
        <v>3</v>
      </c>
      <c r="B23" s="150" t="s">
        <v>0</v>
      </c>
      <c r="C23" s="150" t="s">
        <v>2</v>
      </c>
      <c r="D23" s="149" t="s">
        <v>1</v>
      </c>
      <c r="E23" s="149"/>
      <c r="F23" s="149"/>
    </row>
    <row r="24" spans="1:10" x14ac:dyDescent="0.2">
      <c r="A24" s="154"/>
      <c r="B24" s="151"/>
      <c r="C24" s="151"/>
      <c r="D24" s="25" t="s">
        <v>0</v>
      </c>
      <c r="E24" s="5" t="s">
        <v>5</v>
      </c>
      <c r="F24" s="5" t="s">
        <v>6</v>
      </c>
    </row>
    <row r="25" spans="1:10" x14ac:dyDescent="0.2">
      <c r="A25" s="32"/>
      <c r="B25" s="32"/>
      <c r="C25" s="32"/>
      <c r="D25" s="32"/>
      <c r="E25" s="32"/>
      <c r="F25" s="32"/>
    </row>
    <row r="26" spans="1:10" x14ac:dyDescent="0.2">
      <c r="A26" s="9" t="s">
        <v>7</v>
      </c>
      <c r="B26" s="38">
        <v>99.999999999974861</v>
      </c>
      <c r="C26" s="51">
        <f>+C9/$B9*100</f>
        <v>33.883568647264482</v>
      </c>
      <c r="D26" s="51">
        <f>+D9/$B9*100</f>
        <v>66.116431352734025</v>
      </c>
      <c r="E26" s="51">
        <f>+E9/$B9*100</f>
        <v>22.656291484453376</v>
      </c>
      <c r="F26" s="51">
        <f>+F9/$B9*100</f>
        <v>43.460139868280407</v>
      </c>
      <c r="G26" s="13"/>
    </row>
    <row r="27" spans="1:10" x14ac:dyDescent="0.2">
      <c r="B27" s="16"/>
      <c r="C27" s="21"/>
      <c r="D27" s="21"/>
      <c r="E27" s="21"/>
      <c r="F27" s="21"/>
      <c r="G27" s="15"/>
    </row>
    <row r="28" spans="1:10" x14ac:dyDescent="0.2">
      <c r="A28" s="43" t="s">
        <v>8</v>
      </c>
      <c r="B28" s="17">
        <v>99.999999999986784</v>
      </c>
      <c r="C28" s="21">
        <f t="shared" ref="C28:F32" si="0">+C11/$B11*100</f>
        <v>33.634879128903435</v>
      </c>
      <c r="D28" s="21">
        <f t="shared" si="0"/>
        <v>66.365120871094646</v>
      </c>
      <c r="E28" s="21">
        <f t="shared" si="0"/>
        <v>30.509402346847381</v>
      </c>
      <c r="F28" s="21">
        <f t="shared" si="0"/>
        <v>35.855718524247123</v>
      </c>
      <c r="G28" s="15"/>
    </row>
    <row r="29" spans="1:10" x14ac:dyDescent="0.2">
      <c r="A29" s="12" t="s">
        <v>11</v>
      </c>
      <c r="B29" s="17">
        <v>99.999999999995836</v>
      </c>
      <c r="C29" s="21">
        <f t="shared" si="0"/>
        <v>42.531145032481973</v>
      </c>
      <c r="D29" s="21">
        <f t="shared" si="0"/>
        <v>57.468854967515334</v>
      </c>
      <c r="E29" s="21">
        <f t="shared" si="0"/>
        <v>28.886753498066525</v>
      </c>
      <c r="F29" s="21">
        <f t="shared" si="0"/>
        <v>28.58210146944905</v>
      </c>
      <c r="G29" s="15"/>
    </row>
    <row r="30" spans="1:10" x14ac:dyDescent="0.2">
      <c r="A30" s="12" t="s">
        <v>9</v>
      </c>
      <c r="B30" s="17">
        <v>99.999999999995282</v>
      </c>
      <c r="C30" s="21">
        <f t="shared" si="0"/>
        <v>48.767279384153241</v>
      </c>
      <c r="D30" s="21">
        <f t="shared" si="0"/>
        <v>51.232720615844642</v>
      </c>
      <c r="E30" s="21">
        <f t="shared" si="0"/>
        <v>31.190415349836137</v>
      </c>
      <c r="F30" s="21">
        <f t="shared" si="0"/>
        <v>20.042305266008363</v>
      </c>
      <c r="G30" s="15"/>
      <c r="J30" s="2"/>
    </row>
    <row r="31" spans="1:10" x14ac:dyDescent="0.2">
      <c r="A31" s="12" t="s">
        <v>20</v>
      </c>
      <c r="B31" s="17">
        <v>100.00000000000556</v>
      </c>
      <c r="C31" s="21">
        <f t="shared" si="0"/>
        <v>28.149236374091362</v>
      </c>
      <c r="D31" s="21">
        <f t="shared" si="0"/>
        <v>71.850763625907007</v>
      </c>
      <c r="E31" s="21">
        <f t="shared" si="0"/>
        <v>30.882829793650114</v>
      </c>
      <c r="F31" s="21">
        <f t="shared" si="0"/>
        <v>40.967933832256627</v>
      </c>
      <c r="G31" s="15"/>
      <c r="J31" s="2"/>
    </row>
    <row r="32" spans="1:10" x14ac:dyDescent="0.2">
      <c r="A32" s="43" t="s">
        <v>10</v>
      </c>
      <c r="B32" s="17">
        <v>100.00000000000566</v>
      </c>
      <c r="C32" s="21">
        <f t="shared" si="0"/>
        <v>34.203737413389987</v>
      </c>
      <c r="D32" s="21">
        <f t="shared" si="0"/>
        <v>65.79626258660906</v>
      </c>
      <c r="E32" s="21">
        <f t="shared" si="0"/>
        <v>12.546010875806157</v>
      </c>
      <c r="F32" s="21">
        <f t="shared" si="0"/>
        <v>53.250251710802523</v>
      </c>
      <c r="G32" s="15"/>
      <c r="J32" s="2"/>
    </row>
    <row r="33" spans="1:9" x14ac:dyDescent="0.2">
      <c r="A33" s="29"/>
      <c r="B33" s="29"/>
      <c r="C33" s="29"/>
      <c r="D33" s="29"/>
      <c r="E33" s="29"/>
      <c r="F33" s="29"/>
    </row>
    <row r="34" spans="1:9" ht="13.5" customHeight="1" x14ac:dyDescent="0.2">
      <c r="A34" s="66" t="str">
        <f>A17</f>
        <v>Fuente: Instituto Nacional de Estadística (INE). LXXXIV Encuesta Permanente de Hogares de Propósitos Múltiples, 2026.</v>
      </c>
    </row>
    <row r="35" spans="1:9" x14ac:dyDescent="0.2">
      <c r="B35" s="16"/>
      <c r="C35" s="14"/>
      <c r="D35" s="16"/>
      <c r="E35" s="14"/>
      <c r="F35" s="16"/>
      <c r="G35" s="16"/>
      <c r="H35" s="17"/>
      <c r="I35" s="14"/>
    </row>
    <row r="36" spans="1:9" x14ac:dyDescent="0.2">
      <c r="A36" s="12"/>
      <c r="B36" s="16"/>
      <c r="C36" s="14"/>
      <c r="D36" s="16"/>
      <c r="E36" s="14"/>
      <c r="F36" s="16"/>
      <c r="G36" s="16"/>
      <c r="H36" s="17"/>
      <c r="I36" s="14"/>
    </row>
    <row r="37" spans="1:9" x14ac:dyDescent="0.2">
      <c r="A37" s="18"/>
      <c r="B37" s="16"/>
      <c r="C37" s="14"/>
      <c r="D37" s="16"/>
      <c r="E37" s="14"/>
      <c r="F37" s="16"/>
      <c r="G37" s="16"/>
      <c r="H37" s="17"/>
      <c r="I37" s="14"/>
    </row>
    <row r="38" spans="1:9" x14ac:dyDescent="0.2">
      <c r="A38" s="19"/>
      <c r="B38" s="16"/>
      <c r="C38" s="14"/>
      <c r="D38" s="16"/>
      <c r="E38" s="14"/>
      <c r="F38" s="16"/>
      <c r="G38" s="16"/>
      <c r="H38" s="17"/>
      <c r="I38" s="14"/>
    </row>
    <row r="39" spans="1:9" x14ac:dyDescent="0.2">
      <c r="A39" s="12"/>
      <c r="B39" s="16"/>
      <c r="C39" s="14"/>
      <c r="D39" s="16"/>
      <c r="E39" s="14"/>
      <c r="F39" s="16"/>
      <c r="G39" s="16"/>
      <c r="H39" s="17"/>
      <c r="I39" s="14"/>
    </row>
    <row r="40" spans="1:9" x14ac:dyDescent="0.2">
      <c r="A40" s="24"/>
      <c r="B40" s="16"/>
      <c r="C40" s="14"/>
      <c r="D40" s="16"/>
      <c r="E40" s="14"/>
      <c r="F40" s="16"/>
      <c r="G40" s="16"/>
      <c r="H40" s="17"/>
      <c r="I40" s="14"/>
    </row>
    <row r="41" spans="1:9" x14ac:dyDescent="0.2">
      <c r="A41" s="36"/>
      <c r="B41" s="16"/>
      <c r="C41" s="14"/>
      <c r="D41" s="16"/>
      <c r="E41" s="14"/>
      <c r="G41" s="16"/>
      <c r="H41" s="17"/>
      <c r="I41" s="14"/>
    </row>
    <row r="42" spans="1:9" x14ac:dyDescent="0.2">
      <c r="A42" s="36"/>
      <c r="B42" s="16"/>
      <c r="C42" s="14"/>
      <c r="D42" s="16"/>
      <c r="E42" s="14"/>
      <c r="F42" s="16"/>
      <c r="G42" s="16"/>
      <c r="H42" s="17"/>
      <c r="I42" s="14"/>
    </row>
    <row r="43" spans="1:9" x14ac:dyDescent="0.2">
      <c r="A43" s="36"/>
      <c r="B43" s="16"/>
      <c r="C43" s="14"/>
      <c r="D43" s="16"/>
      <c r="E43" s="14"/>
      <c r="F43" s="16"/>
      <c r="G43" s="16"/>
      <c r="H43" s="17"/>
      <c r="I43" s="14"/>
    </row>
    <row r="44" spans="1:9" x14ac:dyDescent="0.2">
      <c r="A44" s="36"/>
      <c r="B44" s="16"/>
      <c r="C44" s="14"/>
      <c r="D44" s="16"/>
      <c r="E44" s="14"/>
      <c r="F44" s="16"/>
      <c r="G44" s="16"/>
      <c r="H44" s="17"/>
      <c r="I44" s="14"/>
    </row>
    <row r="45" spans="1:9" x14ac:dyDescent="0.2">
      <c r="A45" s="36"/>
      <c r="B45" s="16"/>
      <c r="C45" s="14"/>
      <c r="D45" s="16"/>
      <c r="E45" s="16"/>
      <c r="F45" s="16"/>
      <c r="G45" s="16"/>
      <c r="H45" s="17"/>
      <c r="I45" s="14"/>
    </row>
    <row r="46" spans="1:9" x14ac:dyDescent="0.2">
      <c r="A46" s="37"/>
      <c r="B46" s="16"/>
      <c r="C46" s="14"/>
      <c r="D46" s="16"/>
      <c r="E46" s="16"/>
      <c r="F46" s="16"/>
      <c r="G46" s="16"/>
      <c r="H46" s="17"/>
      <c r="I46" s="14"/>
    </row>
    <row r="47" spans="1:9" x14ac:dyDescent="0.2">
      <c r="A47" s="36"/>
      <c r="B47" s="16"/>
      <c r="C47" s="14"/>
      <c r="D47" s="16"/>
      <c r="E47" s="21"/>
      <c r="F47" s="16"/>
      <c r="G47" s="16"/>
      <c r="H47" s="17"/>
      <c r="I47" s="14"/>
    </row>
    <row r="48" spans="1:9" x14ac:dyDescent="0.2">
      <c r="A48" s="37"/>
      <c r="B48" s="16"/>
      <c r="C48" s="14"/>
      <c r="D48" s="16"/>
      <c r="E48" s="21"/>
      <c r="F48" s="16"/>
      <c r="G48" s="16"/>
      <c r="H48" s="17"/>
      <c r="I48" s="14"/>
    </row>
    <row r="49" spans="4:8" x14ac:dyDescent="0.2">
      <c r="D49" s="2"/>
      <c r="E49" s="1"/>
      <c r="F49" s="2"/>
      <c r="G49" s="2"/>
      <c r="H49" s="17"/>
    </row>
    <row r="50" spans="4:8" x14ac:dyDescent="0.2">
      <c r="D50" s="2"/>
      <c r="E50" s="1"/>
      <c r="F50" s="2"/>
      <c r="G50" s="2"/>
      <c r="H50" s="17"/>
    </row>
    <row r="51" spans="4:8" x14ac:dyDescent="0.2">
      <c r="D51" s="2"/>
      <c r="E51" s="1"/>
      <c r="F51" s="2"/>
      <c r="G51" s="2"/>
      <c r="H51" s="17"/>
    </row>
    <row r="52" spans="4:8" x14ac:dyDescent="0.2">
      <c r="D52" s="2"/>
      <c r="E52" s="1"/>
      <c r="F52" s="2"/>
      <c r="G52" s="2"/>
      <c r="H52" s="17"/>
    </row>
    <row r="53" spans="4:8" x14ac:dyDescent="0.2">
      <c r="E53" s="22"/>
    </row>
  </sheetData>
  <mergeCells count="14">
    <mergeCell ref="A3:G3"/>
    <mergeCell ref="A4:G4"/>
    <mergeCell ref="A5:F5"/>
    <mergeCell ref="D6:F6"/>
    <mergeCell ref="A6:A7"/>
    <mergeCell ref="B6:B7"/>
    <mergeCell ref="C6:C7"/>
    <mergeCell ref="H6:I6"/>
    <mergeCell ref="A20:F20"/>
    <mergeCell ref="A21:F21"/>
    <mergeCell ref="A23:A24"/>
    <mergeCell ref="B23:B24"/>
    <mergeCell ref="C23:C24"/>
    <mergeCell ref="D23:F23"/>
  </mergeCells>
  <phoneticPr fontId="5" type="noConversion"/>
  <printOptions horizontalCentered="1"/>
  <pageMargins left="0.54" right="0" top="0" bottom="0" header="0" footer="0"/>
  <pageSetup paperSize="9" scale="92" firstPageNumber="73" orientation="landscape" useFirstPageNumber="1" r:id="rId1"/>
  <headerFooter alignWithMargins="0">
    <oddFooter>&amp;C&amp;8&amp;P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E8FC5-F558-46F0-8EF0-9FDA48A9EB56}">
  <sheetPr>
    <pageSetUpPr fitToPage="1"/>
  </sheetPr>
  <dimension ref="A1:L77"/>
  <sheetViews>
    <sheetView topLeftCell="A45" zoomScaleNormal="100" workbookViewId="0">
      <selection activeCell="I53" sqref="I53"/>
    </sheetView>
  </sheetViews>
  <sheetFormatPr baseColWidth="10" defaultColWidth="11.42578125" defaultRowHeight="12.75" x14ac:dyDescent="0.2"/>
  <cols>
    <col min="1" max="4" width="11.42578125" style="78"/>
    <col min="5" max="5" width="2.28515625" style="78" customWidth="1"/>
    <col min="6" max="7" width="11.42578125" style="78"/>
    <col min="8" max="8" width="2.7109375" style="78" customWidth="1"/>
    <col min="9" max="9" width="15.85546875" style="78" customWidth="1"/>
    <col min="10" max="10" width="12" style="78" customWidth="1"/>
    <col min="11" max="16384" width="11.42578125" style="78"/>
  </cols>
  <sheetData>
    <row r="1" spans="1:10" x14ac:dyDescent="0.2">
      <c r="A1" s="152" t="s">
        <v>59</v>
      </c>
      <c r="B1" s="152"/>
      <c r="C1" s="152"/>
      <c r="D1" s="152"/>
      <c r="E1" s="152"/>
      <c r="F1" s="152"/>
      <c r="G1" s="152"/>
      <c r="H1" s="152"/>
      <c r="I1" s="152"/>
      <c r="J1" s="152"/>
    </row>
    <row r="2" spans="1:10" x14ac:dyDescent="0.2">
      <c r="A2" s="152" t="s">
        <v>61</v>
      </c>
      <c r="B2" s="152"/>
      <c r="C2" s="152"/>
      <c r="D2" s="152"/>
      <c r="E2" s="152"/>
      <c r="F2" s="152"/>
      <c r="G2" s="152"/>
      <c r="H2" s="152"/>
      <c r="I2" s="152"/>
      <c r="J2" s="152"/>
    </row>
    <row r="3" spans="1:10" x14ac:dyDescent="0.2">
      <c r="A3" s="152" t="s">
        <v>12</v>
      </c>
      <c r="B3" s="152"/>
      <c r="C3" s="152"/>
      <c r="D3" s="152"/>
      <c r="E3" s="152"/>
      <c r="F3" s="152"/>
      <c r="G3" s="152"/>
      <c r="H3" s="152"/>
      <c r="I3" s="152"/>
      <c r="J3" s="152"/>
    </row>
    <row r="4" spans="1:10" x14ac:dyDescent="0.2">
      <c r="A4" s="12"/>
      <c r="B4" s="79"/>
      <c r="C4" s="14"/>
      <c r="D4" s="80"/>
      <c r="E4" s="80"/>
      <c r="F4" s="80"/>
      <c r="G4" s="80"/>
      <c r="H4" s="80"/>
      <c r="I4" s="80"/>
      <c r="J4" s="80"/>
    </row>
    <row r="5" spans="1:10" ht="15" x14ac:dyDescent="0.35">
      <c r="A5" s="153" t="s">
        <v>39</v>
      </c>
      <c r="B5" s="157" t="s">
        <v>40</v>
      </c>
      <c r="C5" s="157"/>
      <c r="D5" s="157"/>
      <c r="E5" s="81"/>
      <c r="F5" s="157" t="s">
        <v>4</v>
      </c>
      <c r="G5" s="157"/>
      <c r="H5" s="81"/>
      <c r="I5" s="157" t="s">
        <v>60</v>
      </c>
      <c r="J5" s="157"/>
    </row>
    <row r="6" spans="1:10" x14ac:dyDescent="0.2">
      <c r="A6" s="156"/>
      <c r="B6" s="5" t="s">
        <v>0</v>
      </c>
      <c r="C6" s="5" t="s">
        <v>2</v>
      </c>
      <c r="D6" s="5" t="s">
        <v>1</v>
      </c>
      <c r="E6" s="5"/>
      <c r="F6" s="5" t="s">
        <v>5</v>
      </c>
      <c r="G6" s="5" t="s">
        <v>6</v>
      </c>
      <c r="H6" s="5"/>
      <c r="I6" s="5" t="s">
        <v>8</v>
      </c>
      <c r="J6" s="5" t="s">
        <v>10</v>
      </c>
    </row>
    <row r="7" spans="1:10" x14ac:dyDescent="0.2">
      <c r="A7" s="82"/>
      <c r="B7" s="82"/>
      <c r="C7" s="82"/>
      <c r="D7" s="82"/>
      <c r="E7" s="82"/>
      <c r="F7" s="82"/>
      <c r="G7" s="82"/>
      <c r="H7" s="82"/>
      <c r="I7" s="83"/>
      <c r="J7" s="84"/>
    </row>
    <row r="8" spans="1:10" x14ac:dyDescent="0.2">
      <c r="A8" s="85">
        <v>2001</v>
      </c>
      <c r="B8" s="86">
        <v>1235165.5435600483</v>
      </c>
      <c r="C8" s="86">
        <v>448636.87277041411</v>
      </c>
      <c r="D8" s="87">
        <v>786528.67078963423</v>
      </c>
      <c r="E8" s="87"/>
      <c r="F8" s="87">
        <v>240263.3068652839</v>
      </c>
      <c r="G8" s="87">
        <v>546265.36392435036</v>
      </c>
      <c r="H8" s="87"/>
      <c r="I8" s="88">
        <v>1374</v>
      </c>
      <c r="J8" s="88">
        <v>738.6</v>
      </c>
    </row>
    <row r="9" spans="1:10" x14ac:dyDescent="0.2">
      <c r="A9" s="85">
        <v>2002</v>
      </c>
      <c r="B9" s="86">
        <v>1312021.6279325506</v>
      </c>
      <c r="C9" s="86">
        <v>462357.31858090911</v>
      </c>
      <c r="D9" s="87">
        <v>849664.30935164145</v>
      </c>
      <c r="E9" s="87"/>
      <c r="F9" s="87">
        <v>251847.70844953583</v>
      </c>
      <c r="G9" s="87">
        <v>597816.60090210568</v>
      </c>
      <c r="H9" s="87"/>
      <c r="I9" s="88">
        <v>1398</v>
      </c>
      <c r="J9" s="88">
        <v>747.7</v>
      </c>
    </row>
    <row r="10" spans="1:10" x14ac:dyDescent="0.2">
      <c r="A10" s="85">
        <v>2003</v>
      </c>
      <c r="B10" s="86">
        <v>1357423.6372586554</v>
      </c>
      <c r="C10" s="86">
        <v>471465.30220933928</v>
      </c>
      <c r="D10" s="87">
        <v>885958.33504931617</v>
      </c>
      <c r="E10" s="87"/>
      <c r="F10" s="87">
        <v>252146.18207947293</v>
      </c>
      <c r="G10" s="87">
        <v>633812.15296984324</v>
      </c>
      <c r="H10" s="87"/>
      <c r="I10" s="88">
        <v>1400</v>
      </c>
      <c r="J10" s="88">
        <v>750.65</v>
      </c>
    </row>
    <row r="11" spans="1:10" x14ac:dyDescent="0.2">
      <c r="A11" s="85">
        <v>2004</v>
      </c>
      <c r="B11" s="86">
        <v>1392151.3693038959</v>
      </c>
      <c r="C11" s="86">
        <v>493021.74974429462</v>
      </c>
      <c r="D11" s="87">
        <v>899129.6195596013</v>
      </c>
      <c r="E11" s="87"/>
      <c r="F11" s="87">
        <v>256456.69597784922</v>
      </c>
      <c r="G11" s="87">
        <v>642672.92358175211</v>
      </c>
      <c r="H11" s="87"/>
      <c r="I11" s="88">
        <v>1516.92</v>
      </c>
      <c r="J11" s="88">
        <v>766.76</v>
      </c>
    </row>
    <row r="12" spans="1:10" x14ac:dyDescent="0.2">
      <c r="A12" s="85">
        <v>2005</v>
      </c>
      <c r="B12" s="86">
        <v>1459656.1497486215</v>
      </c>
      <c r="C12" s="86">
        <v>530505.3961718044</v>
      </c>
      <c r="D12" s="87">
        <v>929150.75357681711</v>
      </c>
      <c r="E12" s="87"/>
      <c r="F12" s="87">
        <v>256991.93800476051</v>
      </c>
      <c r="G12" s="87">
        <v>672158.81557205657</v>
      </c>
      <c r="H12" s="87"/>
      <c r="I12" s="88">
        <v>1644.3</v>
      </c>
      <c r="J12" s="88">
        <v>836.2</v>
      </c>
    </row>
    <row r="13" spans="1:10" x14ac:dyDescent="0.2">
      <c r="A13" s="85">
        <v>2006</v>
      </c>
      <c r="B13" s="86">
        <v>1516226.9462969643</v>
      </c>
      <c r="C13" s="86">
        <v>607336.29306779313</v>
      </c>
      <c r="D13" s="87">
        <v>908890.65322917118</v>
      </c>
      <c r="E13" s="87"/>
      <c r="F13" s="87">
        <v>296483.25679600472</v>
      </c>
      <c r="G13" s="87">
        <v>612407.39643316646</v>
      </c>
      <c r="H13" s="87"/>
      <c r="I13" s="88">
        <v>1775.1</v>
      </c>
      <c r="J13" s="88">
        <v>895.1</v>
      </c>
    </row>
    <row r="14" spans="1:10" x14ac:dyDescent="0.2">
      <c r="A14" s="85">
        <v>2007</v>
      </c>
      <c r="B14" s="86">
        <v>1608123.7021326302</v>
      </c>
      <c r="C14" s="86">
        <v>671402.23800789251</v>
      </c>
      <c r="D14" s="87">
        <v>936721.46412473754</v>
      </c>
      <c r="E14" s="87"/>
      <c r="F14" s="87">
        <v>334093.93671265425</v>
      </c>
      <c r="G14" s="87">
        <v>602627.52741208335</v>
      </c>
      <c r="H14" s="87"/>
      <c r="I14" s="88">
        <v>1971.92</v>
      </c>
      <c r="J14" s="88">
        <v>1005.9</v>
      </c>
    </row>
    <row r="15" spans="1:10" x14ac:dyDescent="0.2">
      <c r="A15" s="85">
        <v>2008</v>
      </c>
      <c r="B15" s="86">
        <v>1650934.3159870817</v>
      </c>
      <c r="C15" s="86">
        <v>674224.84946341149</v>
      </c>
      <c r="D15" s="87">
        <v>976709.46652367013</v>
      </c>
      <c r="E15" s="87"/>
      <c r="F15" s="87">
        <v>378381.7633247734</v>
      </c>
      <c r="G15" s="87">
        <v>598327.70319889672</v>
      </c>
      <c r="H15" s="87"/>
      <c r="I15" s="88">
        <v>2406.87</v>
      </c>
      <c r="J15" s="88">
        <v>1260.27</v>
      </c>
    </row>
    <row r="16" spans="1:10" x14ac:dyDescent="0.2">
      <c r="A16" s="85">
        <v>2009</v>
      </c>
      <c r="B16" s="86">
        <v>1688103.7150808375</v>
      </c>
      <c r="C16" s="86">
        <v>696341.67392348242</v>
      </c>
      <c r="D16" s="87">
        <v>991762.04115681013</v>
      </c>
      <c r="E16" s="87"/>
      <c r="F16" s="87">
        <v>376937.24388035701</v>
      </c>
      <c r="G16" s="87">
        <v>614824.79727663589</v>
      </c>
      <c r="H16" s="87"/>
      <c r="I16" s="88">
        <v>2547.5500000000002</v>
      </c>
      <c r="J16" s="88">
        <v>1341.65</v>
      </c>
    </row>
    <row r="17" spans="1:12" x14ac:dyDescent="0.2">
      <c r="A17" s="85">
        <v>2010</v>
      </c>
      <c r="B17" s="86">
        <v>1732600.4706999375</v>
      </c>
      <c r="C17" s="86">
        <v>693737.4173022171</v>
      </c>
      <c r="D17" s="87">
        <v>1038863.053397667</v>
      </c>
      <c r="E17" s="87"/>
      <c r="F17" s="87">
        <v>362130.19876417465</v>
      </c>
      <c r="G17" s="87">
        <v>676732.85463348264</v>
      </c>
      <c r="H17" s="87"/>
      <c r="I17" s="88">
        <v>2647.08</v>
      </c>
      <c r="J17" s="88">
        <v>1379.02</v>
      </c>
    </row>
    <row r="18" spans="1:12" x14ac:dyDescent="0.2">
      <c r="A18" s="85">
        <v>2011</v>
      </c>
      <c r="B18" s="86">
        <v>1718337.7742994768</v>
      </c>
      <c r="C18" s="86">
        <v>654172.44936611713</v>
      </c>
      <c r="D18" s="87">
        <v>1064165.3249333166</v>
      </c>
      <c r="E18" s="87"/>
      <c r="F18" s="87">
        <v>348678.92498876783</v>
      </c>
      <c r="G18" s="87">
        <v>715486.399944545</v>
      </c>
      <c r="H18" s="87"/>
      <c r="I18" s="88">
        <v>2725.08</v>
      </c>
      <c r="J18" s="88">
        <v>1445.64</v>
      </c>
    </row>
    <row r="19" spans="1:12" x14ac:dyDescent="0.2">
      <c r="A19" s="85">
        <v>2012</v>
      </c>
      <c r="B19" s="86">
        <v>1814582.2909078798</v>
      </c>
      <c r="C19" s="86">
        <v>607884.56818755169</v>
      </c>
      <c r="D19" s="87">
        <v>1206697.7227203392</v>
      </c>
      <c r="E19" s="87"/>
      <c r="F19" s="87">
        <v>371794.36112698045</v>
      </c>
      <c r="G19" s="87">
        <v>834903.36159336183</v>
      </c>
      <c r="H19" s="87"/>
      <c r="I19" s="88">
        <v>2806.6933420491278</v>
      </c>
      <c r="J19" s="88">
        <v>1465.2059496791787</v>
      </c>
    </row>
    <row r="20" spans="1:12" x14ac:dyDescent="0.2">
      <c r="A20" s="85">
        <v>2013</v>
      </c>
      <c r="B20" s="86">
        <v>1888051.90188518</v>
      </c>
      <c r="C20" s="86">
        <v>670096.76973126573</v>
      </c>
      <c r="D20" s="87">
        <v>1217955.1321539276</v>
      </c>
      <c r="E20" s="87"/>
      <c r="F20" s="87">
        <v>414319.18578686786</v>
      </c>
      <c r="G20" s="87">
        <v>803635.9463670617</v>
      </c>
      <c r="H20" s="87"/>
      <c r="I20" s="88">
        <v>2949.5885045058226</v>
      </c>
      <c r="J20" s="88">
        <v>1529.1809934943049</v>
      </c>
    </row>
    <row r="21" spans="1:12" x14ac:dyDescent="0.2">
      <c r="A21" s="85">
        <v>2014</v>
      </c>
      <c r="B21" s="86">
        <v>1928248.9081131001</v>
      </c>
      <c r="C21" s="86">
        <v>716519.52565320069</v>
      </c>
      <c r="D21" s="86">
        <v>1211729.3824598691</v>
      </c>
      <c r="E21" s="86"/>
      <c r="F21" s="86">
        <v>445442.35044842603</v>
      </c>
      <c r="G21" s="86">
        <v>766287.03201144258</v>
      </c>
      <c r="H21" s="87"/>
      <c r="I21" s="88">
        <v>3140.1414521793226</v>
      </c>
      <c r="J21" s="88">
        <v>1631.3856764415377</v>
      </c>
    </row>
    <row r="22" spans="1:12" x14ac:dyDescent="0.2">
      <c r="A22" s="85">
        <v>2015</v>
      </c>
      <c r="B22" s="86">
        <v>1938822.9050557152</v>
      </c>
      <c r="C22" s="86">
        <v>702204.11323550157</v>
      </c>
      <c r="D22" s="86">
        <v>1236618.7918202067</v>
      </c>
      <c r="E22" s="86"/>
      <c r="F22" s="86">
        <v>461174.85578295775</v>
      </c>
      <c r="G22" s="86">
        <v>775443.93603724847</v>
      </c>
      <c r="H22" s="87"/>
      <c r="I22" s="88">
        <v>3266.38</v>
      </c>
      <c r="J22" s="88">
        <v>1668.34</v>
      </c>
    </row>
    <row r="23" spans="1:12" x14ac:dyDescent="0.2">
      <c r="A23" s="85">
        <v>2016</v>
      </c>
      <c r="B23" s="86">
        <v>1983402.9308977304</v>
      </c>
      <c r="C23" s="86">
        <v>775404.19796061865</v>
      </c>
      <c r="D23" s="86">
        <v>1207998.7329370794</v>
      </c>
      <c r="E23" s="86"/>
      <c r="F23" s="86">
        <v>446297.15172239643</v>
      </c>
      <c r="G23" s="86">
        <v>761701.58121467929</v>
      </c>
      <c r="H23" s="87"/>
      <c r="I23" s="88">
        <v>3298.0260854488893</v>
      </c>
      <c r="J23" s="88">
        <v>1671.8264533834838</v>
      </c>
      <c r="K23" s="85"/>
      <c r="L23" s="89"/>
    </row>
    <row r="24" spans="1:12" x14ac:dyDescent="0.2">
      <c r="A24" s="85">
        <v>2017</v>
      </c>
      <c r="B24" s="86">
        <v>2049890.3771013315</v>
      </c>
      <c r="C24" s="86">
        <v>732209.83078057878</v>
      </c>
      <c r="D24" s="86">
        <v>1317680.54632079</v>
      </c>
      <c r="E24" s="86"/>
      <c r="F24" s="86">
        <v>483494.68622888229</v>
      </c>
      <c r="G24" s="86">
        <v>834185.86009192117</v>
      </c>
      <c r="H24" s="87"/>
      <c r="I24" s="88">
        <v>3352.4803623399612</v>
      </c>
      <c r="J24" s="88">
        <v>1693.1705092990474</v>
      </c>
      <c r="K24" s="85"/>
      <c r="L24" s="89"/>
    </row>
    <row r="25" spans="1:12" x14ac:dyDescent="0.2">
      <c r="A25" s="85">
        <v>2018</v>
      </c>
      <c r="B25" s="86">
        <v>2112356.7125464063</v>
      </c>
      <c r="C25" s="86">
        <v>805842.80649528105</v>
      </c>
      <c r="D25" s="86">
        <v>1306513.90605114</v>
      </c>
      <c r="E25" s="86"/>
      <c r="F25" s="86">
        <v>488602.33567233948</v>
      </c>
      <c r="G25" s="86">
        <v>817911.57037881343</v>
      </c>
      <c r="H25" s="87"/>
      <c r="I25" s="88">
        <v>3486.6</v>
      </c>
      <c r="J25" s="88">
        <v>1762.6</v>
      </c>
      <c r="K25" s="85"/>
      <c r="L25" s="89"/>
    </row>
    <row r="26" spans="1:12" x14ac:dyDescent="0.2">
      <c r="A26" s="85">
        <v>2019</v>
      </c>
      <c r="B26" s="86">
        <v>2099089.3317707293</v>
      </c>
      <c r="C26" s="86">
        <v>854400.856591249</v>
      </c>
      <c r="D26" s="86">
        <v>1244688.4751794897</v>
      </c>
      <c r="E26" s="86"/>
      <c r="F26" s="86">
        <v>474066.92392655322</v>
      </c>
      <c r="G26" s="86">
        <v>770621.55125294649</v>
      </c>
      <c r="H26" s="87"/>
      <c r="I26" s="88">
        <v>3592.85</v>
      </c>
      <c r="J26" s="88">
        <v>1809.58</v>
      </c>
      <c r="K26" s="85"/>
      <c r="L26" s="89"/>
    </row>
    <row r="27" spans="1:12" x14ac:dyDescent="0.2">
      <c r="A27" s="85">
        <v>2021</v>
      </c>
      <c r="B27" s="86">
        <v>2128432.3013128471</v>
      </c>
      <c r="C27" s="86">
        <v>561733.93838753959</v>
      </c>
      <c r="D27" s="86">
        <v>1566698.3629253055</v>
      </c>
      <c r="E27" s="86"/>
      <c r="F27" s="86">
        <v>423687.36816242384</v>
      </c>
      <c r="G27" s="86">
        <v>1143010.9947628807</v>
      </c>
      <c r="H27" s="92"/>
      <c r="I27" s="88">
        <v>3829.1352345831747</v>
      </c>
      <c r="J27" s="88">
        <v>1917.4116987275679</v>
      </c>
      <c r="L27" s="89"/>
    </row>
    <row r="28" spans="1:12" x14ac:dyDescent="0.2">
      <c r="A28" s="85">
        <v>2022</v>
      </c>
      <c r="B28" s="86">
        <v>2398855</v>
      </c>
      <c r="C28" s="86">
        <v>855754</v>
      </c>
      <c r="D28" s="86">
        <v>1543101</v>
      </c>
      <c r="E28" s="86"/>
      <c r="F28" s="86">
        <v>506170</v>
      </c>
      <c r="G28" s="86">
        <v>1036931</v>
      </c>
      <c r="H28" s="92"/>
      <c r="I28" s="88">
        <v>4381.6000000000004</v>
      </c>
      <c r="J28" s="88">
        <v>2210.9</v>
      </c>
      <c r="L28" s="89"/>
    </row>
    <row r="29" spans="1:12" x14ac:dyDescent="0.2">
      <c r="A29" s="85">
        <v>2023</v>
      </c>
      <c r="B29" s="118">
        <v>2483532</v>
      </c>
      <c r="C29" s="118">
        <v>892108</v>
      </c>
      <c r="D29" s="118">
        <v>1591424</v>
      </c>
      <c r="E29" s="118"/>
      <c r="F29" s="118">
        <v>561187</v>
      </c>
      <c r="G29" s="118">
        <v>1030237</v>
      </c>
      <c r="H29" s="92"/>
      <c r="I29" s="88">
        <v>4931.9399999999996</v>
      </c>
      <c r="J29" s="88">
        <v>2538.7800000000002</v>
      </c>
      <c r="L29" s="89"/>
    </row>
    <row r="30" spans="1:12" x14ac:dyDescent="0.2">
      <c r="A30" s="85">
        <v>2024</v>
      </c>
      <c r="B30" s="118">
        <v>2525647.9987088488</v>
      </c>
      <c r="C30" s="118">
        <v>937949.56448387692</v>
      </c>
      <c r="D30" s="118">
        <v>1587698.4342249571</v>
      </c>
      <c r="E30" s="118"/>
      <c r="F30" s="118">
        <v>574537.81355179544</v>
      </c>
      <c r="G30" s="118">
        <v>1013160.6206731593</v>
      </c>
      <c r="I30" s="88">
        <v>5131.8392861687926</v>
      </c>
      <c r="J30" s="88">
        <v>2604.4807929737899</v>
      </c>
      <c r="L30" s="89"/>
    </row>
    <row r="31" spans="1:12" x14ac:dyDescent="0.2">
      <c r="A31" s="85">
        <v>2025</v>
      </c>
      <c r="B31" s="118">
        <v>2702184.1403269209</v>
      </c>
      <c r="C31" s="118">
        <v>1077106.8395939134</v>
      </c>
      <c r="D31" s="118">
        <v>1625077.300732994</v>
      </c>
      <c r="F31" s="118">
        <v>591124.44427833334</v>
      </c>
      <c r="G31" s="118">
        <v>1033952.8564546573</v>
      </c>
      <c r="I31" s="88">
        <v>5367.1834328545965</v>
      </c>
      <c r="J31" s="88">
        <v>2748.5507547795582</v>
      </c>
      <c r="L31" s="89"/>
    </row>
    <row r="32" spans="1:12" x14ac:dyDescent="0.2">
      <c r="A32" s="90">
        <v>2026</v>
      </c>
      <c r="B32" s="119">
        <v>2787550</v>
      </c>
      <c r="C32" s="119">
        <v>1085544</v>
      </c>
      <c r="D32" s="119">
        <v>1702006</v>
      </c>
      <c r="E32" s="101"/>
      <c r="F32" s="119">
        <v>594921</v>
      </c>
      <c r="G32" s="119">
        <v>1107085</v>
      </c>
      <c r="H32" s="101"/>
      <c r="I32" s="91">
        <v>5515.22</v>
      </c>
      <c r="J32" s="91">
        <v>2812.49</v>
      </c>
      <c r="L32" s="89"/>
    </row>
    <row r="33" spans="1:12" x14ac:dyDescent="0.2">
      <c r="A33" s="120" t="str">
        <f>Cuadro01!A17</f>
        <v>Fuente: Instituto Nacional de Estadística (INE). LXXXIV Encuesta Permanente de Hogares de Propósitos Múltiples, 2026.</v>
      </c>
      <c r="B33" s="121"/>
      <c r="C33" s="121"/>
      <c r="D33" s="121"/>
      <c r="E33" s="121"/>
      <c r="F33" s="121"/>
      <c r="G33" s="121"/>
      <c r="H33" s="122"/>
      <c r="I33" s="123"/>
      <c r="J33" s="123"/>
      <c r="L33" s="89"/>
    </row>
    <row r="34" spans="1:12" x14ac:dyDescent="0.2">
      <c r="A34" s="124" t="s">
        <v>41</v>
      </c>
      <c r="B34" s="121"/>
      <c r="C34" s="121"/>
      <c r="D34" s="121"/>
      <c r="E34" s="121"/>
      <c r="F34" s="121"/>
      <c r="G34" s="121"/>
      <c r="H34" s="122"/>
      <c r="I34" s="123"/>
      <c r="J34" s="123"/>
      <c r="L34" s="89"/>
    </row>
    <row r="35" spans="1:12" x14ac:dyDescent="0.2">
      <c r="A35" s="124" t="s">
        <v>63</v>
      </c>
      <c r="B35" s="92"/>
      <c r="C35" s="93"/>
      <c r="D35" s="92"/>
      <c r="E35" s="92"/>
      <c r="F35" s="92"/>
      <c r="G35" s="92"/>
      <c r="H35" s="92"/>
      <c r="J35" s="20"/>
      <c r="L35" s="89"/>
    </row>
    <row r="36" spans="1:12" x14ac:dyDescent="0.2">
      <c r="A36" s="124" t="s">
        <v>42</v>
      </c>
      <c r="B36" s="92"/>
      <c r="C36" s="93"/>
      <c r="D36" s="92"/>
      <c r="E36" s="92"/>
      <c r="F36" s="92"/>
      <c r="G36" s="92"/>
      <c r="H36" s="92"/>
      <c r="I36" s="94"/>
      <c r="J36" s="20"/>
      <c r="L36" s="89"/>
    </row>
    <row r="37" spans="1:12" x14ac:dyDescent="0.2">
      <c r="A37" s="95"/>
      <c r="B37" s="92"/>
      <c r="C37" s="93"/>
      <c r="D37" s="92"/>
      <c r="E37" s="92"/>
      <c r="F37" s="92"/>
      <c r="G37" s="92"/>
      <c r="H37" s="92"/>
      <c r="I37" s="94"/>
      <c r="J37" s="20"/>
    </row>
    <row r="38" spans="1:12" x14ac:dyDescent="0.2">
      <c r="A38" s="152" t="s">
        <v>43</v>
      </c>
      <c r="B38" s="152"/>
      <c r="C38" s="152"/>
      <c r="D38" s="152"/>
      <c r="E38" s="152"/>
      <c r="F38" s="152"/>
      <c r="G38" s="152"/>
      <c r="H38" s="3"/>
      <c r="I38" s="3"/>
      <c r="J38" s="3"/>
    </row>
    <row r="39" spans="1:12" x14ac:dyDescent="0.2">
      <c r="A39" s="152" t="s">
        <v>61</v>
      </c>
      <c r="B39" s="152"/>
      <c r="C39" s="152"/>
      <c r="D39" s="152"/>
      <c r="E39" s="152"/>
      <c r="F39" s="152"/>
      <c r="G39" s="152"/>
      <c r="H39" s="3"/>
      <c r="I39" s="3"/>
      <c r="J39" s="3"/>
    </row>
    <row r="40" spans="1:12" x14ac:dyDescent="0.2">
      <c r="A40" s="45" t="s">
        <v>44</v>
      </c>
      <c r="B40" s="45"/>
      <c r="C40" s="45"/>
      <c r="D40" s="45"/>
      <c r="E40" s="45"/>
      <c r="F40" s="45"/>
      <c r="G40" s="45"/>
      <c r="H40" s="3"/>
      <c r="I40" s="3"/>
      <c r="J40" s="3"/>
    </row>
    <row r="41" spans="1:12" x14ac:dyDescent="0.2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2" ht="15" x14ac:dyDescent="0.35">
      <c r="A42" s="153" t="s">
        <v>39</v>
      </c>
      <c r="B42" s="157" t="s">
        <v>40</v>
      </c>
      <c r="C42" s="157"/>
      <c r="D42" s="157"/>
      <c r="E42" s="81"/>
      <c r="F42" s="157" t="s">
        <v>4</v>
      </c>
      <c r="G42" s="157"/>
      <c r="H42" s="3"/>
      <c r="I42" s="3"/>
      <c r="J42" s="3"/>
    </row>
    <row r="43" spans="1:12" x14ac:dyDescent="0.2">
      <c r="A43" s="156"/>
      <c r="B43" s="5" t="s">
        <v>0</v>
      </c>
      <c r="C43" s="5" t="s">
        <v>2</v>
      </c>
      <c r="D43" s="5" t="s">
        <v>1</v>
      </c>
      <c r="E43" s="5"/>
      <c r="F43" s="5" t="s">
        <v>5</v>
      </c>
      <c r="G43" s="5" t="s">
        <v>6</v>
      </c>
      <c r="H43" s="80"/>
      <c r="I43" s="80"/>
      <c r="J43" s="80"/>
    </row>
    <row r="44" spans="1:12" x14ac:dyDescent="0.2">
      <c r="A44" s="96"/>
      <c r="B44" s="26"/>
      <c r="C44" s="26"/>
      <c r="D44" s="26"/>
      <c r="E44" s="26"/>
      <c r="F44" s="26"/>
      <c r="G44" s="26"/>
      <c r="H44" s="80"/>
      <c r="I44" s="80"/>
      <c r="J44" s="80"/>
    </row>
    <row r="45" spans="1:12" x14ac:dyDescent="0.2">
      <c r="A45" s="12">
        <v>2001</v>
      </c>
      <c r="B45" s="97">
        <v>100</v>
      </c>
      <c r="C45" s="98">
        <v>36.322003565395228</v>
      </c>
      <c r="D45" s="98">
        <v>63.677996434604765</v>
      </c>
      <c r="E45" s="14"/>
      <c r="F45" s="98">
        <v>19.451911374793248</v>
      </c>
      <c r="G45" s="98">
        <v>44.226085059811524</v>
      </c>
      <c r="H45" s="14"/>
      <c r="I45" s="80"/>
      <c r="J45" s="80"/>
    </row>
    <row r="46" spans="1:12" x14ac:dyDescent="0.2">
      <c r="A46" s="12">
        <v>2002</v>
      </c>
      <c r="B46" s="97">
        <v>100</v>
      </c>
      <c r="C46" s="98">
        <v>35.240068359961391</v>
      </c>
      <c r="D46" s="98">
        <v>64.759931640038602</v>
      </c>
      <c r="E46" s="14"/>
      <c r="F46" s="98">
        <v>19.195393055097032</v>
      </c>
      <c r="G46" s="98">
        <v>45.56453858494158</v>
      </c>
      <c r="H46" s="14"/>
      <c r="I46" s="80"/>
      <c r="J46" s="80"/>
    </row>
    <row r="47" spans="1:12" x14ac:dyDescent="0.2">
      <c r="A47" s="12">
        <v>2003</v>
      </c>
      <c r="B47" s="97">
        <v>100.00000000000001</v>
      </c>
      <c r="C47" s="98">
        <v>34.732362784065927</v>
      </c>
      <c r="D47" s="98">
        <v>65.267637215934087</v>
      </c>
      <c r="E47" s="14"/>
      <c r="F47" s="98">
        <v>18.575349298372853</v>
      </c>
      <c r="G47" s="98">
        <v>46.692287917561224</v>
      </c>
      <c r="H47" s="14"/>
      <c r="I47" s="80"/>
      <c r="J47" s="80"/>
    </row>
    <row r="48" spans="1:12" x14ac:dyDescent="0.2">
      <c r="A48" s="12">
        <v>2004</v>
      </c>
      <c r="B48" s="97">
        <v>100</v>
      </c>
      <c r="C48" s="98">
        <v>35.414378106801387</v>
      </c>
      <c r="D48" s="98">
        <v>64.585621893198621</v>
      </c>
      <c r="E48" s="14"/>
      <c r="F48" s="98">
        <v>18.421610008262448</v>
      </c>
      <c r="G48" s="98">
        <v>46.164011884936166</v>
      </c>
      <c r="H48" s="14"/>
      <c r="I48" s="80"/>
      <c r="J48" s="80"/>
    </row>
    <row r="49" spans="1:10" x14ac:dyDescent="0.2">
      <c r="A49" s="12">
        <v>2005</v>
      </c>
      <c r="B49" s="97">
        <v>100</v>
      </c>
      <c r="C49" s="98">
        <v>36.344545683801407</v>
      </c>
      <c r="D49" s="98">
        <v>63.655454316198586</v>
      </c>
      <c r="E49" s="14"/>
      <c r="F49" s="98">
        <v>17.606334070460296</v>
      </c>
      <c r="G49" s="98">
        <v>46.049120245738294</v>
      </c>
      <c r="H49" s="14"/>
      <c r="I49" s="80"/>
      <c r="J49" s="80"/>
    </row>
    <row r="50" spans="1:10" x14ac:dyDescent="0.2">
      <c r="A50" s="12">
        <v>2006</v>
      </c>
      <c r="B50" s="97">
        <v>100</v>
      </c>
      <c r="C50" s="98">
        <v>40.055764379539113</v>
      </c>
      <c r="D50" s="98">
        <v>59.944235620460887</v>
      </c>
      <c r="E50" s="14"/>
      <c r="F50" s="98">
        <v>19.554015810106588</v>
      </c>
      <c r="G50" s="98">
        <v>40.390219810354296</v>
      </c>
      <c r="H50" s="14"/>
    </row>
    <row r="51" spans="1:10" x14ac:dyDescent="0.2">
      <c r="A51" s="12">
        <v>2007</v>
      </c>
      <c r="B51" s="97">
        <v>100</v>
      </c>
      <c r="C51" s="98">
        <v>41.750658678651732</v>
      </c>
      <c r="D51" s="98">
        <v>58.249341321348261</v>
      </c>
      <c r="E51" s="14"/>
      <c r="F51" s="98">
        <v>20.775387880272646</v>
      </c>
      <c r="G51" s="98">
        <v>37.473953441075615</v>
      </c>
      <c r="H51" s="14"/>
    </row>
    <row r="52" spans="1:10" x14ac:dyDescent="0.2">
      <c r="A52" s="12">
        <v>2008</v>
      </c>
      <c r="B52" s="97">
        <v>100</v>
      </c>
      <c r="C52" s="98">
        <v>40.838986926036327</v>
      </c>
      <c r="D52" s="98">
        <v>59.161013073963673</v>
      </c>
      <c r="E52" s="14"/>
      <c r="F52" s="98">
        <v>22.919250006535947</v>
      </c>
      <c r="G52" s="98">
        <v>36.241763067427726</v>
      </c>
      <c r="H52" s="14"/>
    </row>
    <row r="53" spans="1:10" x14ac:dyDescent="0.2">
      <c r="A53" s="12">
        <v>2009</v>
      </c>
      <c r="B53" s="97">
        <v>100</v>
      </c>
      <c r="C53" s="98">
        <v>41.249934331797675</v>
      </c>
      <c r="D53" s="98">
        <v>58.750065668170038</v>
      </c>
      <c r="E53" s="14"/>
      <c r="F53" s="98">
        <v>22.329033489645912</v>
      </c>
      <c r="G53" s="98">
        <v>36.421032178534958</v>
      </c>
      <c r="H53" s="14"/>
    </row>
    <row r="54" spans="1:10" x14ac:dyDescent="0.2">
      <c r="A54" s="12">
        <v>2010</v>
      </c>
      <c r="B54" s="97">
        <v>100</v>
      </c>
      <c r="C54" s="98">
        <v>40.040241765717653</v>
      </c>
      <c r="D54" s="98">
        <v>59.959758234279256</v>
      </c>
      <c r="E54" s="14"/>
      <c r="F54" s="98">
        <v>20.900963891455078</v>
      </c>
      <c r="G54" s="98">
        <v>39.058794342823624</v>
      </c>
      <c r="H54" s="14"/>
    </row>
    <row r="55" spans="1:10" x14ac:dyDescent="0.2">
      <c r="A55" s="12">
        <v>2011</v>
      </c>
      <c r="B55" s="97">
        <v>100.00000000000566</v>
      </c>
      <c r="C55" s="98">
        <v>38.070073250458968</v>
      </c>
      <c r="D55" s="98">
        <v>61.929926749538524</v>
      </c>
      <c r="E55" s="14"/>
      <c r="F55" s="98">
        <v>20.291640572873717</v>
      </c>
      <c r="G55" s="98">
        <v>41.638286176664593</v>
      </c>
      <c r="H55" s="14"/>
    </row>
    <row r="56" spans="1:10" x14ac:dyDescent="0.2">
      <c r="A56" s="12">
        <v>2012</v>
      </c>
      <c r="B56" s="97">
        <v>99.999999999974861</v>
      </c>
      <c r="C56" s="98">
        <v>30.700474279460906</v>
      </c>
      <c r="D56" s="98">
        <v>66.500027514133791</v>
      </c>
      <c r="E56" s="14"/>
      <c r="F56" s="98">
        <v>20.489253256239078</v>
      </c>
      <c r="G56" s="98">
        <v>46.010774257894873</v>
      </c>
      <c r="H56" s="80"/>
    </row>
    <row r="57" spans="1:10" x14ac:dyDescent="0.2">
      <c r="A57" s="12">
        <v>2013</v>
      </c>
      <c r="B57" s="97">
        <v>99.999999999974861</v>
      </c>
      <c r="C57" s="98">
        <v>35.491437977006214</v>
      </c>
      <c r="D57" s="98">
        <v>64.508562022994354</v>
      </c>
      <c r="F57" s="98">
        <v>21.94426887169671</v>
      </c>
      <c r="G57" s="98">
        <v>42.564293151297747</v>
      </c>
      <c r="H57" s="80"/>
    </row>
    <row r="58" spans="1:10" x14ac:dyDescent="0.2">
      <c r="A58" s="12">
        <v>2014</v>
      </c>
      <c r="B58" s="97">
        <v>99.999999999974861</v>
      </c>
      <c r="C58" s="98">
        <v>37.159078510997588</v>
      </c>
      <c r="D58" s="98">
        <v>62.840921489000834</v>
      </c>
      <c r="F58" s="98">
        <v>23.100873988530683</v>
      </c>
      <c r="G58" s="98">
        <v>39.740047500470126</v>
      </c>
      <c r="H58" s="80"/>
    </row>
    <row r="59" spans="1:10" x14ac:dyDescent="0.2">
      <c r="A59" s="12">
        <v>2015</v>
      </c>
      <c r="B59" s="97">
        <v>99.999999999974861</v>
      </c>
      <c r="C59" s="98">
        <v>36.218063620169708</v>
      </c>
      <c r="D59" s="98">
        <v>63.781936379829929</v>
      </c>
      <c r="F59" s="98">
        <v>23.786332138968884</v>
      </c>
      <c r="G59" s="98">
        <v>39.99560424086102</v>
      </c>
    </row>
    <row r="60" spans="1:10" x14ac:dyDescent="0.2">
      <c r="A60" s="12">
        <v>2016</v>
      </c>
      <c r="B60" s="97">
        <v>99.999999999974861</v>
      </c>
      <c r="C60" s="98">
        <v>39.094638103093565</v>
      </c>
      <c r="D60" s="98">
        <v>60.905361896904807</v>
      </c>
      <c r="F60" s="98">
        <v>22.501587789849278</v>
      </c>
      <c r="G60" s="98">
        <v>38.403774107055341</v>
      </c>
    </row>
    <row r="61" spans="1:10" x14ac:dyDescent="0.2">
      <c r="A61" s="12">
        <v>2017</v>
      </c>
      <c r="B61" s="97">
        <v>99.999999999974861</v>
      </c>
      <c r="C61" s="98">
        <v>35.719462804443602</v>
      </c>
      <c r="D61" s="98">
        <v>64.280537195558225</v>
      </c>
      <c r="F61" s="98">
        <v>23.586367916540635</v>
      </c>
      <c r="G61" s="98">
        <v>40.69416927901824</v>
      </c>
    </row>
    <row r="62" spans="1:10" x14ac:dyDescent="0.2">
      <c r="A62" s="12">
        <v>2018</v>
      </c>
      <c r="B62" s="97">
        <v>99.999999999974861</v>
      </c>
      <c r="C62" s="98">
        <v>38.148992625580398</v>
      </c>
      <c r="D62" s="98">
        <v>61.851007374420305</v>
      </c>
      <c r="F62" s="98">
        <v>23.130673563336686</v>
      </c>
      <c r="G62" s="98">
        <v>38.720333811084231</v>
      </c>
    </row>
    <row r="63" spans="1:10" x14ac:dyDescent="0.2">
      <c r="A63" s="12">
        <v>2019</v>
      </c>
      <c r="B63" s="97">
        <v>99.999999999974861</v>
      </c>
      <c r="C63" s="98">
        <v>40.703406170451153</v>
      </c>
      <c r="D63" s="98">
        <v>59.296593829549295</v>
      </c>
      <c r="F63" s="98">
        <v>22.584409188847836</v>
      </c>
      <c r="G63" s="98">
        <v>36.712184640701935</v>
      </c>
    </row>
    <row r="64" spans="1:10" x14ac:dyDescent="0.2">
      <c r="A64" s="12">
        <v>2021</v>
      </c>
      <c r="B64" s="97">
        <v>99.999999999974861</v>
      </c>
      <c r="C64" s="98">
        <v>26.391910047646533</v>
      </c>
      <c r="D64" s="98">
        <v>73.608089952353367</v>
      </c>
      <c r="F64" s="98">
        <v>19.906076782479172</v>
      </c>
      <c r="G64" s="98">
        <v>53.702013169874149</v>
      </c>
      <c r="H64" s="80"/>
    </row>
    <row r="65" spans="1:8" x14ac:dyDescent="0.2">
      <c r="A65" s="12">
        <v>2022</v>
      </c>
      <c r="B65" s="97">
        <v>99.999999999974861</v>
      </c>
      <c r="C65" s="98">
        <v>35.67</v>
      </c>
      <c r="D65" s="98">
        <v>64.319999999999993</v>
      </c>
      <c r="F65" s="98">
        <v>21.1</v>
      </c>
      <c r="G65" s="98">
        <v>43.23</v>
      </c>
      <c r="H65" s="80"/>
    </row>
    <row r="66" spans="1:8" x14ac:dyDescent="0.2">
      <c r="A66" s="12">
        <v>2023</v>
      </c>
      <c r="B66" s="97">
        <v>99.999999999974861</v>
      </c>
      <c r="C66" s="98">
        <v>35.9</v>
      </c>
      <c r="D66" s="98">
        <v>64.099999999999994</v>
      </c>
      <c r="F66" s="98">
        <v>22.6</v>
      </c>
      <c r="G66" s="98">
        <v>41.5</v>
      </c>
      <c r="H66" s="80"/>
    </row>
    <row r="67" spans="1:8" x14ac:dyDescent="0.2">
      <c r="A67" s="12">
        <v>2024</v>
      </c>
      <c r="B67" s="97">
        <v>100</v>
      </c>
      <c r="C67" s="98">
        <v>37.1</v>
      </c>
      <c r="D67" s="98">
        <v>62.9</v>
      </c>
      <c r="F67" s="98">
        <v>22.7</v>
      </c>
      <c r="G67" s="98">
        <v>40.1</v>
      </c>
      <c r="H67" s="80"/>
    </row>
    <row r="68" spans="1:8" x14ac:dyDescent="0.2">
      <c r="A68" s="12">
        <v>2025</v>
      </c>
      <c r="B68" s="97">
        <v>99.999999999999517</v>
      </c>
      <c r="C68" s="98">
        <v>39.860601041926067</v>
      </c>
      <c r="D68" s="98">
        <v>60.139398958073443</v>
      </c>
      <c r="F68" s="98">
        <v>21.875801706349172</v>
      </c>
      <c r="G68" s="98">
        <v>38.263597251724143</v>
      </c>
      <c r="H68" s="80"/>
    </row>
    <row r="69" spans="1:8" x14ac:dyDescent="0.2">
      <c r="A69" s="99">
        <v>2026</v>
      </c>
      <c r="B69" s="34">
        <v>99.999999999999517</v>
      </c>
      <c r="C69" s="100">
        <v>38.94258460842979</v>
      </c>
      <c r="D69" s="100">
        <v>61.057415391569101</v>
      </c>
      <c r="E69" s="101"/>
      <c r="F69" s="100">
        <v>21.34207982138161</v>
      </c>
      <c r="G69" s="100">
        <v>39.715335570187285</v>
      </c>
      <c r="H69" s="80"/>
    </row>
    <row r="70" spans="1:8" x14ac:dyDescent="0.2">
      <c r="A70" s="120" t="str">
        <f>A33</f>
        <v>Fuente: Instituto Nacional de Estadística (INE). LXXXIV Encuesta Permanente de Hogares de Propósitos Múltiples, 2026.</v>
      </c>
      <c r="B70" s="97"/>
      <c r="C70" s="98"/>
      <c r="D70" s="98"/>
      <c r="F70" s="98"/>
      <c r="G70" s="98"/>
      <c r="H70" s="80"/>
    </row>
    <row r="71" spans="1:8" x14ac:dyDescent="0.2">
      <c r="A71" s="124" t="s">
        <v>41</v>
      </c>
      <c r="B71" s="125"/>
      <c r="C71" s="14"/>
      <c r="G71" s="80"/>
      <c r="H71" s="80"/>
    </row>
    <row r="72" spans="1:8" x14ac:dyDescent="0.2">
      <c r="A72" s="124" t="s">
        <v>62</v>
      </c>
      <c r="B72" s="125"/>
      <c r="C72" s="14"/>
      <c r="D72" s="80"/>
      <c r="E72" s="80"/>
      <c r="F72" s="80"/>
      <c r="G72" s="80"/>
      <c r="H72" s="80"/>
    </row>
    <row r="73" spans="1:8" x14ac:dyDescent="0.2">
      <c r="A73" s="124" t="s">
        <v>42</v>
      </c>
      <c r="B73" s="125"/>
      <c r="D73" s="80"/>
      <c r="E73" s="80"/>
      <c r="F73" s="80"/>
      <c r="G73" s="80"/>
      <c r="H73" s="80"/>
    </row>
    <row r="77" spans="1:8" x14ac:dyDescent="0.2">
      <c r="A77" s="24"/>
    </row>
  </sheetData>
  <mergeCells count="12">
    <mergeCell ref="A1:J1"/>
    <mergeCell ref="A2:J2"/>
    <mergeCell ref="A3:J3"/>
    <mergeCell ref="A5:A6"/>
    <mergeCell ref="B5:D5"/>
    <mergeCell ref="F5:G5"/>
    <mergeCell ref="I5:J5"/>
    <mergeCell ref="A38:G38"/>
    <mergeCell ref="A39:G39"/>
    <mergeCell ref="A42:A43"/>
    <mergeCell ref="B42:D42"/>
    <mergeCell ref="F42:G42"/>
  </mergeCells>
  <printOptions horizontalCentered="1"/>
  <pageMargins left="0.70866141732283472" right="0.70866141732283472" top="0.74803149606299213" bottom="0.74803149606299213" header="0.31496062992125984" footer="0.31496062992125984"/>
  <pageSetup fitToHeight="0" orientation="landscape" r:id="rId1"/>
  <headerFooter scaleWithDoc="0" alignWithMargins="0"/>
  <rowBreaks count="1" manualBreakCount="1">
    <brk id="37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3:G25"/>
  <sheetViews>
    <sheetView workbookViewId="0">
      <selection activeCell="A16" sqref="A16"/>
    </sheetView>
  </sheetViews>
  <sheetFormatPr baseColWidth="10" defaultColWidth="10.28515625" defaultRowHeight="11.25" x14ac:dyDescent="0.2"/>
  <cols>
    <col min="1" max="1" width="17.28515625" style="4" customWidth="1"/>
    <col min="2" max="2" width="12.28515625" style="4" customWidth="1"/>
    <col min="3" max="3" width="15.42578125" style="4" bestFit="1" customWidth="1"/>
    <col min="4" max="4" width="14.42578125" style="4" customWidth="1"/>
    <col min="5" max="16384" width="10.28515625" style="4"/>
  </cols>
  <sheetData>
    <row r="3" spans="1:6" ht="26.25" customHeight="1" x14ac:dyDescent="0.2">
      <c r="A3" s="158" t="s">
        <v>38</v>
      </c>
      <c r="B3" s="158"/>
      <c r="C3" s="158"/>
      <c r="D3" s="158"/>
      <c r="E3" s="158"/>
      <c r="F3" s="158"/>
    </row>
    <row r="4" spans="1:6" x14ac:dyDescent="0.2">
      <c r="A4" s="54"/>
      <c r="B4" s="54"/>
      <c r="C4" s="54"/>
      <c r="D4" s="54"/>
      <c r="E4" s="54"/>
      <c r="F4" s="44"/>
    </row>
    <row r="5" spans="1:6" x14ac:dyDescent="0.2">
      <c r="A5" s="159" t="s">
        <v>3</v>
      </c>
      <c r="B5" s="159" t="s">
        <v>0</v>
      </c>
      <c r="C5" s="159" t="s">
        <v>28</v>
      </c>
      <c r="D5" s="159"/>
      <c r="E5" s="159" t="s">
        <v>29</v>
      </c>
      <c r="F5" s="159"/>
    </row>
    <row r="6" spans="1:6" ht="12.75" customHeight="1" x14ac:dyDescent="0.2">
      <c r="A6" s="159"/>
      <c r="B6" s="159"/>
      <c r="C6" s="55" t="s">
        <v>30</v>
      </c>
      <c r="D6" s="55" t="s">
        <v>16</v>
      </c>
      <c r="E6" s="55" t="s">
        <v>30</v>
      </c>
      <c r="F6" s="55" t="s">
        <v>16</v>
      </c>
    </row>
    <row r="7" spans="1:6" x14ac:dyDescent="0.2">
      <c r="A7" s="53"/>
      <c r="B7" s="53"/>
      <c r="C7" s="53"/>
      <c r="D7" s="53"/>
      <c r="E7" s="53"/>
      <c r="F7" s="53"/>
    </row>
    <row r="8" spans="1:6" x14ac:dyDescent="0.2">
      <c r="A8" s="56" t="s">
        <v>0</v>
      </c>
      <c r="B8" s="57">
        <f>+B10+B14</f>
        <v>9587361.171486102</v>
      </c>
      <c r="C8" s="57">
        <f>+C10+C14</f>
        <v>8131487.5554780103</v>
      </c>
      <c r="D8" s="58">
        <f>+C8/B8*100</f>
        <v>84.814657652222124</v>
      </c>
      <c r="E8" s="57">
        <f>+E10+E14</f>
        <v>1455873.6160080116</v>
      </c>
      <c r="F8" s="59">
        <f>+E8/B8*100</f>
        <v>15.185342347777036</v>
      </c>
    </row>
    <row r="9" spans="1:6" ht="12.75" x14ac:dyDescent="0.2">
      <c r="A9" s="56"/>
      <c r="B9" s="60"/>
      <c r="C9" s="56"/>
      <c r="D9" s="58"/>
      <c r="E9" s="56"/>
      <c r="F9" s="59"/>
    </row>
    <row r="10" spans="1:6" ht="11.25" customHeight="1" x14ac:dyDescent="0.2">
      <c r="A10" s="54" t="s">
        <v>8</v>
      </c>
      <c r="B10" s="61">
        <f>+B11+B12+B13</f>
        <v>5396025.1267938754</v>
      </c>
      <c r="C10" s="61">
        <f>+C11+C12+C13</f>
        <v>4863467.1695463983</v>
      </c>
      <c r="D10" s="62">
        <f>+C10/B10*100</f>
        <v>90.130550827069555</v>
      </c>
      <c r="E10" s="61">
        <f>+E11+E12+E13</f>
        <v>532557.95724741928</v>
      </c>
      <c r="F10" s="63">
        <f>+E10/B10*100</f>
        <v>9.8694491729293734</v>
      </c>
    </row>
    <row r="11" spans="1:6" ht="11.25" customHeight="1" x14ac:dyDescent="0.2">
      <c r="A11" s="64" t="s">
        <v>11</v>
      </c>
      <c r="B11" s="61">
        <v>1111273.7978606862</v>
      </c>
      <c r="C11" s="54">
        <v>1017310.2600920972</v>
      </c>
      <c r="D11" s="62">
        <f>+C11/B11*100</f>
        <v>91.544519635981857</v>
      </c>
      <c r="E11" s="54">
        <v>93963.537768577662</v>
      </c>
      <c r="F11" s="63">
        <f>+E11/B11*100</f>
        <v>8.4554803640171237</v>
      </c>
    </row>
    <row r="12" spans="1:6" x14ac:dyDescent="0.2">
      <c r="A12" s="64" t="s">
        <v>9</v>
      </c>
      <c r="B12" s="61">
        <v>660510.20844410546</v>
      </c>
      <c r="C12" s="54">
        <v>628638.75272978598</v>
      </c>
      <c r="D12" s="62">
        <f>+C12/B12*100</f>
        <v>95.174721706512955</v>
      </c>
      <c r="E12" s="54">
        <v>31871.45571431753</v>
      </c>
      <c r="F12" s="63">
        <f>+E12/B12*100</f>
        <v>4.8252782934867531</v>
      </c>
    </row>
    <row r="13" spans="1:6" x14ac:dyDescent="0.2">
      <c r="A13" s="64" t="s">
        <v>31</v>
      </c>
      <c r="B13" s="61">
        <v>3624241.1204890837</v>
      </c>
      <c r="C13" s="54">
        <v>3217518.1567245154</v>
      </c>
      <c r="D13" s="62">
        <f>+C13/B13*100</f>
        <v>88.777706829017987</v>
      </c>
      <c r="E13" s="54">
        <v>406722.96376452415</v>
      </c>
      <c r="F13" s="63">
        <f>+E13/B13*100</f>
        <v>11.222293170980791</v>
      </c>
    </row>
    <row r="14" spans="1:6" x14ac:dyDescent="0.2">
      <c r="A14" s="54" t="s">
        <v>10</v>
      </c>
      <c r="B14" s="61">
        <v>4191336.0446922276</v>
      </c>
      <c r="C14" s="54">
        <v>3268020.3859316125</v>
      </c>
      <c r="D14" s="62">
        <f>+C14/B14*100</f>
        <v>77.970851086257511</v>
      </c>
      <c r="E14" s="54">
        <v>923315.65876059223</v>
      </c>
      <c r="F14" s="63">
        <f>+E14/B14*100</f>
        <v>22.029148913741938</v>
      </c>
    </row>
    <row r="15" spans="1:6" x14ac:dyDescent="0.2">
      <c r="A15" s="65"/>
      <c r="B15" s="65"/>
      <c r="C15" s="65"/>
      <c r="D15" s="65"/>
      <c r="E15" s="65"/>
      <c r="F15" s="65"/>
    </row>
    <row r="16" spans="1:6" x14ac:dyDescent="0.2">
      <c r="A16" s="66" t="str">
        <f>Cuadro01!A17</f>
        <v>Fuente: Instituto Nacional de Estadística (INE). LXXXIV Encuesta Permanente de Hogares de Propósitos Múltiples, 2026.</v>
      </c>
      <c r="B16" s="54"/>
      <c r="C16" s="44"/>
      <c r="D16" s="44"/>
      <c r="E16" s="44"/>
      <c r="F16" s="44"/>
    </row>
    <row r="17" spans="1:7" x14ac:dyDescent="0.2">
      <c r="A17" s="4" t="s">
        <v>66</v>
      </c>
      <c r="B17" s="44"/>
      <c r="C17" s="44"/>
      <c r="D17" s="44"/>
      <c r="E17" s="44"/>
      <c r="F17" s="44"/>
    </row>
    <row r="18" spans="1:7" x14ac:dyDescent="0.2">
      <c r="B18" s="44"/>
      <c r="C18" s="44"/>
      <c r="D18" s="44"/>
      <c r="E18" s="44"/>
      <c r="F18" s="44"/>
    </row>
    <row r="19" spans="1:7" x14ac:dyDescent="0.2">
      <c r="A19" s="50"/>
      <c r="B19" s="40"/>
    </row>
    <row r="20" spans="1:7" x14ac:dyDescent="0.2">
      <c r="B20" s="50"/>
      <c r="C20" s="50"/>
    </row>
    <row r="23" spans="1:7" x14ac:dyDescent="0.2">
      <c r="E23" s="72"/>
    </row>
    <row r="25" spans="1:7" x14ac:dyDescent="0.2">
      <c r="G25" s="73"/>
    </row>
  </sheetData>
  <mergeCells count="5">
    <mergeCell ref="A3:F3"/>
    <mergeCell ref="A5:A6"/>
    <mergeCell ref="B5:B6"/>
    <mergeCell ref="C5:D5"/>
    <mergeCell ref="E5:F5"/>
  </mergeCells>
  <phoneticPr fontId="5" type="noConversion"/>
  <printOptions horizontalCentered="1" verticalCentered="1"/>
  <pageMargins left="0.54" right="0" top="0" bottom="0" header="0" footer="0"/>
  <pageSetup paperSize="9" scale="92" firstPageNumber="75" orientation="landscape" useFirstPageNumber="1" verticalDpi="300" r:id="rId1"/>
  <headerFooter alignWithMargins="0">
    <oddFooter>&amp;C&amp;8&amp;P</oddFooter>
  </headerFooter>
  <ignoredErrors>
    <ignoredError sqref="D8:D11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27"/>
  <sheetViews>
    <sheetView workbookViewId="0">
      <selection activeCell="M27" sqref="M27"/>
    </sheetView>
  </sheetViews>
  <sheetFormatPr baseColWidth="10" defaultColWidth="11.42578125" defaultRowHeight="15" x14ac:dyDescent="0.25"/>
  <cols>
    <col min="1" max="1" width="15.85546875" style="126" customWidth="1"/>
    <col min="2" max="22" width="9.7109375" style="126" customWidth="1"/>
    <col min="23" max="16384" width="11.42578125" style="126"/>
  </cols>
  <sheetData>
    <row r="1" spans="1:26" ht="27.75" customHeight="1" x14ac:dyDescent="0.25">
      <c r="A1" s="160" t="s">
        <v>67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160"/>
      <c r="N1" s="160"/>
      <c r="O1" s="160"/>
      <c r="P1" s="160"/>
      <c r="Q1" s="160"/>
      <c r="R1" s="160"/>
      <c r="S1" s="160"/>
      <c r="T1" s="160"/>
      <c r="U1" s="160"/>
      <c r="V1" s="160"/>
      <c r="W1" s="160"/>
      <c r="X1" s="160"/>
      <c r="Y1" s="160"/>
    </row>
    <row r="2" spans="1:26" x14ac:dyDescent="0.25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12"/>
      <c r="N2" s="112"/>
      <c r="O2" s="112"/>
      <c r="P2" s="112"/>
      <c r="Q2" s="127"/>
      <c r="R2" s="127"/>
      <c r="S2" s="127"/>
      <c r="T2" s="127"/>
      <c r="U2" s="127"/>
      <c r="V2" s="127"/>
    </row>
    <row r="3" spans="1:26" x14ac:dyDescent="0.25">
      <c r="A3" s="128" t="s">
        <v>45</v>
      </c>
      <c r="B3" s="129">
        <v>2001</v>
      </c>
      <c r="C3" s="129">
        <v>2002</v>
      </c>
      <c r="D3" s="129">
        <v>2003</v>
      </c>
      <c r="E3" s="129">
        <v>2004</v>
      </c>
      <c r="F3" s="129">
        <v>2005</v>
      </c>
      <c r="G3" s="129">
        <v>2006</v>
      </c>
      <c r="H3" s="129">
        <v>2007</v>
      </c>
      <c r="I3" s="129">
        <v>2008</v>
      </c>
      <c r="J3" s="129">
        <v>2009</v>
      </c>
      <c r="K3" s="129">
        <v>2010</v>
      </c>
      <c r="L3" s="129">
        <v>2011</v>
      </c>
      <c r="M3" s="129">
        <v>2012</v>
      </c>
      <c r="N3" s="129">
        <v>2013</v>
      </c>
      <c r="O3" s="129">
        <v>2014</v>
      </c>
      <c r="P3" s="129">
        <v>2015</v>
      </c>
      <c r="Q3" s="129">
        <v>2016</v>
      </c>
      <c r="R3" s="129">
        <v>2017</v>
      </c>
      <c r="S3" s="129">
        <v>2018</v>
      </c>
      <c r="T3" s="129">
        <v>2019</v>
      </c>
      <c r="U3" s="129">
        <v>2021</v>
      </c>
      <c r="V3" s="129">
        <v>2022</v>
      </c>
      <c r="W3" s="129">
        <v>2023</v>
      </c>
      <c r="X3" s="129">
        <v>2024</v>
      </c>
      <c r="Y3" s="129">
        <v>2025</v>
      </c>
      <c r="Z3" s="129">
        <v>2026</v>
      </c>
    </row>
    <row r="4" spans="1:26" x14ac:dyDescent="0.25">
      <c r="A4" s="130" t="s">
        <v>0</v>
      </c>
      <c r="B4" s="131"/>
      <c r="C4" s="131"/>
      <c r="D4" s="131"/>
      <c r="E4" s="131"/>
      <c r="F4" s="131"/>
      <c r="G4" s="131"/>
      <c r="H4" s="131"/>
      <c r="I4" s="131"/>
      <c r="J4" s="131"/>
      <c r="K4" s="131"/>
      <c r="L4" s="131"/>
      <c r="M4" s="131"/>
      <c r="N4" s="131"/>
      <c r="O4" s="131"/>
      <c r="P4" s="131"/>
      <c r="Q4" s="131"/>
      <c r="R4" s="131"/>
      <c r="S4" s="131"/>
      <c r="T4" s="131"/>
      <c r="U4" s="131"/>
      <c r="V4" s="127"/>
      <c r="Y4" s="132" t="s">
        <v>64</v>
      </c>
    </row>
    <row r="5" spans="1:26" x14ac:dyDescent="0.25">
      <c r="A5" s="137" t="s">
        <v>46</v>
      </c>
      <c r="B5" s="138">
        <v>1235165.543560029</v>
      </c>
      <c r="C5" s="138">
        <v>1312021.6279325155</v>
      </c>
      <c r="D5" s="138">
        <v>1357423.6372587814</v>
      </c>
      <c r="E5" s="138">
        <v>1396883.9982009546</v>
      </c>
      <c r="F5" s="138">
        <v>1459656.149748646</v>
      </c>
      <c r="G5" s="138">
        <v>1516226.9462964332</v>
      </c>
      <c r="H5" s="138">
        <v>1608123.7021330765</v>
      </c>
      <c r="I5" s="138">
        <v>1650934.3159860473</v>
      </c>
      <c r="J5" s="138">
        <v>1688103.7150808375</v>
      </c>
      <c r="K5" s="138">
        <v>1733503.0351365653</v>
      </c>
      <c r="L5" s="138">
        <v>1718337.7685831047</v>
      </c>
      <c r="M5" s="102">
        <v>1814582.2909080486</v>
      </c>
      <c r="N5" s="102">
        <v>1888051.9018852334</v>
      </c>
      <c r="O5" s="102">
        <v>1928248.9081131939</v>
      </c>
      <c r="P5" s="102">
        <v>1938822.9050554761</v>
      </c>
      <c r="Q5" s="102">
        <v>1983402.9308974983</v>
      </c>
      <c r="R5" s="102">
        <v>2049890.3771015555</v>
      </c>
      <c r="S5" s="102">
        <v>2112356.7125465907</v>
      </c>
      <c r="T5" s="102">
        <v>2099089.3317706422</v>
      </c>
      <c r="U5" s="105">
        <v>2128432.3013129388</v>
      </c>
      <c r="V5" s="105">
        <v>2398854.9390858985</v>
      </c>
      <c r="W5" s="102">
        <v>2483532</v>
      </c>
      <c r="X5" s="102">
        <v>2525647.9987088935</v>
      </c>
      <c r="Y5" s="102">
        <v>2702184.1403269423</v>
      </c>
      <c r="Z5" s="102">
        <v>2787550.0171249048</v>
      </c>
    </row>
    <row r="6" spans="1:26" x14ac:dyDescent="0.25">
      <c r="A6" s="139" t="s">
        <v>47</v>
      </c>
      <c r="B6" s="103">
        <v>0.63677996434605311</v>
      </c>
      <c r="C6" s="103">
        <v>0.64759931640027479</v>
      </c>
      <c r="D6" s="103">
        <v>0.65051644529495956</v>
      </c>
      <c r="E6" s="103">
        <v>0.64705605449040271</v>
      </c>
      <c r="F6" s="103">
        <v>0.63655454316198734</v>
      </c>
      <c r="G6" s="103">
        <v>0.59944235620471964</v>
      </c>
      <c r="H6" s="103">
        <v>0.58249341321343495</v>
      </c>
      <c r="I6" s="103">
        <v>0.59161013074001512</v>
      </c>
      <c r="J6" s="103">
        <v>0.58750065668170037</v>
      </c>
      <c r="K6" s="103">
        <v>0.5998060555761745</v>
      </c>
      <c r="L6" s="103">
        <v>0.61929926796714074</v>
      </c>
      <c r="M6" s="103">
        <v>0.66526442798793151</v>
      </c>
      <c r="N6" s="103">
        <v>0.64508562022992033</v>
      </c>
      <c r="O6" s="103">
        <v>0.62840921489001322</v>
      </c>
      <c r="P6" s="103">
        <v>0.63781936379835291</v>
      </c>
      <c r="Q6" s="103">
        <v>0.60905361896912491</v>
      </c>
      <c r="R6" s="104">
        <v>0.64280537195551746</v>
      </c>
      <c r="S6" s="104">
        <v>0.61851007374415856</v>
      </c>
      <c r="T6" s="104">
        <v>0.59296593829549316</v>
      </c>
      <c r="U6" s="104">
        <v>0.73608089952352129</v>
      </c>
      <c r="V6" s="104">
        <v>0.64326563741020526</v>
      </c>
      <c r="W6" s="104">
        <v>0.64</v>
      </c>
      <c r="X6" s="104">
        <v>0.62863013176681293</v>
      </c>
      <c r="Y6" s="104">
        <v>0.60139398958072976</v>
      </c>
      <c r="Z6" s="104">
        <v>0.61057415391569869</v>
      </c>
    </row>
    <row r="7" spans="1:26" x14ac:dyDescent="0.25">
      <c r="A7" s="139" t="s">
        <v>48</v>
      </c>
      <c r="B7" s="103">
        <v>0.53284435024010146</v>
      </c>
      <c r="C7" s="103">
        <v>0.53904311992751952</v>
      </c>
      <c r="D7" s="103">
        <v>0.54946522240683404</v>
      </c>
      <c r="E7" s="103">
        <v>0.55371094272558397</v>
      </c>
      <c r="F7" s="103">
        <v>0.55449988133021177</v>
      </c>
      <c r="G7" s="103">
        <v>0.52999327078504754</v>
      </c>
      <c r="H7" s="103">
        <v>0.48694582678913934</v>
      </c>
      <c r="I7" s="103">
        <v>0.46851331157281007</v>
      </c>
      <c r="J7" s="103">
        <v>0.47177242389872531</v>
      </c>
      <c r="K7" s="103">
        <v>0.49113478470001581</v>
      </c>
      <c r="L7" s="103">
        <v>0.51196062321846814</v>
      </c>
      <c r="M7" s="103">
        <v>0.52757416525171419</v>
      </c>
      <c r="N7" s="103">
        <v>0.50364504860609893</v>
      </c>
      <c r="O7" s="103">
        <v>0.49324495049726036</v>
      </c>
      <c r="P7" s="103">
        <v>0.49728290079274301</v>
      </c>
      <c r="Q7" s="103">
        <v>0.50714332682718521</v>
      </c>
      <c r="R7" s="104">
        <v>0.49875932310408061</v>
      </c>
      <c r="S7" s="104">
        <v>0.49573189693786895</v>
      </c>
      <c r="T7" s="104">
        <v>0.49841703715073077</v>
      </c>
      <c r="U7" s="104">
        <v>0.60146333579503097</v>
      </c>
      <c r="V7" s="104">
        <v>0.54902474264795254</v>
      </c>
      <c r="W7" s="104">
        <v>0.52</v>
      </c>
      <c r="X7" s="104">
        <v>0.52239180087203696</v>
      </c>
      <c r="Y7" s="104">
        <v>0.50734029543975157</v>
      </c>
      <c r="Z7" s="104">
        <v>0.53188901260345955</v>
      </c>
    </row>
    <row r="8" spans="1:26" x14ac:dyDescent="0.25">
      <c r="A8" s="139" t="s">
        <v>49</v>
      </c>
      <c r="B8" s="103">
        <v>0.33930460634788762</v>
      </c>
      <c r="C8" s="103">
        <v>0.34908395597533298</v>
      </c>
      <c r="D8" s="103">
        <v>0.35743616329329803</v>
      </c>
      <c r="E8" s="103">
        <v>0.35828201792817771</v>
      </c>
      <c r="F8" s="103">
        <v>0.35296941864352915</v>
      </c>
      <c r="G8" s="103">
        <v>0.31770041501203489</v>
      </c>
      <c r="H8" s="103">
        <v>0.28364273669644385</v>
      </c>
      <c r="I8" s="103">
        <v>0.27717722151302759</v>
      </c>
      <c r="J8" s="103">
        <v>0.27716660884481864</v>
      </c>
      <c r="K8" s="103">
        <v>0.2945856179671702</v>
      </c>
      <c r="L8" s="103">
        <v>0.31705683918719846</v>
      </c>
      <c r="M8" s="103">
        <v>0.35097632526739209</v>
      </c>
      <c r="N8" s="103">
        <v>0.32489417855579367</v>
      </c>
      <c r="O8" s="103">
        <v>0.30995967209044684</v>
      </c>
      <c r="P8" s="103">
        <v>0.31717666341142703</v>
      </c>
      <c r="Q8" s="103">
        <v>0.30887747854013886</v>
      </c>
      <c r="R8" s="104">
        <v>0.32060517220420065</v>
      </c>
      <c r="S8" s="104">
        <v>0.30661517213237294</v>
      </c>
      <c r="T8" s="104">
        <v>0.29554432609654274</v>
      </c>
      <c r="U8" s="104">
        <v>0.4427256732424244</v>
      </c>
      <c r="V8" s="104">
        <v>0.35316875103340906</v>
      </c>
      <c r="W8" s="104">
        <v>0.34</v>
      </c>
      <c r="X8" s="104">
        <v>0.32839122661609133</v>
      </c>
      <c r="Y8" s="104">
        <v>0.30511140434957829</v>
      </c>
      <c r="Z8" s="104">
        <v>0.32475768384741371</v>
      </c>
    </row>
    <row r="9" spans="1:26" x14ac:dyDescent="0.25">
      <c r="A9" s="139" t="s">
        <v>50</v>
      </c>
      <c r="B9" s="103">
        <v>0.22253174832936343</v>
      </c>
      <c r="C9" s="103">
        <v>0.23045233585551705</v>
      </c>
      <c r="D9" s="103">
        <v>0.24107078373608301</v>
      </c>
      <c r="E9" s="103">
        <v>0.24539475566319741</v>
      </c>
      <c r="F9" s="103">
        <v>0.24012382589379547</v>
      </c>
      <c r="G9" s="103">
        <v>0.21150054781915131</v>
      </c>
      <c r="H9" s="103">
        <v>0.17326253796011007</v>
      </c>
      <c r="I9" s="103">
        <v>0.16690963291534533</v>
      </c>
      <c r="J9" s="103">
        <v>0.16732255632162923</v>
      </c>
      <c r="K9" s="103">
        <v>0.18163936264268971</v>
      </c>
      <c r="L9" s="103">
        <v>0.2039640001709459</v>
      </c>
      <c r="M9" s="103">
        <v>0.22947198997728493</v>
      </c>
      <c r="N9" s="103">
        <v>0.20566145940027211</v>
      </c>
      <c r="O9" s="103">
        <v>0.19256183975661653</v>
      </c>
      <c r="P9" s="103">
        <v>0.19753075737348263</v>
      </c>
      <c r="Q9" s="103">
        <v>0.19744918894343572</v>
      </c>
      <c r="R9" s="104">
        <v>0.20099840490522369</v>
      </c>
      <c r="S9" s="104">
        <v>0.19042475474116208</v>
      </c>
      <c r="T9" s="104">
        <v>0.18858990880737794</v>
      </c>
      <c r="U9" s="104">
        <v>0.32000716397639384</v>
      </c>
      <c r="V9" s="104">
        <v>0.24242620984653365</v>
      </c>
      <c r="W9" s="104">
        <v>0.22</v>
      </c>
      <c r="X9" s="104">
        <v>0.2170283560475936</v>
      </c>
      <c r="Y9" s="104">
        <v>0.19811022675804102</v>
      </c>
      <c r="Z9" s="104">
        <v>0.22001539688998001</v>
      </c>
    </row>
    <row r="10" spans="1:26" x14ac:dyDescent="0.25">
      <c r="A10" s="139" t="s">
        <v>51</v>
      </c>
      <c r="B10" s="103">
        <v>0.56354679494223625</v>
      </c>
      <c r="C10" s="103">
        <v>0.56265955420014935</v>
      </c>
      <c r="D10" s="103">
        <v>0.58244259503903517</v>
      </c>
      <c r="E10" s="103">
        <v>0.58189220744060843</v>
      </c>
      <c r="F10" s="103">
        <v>0.59684274007059801</v>
      </c>
      <c r="G10" s="103">
        <v>0.5859983967124297</v>
      </c>
      <c r="H10" s="103">
        <v>0.59197946419199976</v>
      </c>
      <c r="I10" s="103">
        <v>0.54693921088905695</v>
      </c>
      <c r="J10" s="103">
        <v>0.52546072029470303</v>
      </c>
      <c r="K10" s="103">
        <v>0.5404490477864321</v>
      </c>
      <c r="L10" s="103">
        <v>0.5522924855889475</v>
      </c>
      <c r="M10" s="103">
        <v>0.5736442150948573</v>
      </c>
      <c r="N10" s="103">
        <v>0.54368903900507504</v>
      </c>
      <c r="O10" s="103">
        <v>0.51985963475371322</v>
      </c>
      <c r="P10" s="103">
        <v>0.50577033385418324</v>
      </c>
      <c r="Q10" s="103">
        <v>0.51812142329878674</v>
      </c>
      <c r="R10" s="103">
        <v>0.52470000000000006</v>
      </c>
      <c r="S10" s="103">
        <v>0.52800000000000002</v>
      </c>
      <c r="T10" s="103">
        <v>0.52092898269783361</v>
      </c>
      <c r="U10" s="104">
        <v>0.61</v>
      </c>
      <c r="V10" s="104">
        <v>0.56000000000000005</v>
      </c>
      <c r="W10" s="103">
        <v>0.51</v>
      </c>
      <c r="X10" s="133">
        <v>0.49019517585375327</v>
      </c>
      <c r="Y10" s="133">
        <v>0.49506494307542515</v>
      </c>
      <c r="Z10" s="133">
        <v>0.51</v>
      </c>
    </row>
    <row r="11" spans="1:26" x14ac:dyDescent="0.25">
      <c r="A11" s="127"/>
      <c r="B11" s="140"/>
      <c r="C11" s="140"/>
      <c r="D11" s="140"/>
      <c r="E11" s="140"/>
      <c r="F11" s="140"/>
      <c r="G11" s="140"/>
      <c r="H11" s="140"/>
      <c r="I11" s="140"/>
      <c r="J11" s="140"/>
      <c r="K11" s="140"/>
      <c r="L11" s="140"/>
      <c r="M11" s="140"/>
      <c r="N11" s="140"/>
      <c r="O11" s="105"/>
      <c r="P11" s="127"/>
      <c r="Q11" s="127"/>
      <c r="R11" s="127"/>
      <c r="S11" s="127"/>
      <c r="T11" s="127"/>
      <c r="U11" s="105"/>
      <c r="V11" s="105"/>
      <c r="Z11" s="102"/>
    </row>
    <row r="12" spans="1:26" x14ac:dyDescent="0.25">
      <c r="A12" s="141" t="s">
        <v>8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3"/>
      <c r="P12" s="127"/>
      <c r="Q12" s="127"/>
      <c r="R12" s="105"/>
      <c r="S12" s="127"/>
      <c r="T12" s="127"/>
      <c r="U12" s="104"/>
      <c r="V12" s="104"/>
      <c r="Z12" s="104"/>
    </row>
    <row r="13" spans="1:26" x14ac:dyDescent="0.25">
      <c r="A13" s="137" t="s">
        <v>46</v>
      </c>
      <c r="B13" s="138">
        <v>612397.88607392053</v>
      </c>
      <c r="C13" s="138">
        <v>646708.51343120157</v>
      </c>
      <c r="D13" s="138">
        <v>663881.33513687202</v>
      </c>
      <c r="E13" s="138">
        <v>679966.30522288743</v>
      </c>
      <c r="F13" s="138">
        <v>723706.28024054121</v>
      </c>
      <c r="G13" s="138">
        <v>743823.55019247078</v>
      </c>
      <c r="H13" s="138">
        <v>789231.57723245432</v>
      </c>
      <c r="I13" s="138">
        <v>817241.59887177753</v>
      </c>
      <c r="J13" s="138">
        <v>828383.31148908159</v>
      </c>
      <c r="K13" s="138">
        <v>848680.07146305847</v>
      </c>
      <c r="L13" s="138">
        <v>840264.58149946376</v>
      </c>
      <c r="M13" s="102">
        <v>887073.45931190171</v>
      </c>
      <c r="N13" s="102">
        <v>927128.97119194223</v>
      </c>
      <c r="O13" s="144">
        <v>1057487.3083903738</v>
      </c>
      <c r="P13" s="102">
        <v>1093646.1522626115</v>
      </c>
      <c r="Q13" s="102">
        <v>1122054.372243335</v>
      </c>
      <c r="R13" s="105">
        <v>1155125.6065932962</v>
      </c>
      <c r="S13" s="102">
        <v>1185097.5281292365</v>
      </c>
      <c r="T13" s="102">
        <v>1188496.4141260085</v>
      </c>
      <c r="U13" s="105">
        <v>1213948.0414912577</v>
      </c>
      <c r="V13" s="105">
        <v>1380148.9392398151</v>
      </c>
      <c r="W13" s="102">
        <v>1421600</v>
      </c>
      <c r="X13" s="102">
        <v>1462574.45965625</v>
      </c>
      <c r="Y13" s="102">
        <v>1573373.2532933983</v>
      </c>
      <c r="Z13" s="104">
        <v>1669635.2651362487</v>
      </c>
    </row>
    <row r="14" spans="1:26" x14ac:dyDescent="0.25">
      <c r="A14" s="139" t="s">
        <v>47</v>
      </c>
      <c r="B14" s="103">
        <v>0.55904325260933074</v>
      </c>
      <c r="C14" s="103">
        <v>0.58003803914789298</v>
      </c>
      <c r="D14" s="103">
        <v>0.5703244594138317</v>
      </c>
      <c r="E14" s="103">
        <v>0.57124587511734726</v>
      </c>
      <c r="F14" s="103">
        <v>0.57740136973810763</v>
      </c>
      <c r="G14" s="103">
        <v>0.52860457165288643</v>
      </c>
      <c r="H14" s="103">
        <v>0.51030162214474606</v>
      </c>
      <c r="I14" s="103">
        <v>0.55157860408879511</v>
      </c>
      <c r="J14" s="103">
        <v>0.52840805549012115</v>
      </c>
      <c r="K14" s="103">
        <v>0.54328707811765964</v>
      </c>
      <c r="L14" s="103">
        <v>0.58503243512776482</v>
      </c>
      <c r="M14" s="103">
        <v>0.63626954742135056</v>
      </c>
      <c r="N14" s="103">
        <v>0.60369283659802153</v>
      </c>
      <c r="O14" s="103">
        <v>0.61043828136144351</v>
      </c>
      <c r="P14" s="103">
        <v>0.62964685146424315</v>
      </c>
      <c r="Q14" s="103">
        <v>0.59411294225269873</v>
      </c>
      <c r="R14" s="104">
        <v>0.60426357954734633</v>
      </c>
      <c r="S14" s="104">
        <v>0.55259357573815271</v>
      </c>
      <c r="T14" s="104">
        <v>0.52452060413071633</v>
      </c>
      <c r="U14" s="104">
        <v>0.71814076017236095</v>
      </c>
      <c r="V14" s="104">
        <v>0.63572997039769996</v>
      </c>
      <c r="W14" s="104">
        <v>0.64</v>
      </c>
      <c r="X14" s="104">
        <v>0.62723426365066293</v>
      </c>
      <c r="Y14" s="104">
        <v>0.5991678192873916</v>
      </c>
      <c r="Z14" s="104">
        <v>0.60393445703896131</v>
      </c>
    </row>
    <row r="15" spans="1:26" x14ac:dyDescent="0.25">
      <c r="A15" s="139" t="s">
        <v>48</v>
      </c>
      <c r="B15" s="103">
        <v>0.4705690771571478</v>
      </c>
      <c r="C15" s="103">
        <v>0.48724397361137123</v>
      </c>
      <c r="D15" s="103">
        <v>0.50541254294334259</v>
      </c>
      <c r="E15" s="103">
        <v>0.50200102138163649</v>
      </c>
      <c r="F15" s="103">
        <v>0.49381344434022628</v>
      </c>
      <c r="G15" s="103">
        <v>0.4612318444347665</v>
      </c>
      <c r="H15" s="103">
        <v>0.44383620705742993</v>
      </c>
      <c r="I15" s="103">
        <v>0.44339431029011084</v>
      </c>
      <c r="J15" s="103">
        <v>0.42126328316713685</v>
      </c>
      <c r="K15" s="103">
        <v>0.45135981037115958</v>
      </c>
      <c r="L15" s="103">
        <v>0.48960873765837054</v>
      </c>
      <c r="M15" s="103">
        <v>0.50371428874038315</v>
      </c>
      <c r="N15" s="103">
        <v>0.47776989373601098</v>
      </c>
      <c r="O15" s="103">
        <v>0.4772825326235251</v>
      </c>
      <c r="P15" s="103">
        <v>0.47650948305823937</v>
      </c>
      <c r="Q15" s="103">
        <v>0.47743407470723609</v>
      </c>
      <c r="R15" s="104">
        <v>0.44900142951748961</v>
      </c>
      <c r="S15" s="104">
        <v>0.44394495979472071</v>
      </c>
      <c r="T15" s="104">
        <v>0.42569625201822131</v>
      </c>
      <c r="U15" s="104">
        <v>0.58213429091068036</v>
      </c>
      <c r="V15" s="104">
        <v>0.52162435272126595</v>
      </c>
      <c r="W15" s="104">
        <v>0.51</v>
      </c>
      <c r="X15" s="104">
        <v>0.5086983818518338</v>
      </c>
      <c r="Y15" s="104">
        <v>0.50087628836549658</v>
      </c>
      <c r="Z15" s="104">
        <v>0.52353929673354105</v>
      </c>
    </row>
    <row r="16" spans="1:26" x14ac:dyDescent="0.25">
      <c r="A16" s="139" t="s">
        <v>49</v>
      </c>
      <c r="B16" s="103">
        <v>0.26306846747130302</v>
      </c>
      <c r="C16" s="103">
        <v>0.28262003904016747</v>
      </c>
      <c r="D16" s="103">
        <v>0.28824913533513186</v>
      </c>
      <c r="E16" s="103">
        <v>0.28676601276895508</v>
      </c>
      <c r="F16" s="103">
        <v>0.28512855915713942</v>
      </c>
      <c r="G16" s="103">
        <v>0.24380926156011049</v>
      </c>
      <c r="H16" s="103">
        <v>0.22649033642797789</v>
      </c>
      <c r="I16" s="103">
        <v>0.24456681473073341</v>
      </c>
      <c r="J16" s="103">
        <v>0.22259891230773107</v>
      </c>
      <c r="K16" s="103">
        <v>0.24521795255628823</v>
      </c>
      <c r="L16" s="103">
        <v>0.28643699205210749</v>
      </c>
      <c r="M16" s="103">
        <v>0.32049806252651108</v>
      </c>
      <c r="N16" s="103">
        <v>0.2884262623906278</v>
      </c>
      <c r="O16" s="103">
        <v>0.29135152893854177</v>
      </c>
      <c r="P16" s="103">
        <v>0.30003269570047453</v>
      </c>
      <c r="Q16" s="103">
        <v>0.28364976285601079</v>
      </c>
      <c r="R16" s="104">
        <v>0.27131521102211381</v>
      </c>
      <c r="S16" s="104">
        <v>0.24532113276389517</v>
      </c>
      <c r="T16" s="104">
        <v>0.22328645528477911</v>
      </c>
      <c r="U16" s="104">
        <v>0.41805436219699427</v>
      </c>
      <c r="V16" s="104">
        <v>0.33161223431420978</v>
      </c>
      <c r="W16" s="104">
        <v>0.33</v>
      </c>
      <c r="X16" s="104">
        <v>0.31907305496111871</v>
      </c>
      <c r="Y16" s="104">
        <v>0.30010895343271732</v>
      </c>
      <c r="Z16" s="133">
        <v>0.31618342091133078</v>
      </c>
    </row>
    <row r="17" spans="1:26" x14ac:dyDescent="0.25">
      <c r="A17" s="139" t="s">
        <v>50</v>
      </c>
      <c r="B17" s="103">
        <v>0.157907334399529</v>
      </c>
      <c r="C17" s="103">
        <v>0.17437324625565906</v>
      </c>
      <c r="D17" s="103">
        <v>0.18534159453452634</v>
      </c>
      <c r="E17" s="103">
        <v>0.18534562011677977</v>
      </c>
      <c r="F17" s="103">
        <v>0.17774649696835426</v>
      </c>
      <c r="G17" s="103">
        <v>0.14580679578456829</v>
      </c>
      <c r="H17" s="103">
        <v>0.12857800839212394</v>
      </c>
      <c r="I17" s="103">
        <v>0.14189966099097479</v>
      </c>
      <c r="J17" s="103">
        <v>0.12358693151425541</v>
      </c>
      <c r="K17" s="103">
        <v>0.14321155312749961</v>
      </c>
      <c r="L17" s="103">
        <v>0.17889694709216963</v>
      </c>
      <c r="M17" s="103">
        <v>0.20297170560710251</v>
      </c>
      <c r="N17" s="103">
        <v>0.17530288683280465</v>
      </c>
      <c r="O17" s="103">
        <v>0.17609198061286035</v>
      </c>
      <c r="P17" s="103">
        <v>0.18191861917947685</v>
      </c>
      <c r="Q17" s="103">
        <v>0.17409271010995103</v>
      </c>
      <c r="R17" s="104">
        <v>0.15809688228324709</v>
      </c>
      <c r="S17" s="104">
        <v>0.13901141806447589</v>
      </c>
      <c r="T17" s="104">
        <v>0.12537523444688253</v>
      </c>
      <c r="U17" s="104">
        <v>0.29595377408245577</v>
      </c>
      <c r="V17" s="104">
        <v>0.21964302662489299</v>
      </c>
      <c r="W17" s="104">
        <v>0.21</v>
      </c>
      <c r="X17" s="104">
        <v>0.20611256193353844</v>
      </c>
      <c r="Y17" s="104">
        <v>0.19470307358727387</v>
      </c>
      <c r="Z17" s="133">
        <v>0.21210860809758783</v>
      </c>
    </row>
    <row r="18" spans="1:26" x14ac:dyDescent="0.25">
      <c r="A18" s="127"/>
      <c r="B18" s="140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27"/>
      <c r="N18" s="127"/>
      <c r="O18" s="143"/>
      <c r="P18" s="127"/>
      <c r="Q18" s="127"/>
      <c r="R18" s="127"/>
      <c r="S18" s="103"/>
      <c r="T18" s="103"/>
      <c r="U18" s="104"/>
      <c r="V18" s="104"/>
      <c r="W18" s="103"/>
      <c r="X18" s="103"/>
      <c r="Y18" s="103"/>
      <c r="Z18" s="104"/>
    </row>
    <row r="19" spans="1:26" x14ac:dyDescent="0.25">
      <c r="A19" s="141" t="s">
        <v>10</v>
      </c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3"/>
      <c r="P19" s="127"/>
      <c r="Q19" s="127"/>
      <c r="R19" s="105"/>
      <c r="S19" s="102"/>
      <c r="T19" s="102"/>
      <c r="U19" s="104"/>
      <c r="V19" s="104"/>
      <c r="Z19" s="104"/>
    </row>
    <row r="20" spans="1:26" x14ac:dyDescent="0.25">
      <c r="A20" s="137" t="s">
        <v>46</v>
      </c>
      <c r="B20" s="138">
        <v>622767.6574861207</v>
      </c>
      <c r="C20" s="138">
        <v>665313.11450131366</v>
      </c>
      <c r="D20" s="138">
        <v>693542.30212177243</v>
      </c>
      <c r="E20" s="138">
        <v>716917.69297808059</v>
      </c>
      <c r="F20" s="138">
        <v>735949.86950811313</v>
      </c>
      <c r="G20" s="138">
        <v>772403.39610423532</v>
      </c>
      <c r="H20" s="138">
        <v>818892.12490032986</v>
      </c>
      <c r="I20" s="138">
        <v>833692.71711506858</v>
      </c>
      <c r="J20" s="138">
        <v>859720.40359120385</v>
      </c>
      <c r="K20" s="138">
        <v>884822.96367366391</v>
      </c>
      <c r="L20" s="138">
        <v>878073.18708380929</v>
      </c>
      <c r="M20" s="102">
        <v>927508.8315959149</v>
      </c>
      <c r="N20" s="102">
        <v>960922.93069329101</v>
      </c>
      <c r="O20" s="144">
        <v>870761.59972274257</v>
      </c>
      <c r="P20" s="102">
        <v>845176.75279307761</v>
      </c>
      <c r="Q20" s="102">
        <v>861348.55865439714</v>
      </c>
      <c r="R20" s="105">
        <v>894764.77050804917</v>
      </c>
      <c r="S20" s="102">
        <v>927259.18441718072</v>
      </c>
      <c r="T20" s="102">
        <v>910592.91764471296</v>
      </c>
      <c r="U20" s="105">
        <v>914484.25982159341</v>
      </c>
      <c r="V20" s="105">
        <v>1018705.9998460884</v>
      </c>
      <c r="W20" s="102">
        <v>1061932</v>
      </c>
      <c r="X20" s="102">
        <v>1063073.5390526003</v>
      </c>
      <c r="Y20" s="102">
        <v>1128810.8870335279</v>
      </c>
      <c r="Z20" s="104">
        <v>1117914.7519885881</v>
      </c>
    </row>
    <row r="21" spans="1:26" x14ac:dyDescent="0.25">
      <c r="A21" s="139" t="s">
        <v>47</v>
      </c>
      <c r="B21" s="103">
        <v>0.71322227371399816</v>
      </c>
      <c r="C21" s="103">
        <v>0.713271331914892</v>
      </c>
      <c r="D21" s="103">
        <v>0.72727883237821456</v>
      </c>
      <c r="E21" s="103">
        <v>0.7189588239037713</v>
      </c>
      <c r="F21" s="103">
        <v>0.69472361809040473</v>
      </c>
      <c r="G21" s="103">
        <v>0.66765905833068651</v>
      </c>
      <c r="H21" s="103">
        <v>0.65207039337461692</v>
      </c>
      <c r="I21" s="103">
        <v>0.63085172200452955</v>
      </c>
      <c r="J21" s="103">
        <v>0.64443931308165836</v>
      </c>
      <c r="K21" s="103">
        <v>0.65401636859650136</v>
      </c>
      <c r="L21" s="103">
        <v>0.65209061882313124</v>
      </c>
      <c r="M21" s="103">
        <v>0.69299525720542698</v>
      </c>
      <c r="N21" s="103">
        <v>0.68502269288956119</v>
      </c>
      <c r="O21" s="103">
        <v>0.65023382696801901</v>
      </c>
      <c r="P21" s="103">
        <v>0.6483944732519531</v>
      </c>
      <c r="Q21" s="103">
        <v>0.62851641537756109</v>
      </c>
      <c r="R21" s="104">
        <v>0.69256214915800562</v>
      </c>
      <c r="S21" s="104">
        <v>0.70275564409032554</v>
      </c>
      <c r="T21" s="104">
        <v>0.68230007723093322</v>
      </c>
      <c r="U21" s="104">
        <v>0.75989584963944046</v>
      </c>
      <c r="V21" s="104">
        <v>0.65347500383717971</v>
      </c>
      <c r="W21" s="104">
        <v>0.64</v>
      </c>
      <c r="X21" s="104">
        <v>0.63055056434345724</v>
      </c>
      <c r="Y21" s="104">
        <v>0.60449689799264439</v>
      </c>
      <c r="Z21" s="133">
        <v>0.62049071690539392</v>
      </c>
    </row>
    <row r="22" spans="1:26" x14ac:dyDescent="0.25">
      <c r="A22" s="139" t="s">
        <v>48</v>
      </c>
      <c r="B22" s="103">
        <v>0.5808446319250925</v>
      </c>
      <c r="C22" s="103">
        <v>0.57998867877037652</v>
      </c>
      <c r="D22" s="103">
        <v>0.58253344726820622</v>
      </c>
      <c r="E22" s="103">
        <v>0.59267920412652642</v>
      </c>
      <c r="F22" s="103">
        <v>0.60409871853754693</v>
      </c>
      <c r="G22" s="103">
        <v>0.58241927956940032</v>
      </c>
      <c r="H22" s="103">
        <v>0.51946087613024261</v>
      </c>
      <c r="I22" s="103">
        <v>0.49004246455492145</v>
      </c>
      <c r="J22" s="103">
        <v>0.51167780761131731</v>
      </c>
      <c r="K22" s="103">
        <v>0.52282595554806699</v>
      </c>
      <c r="L22" s="103">
        <v>0.53115046966491219</v>
      </c>
      <c r="M22" s="103">
        <v>0.54852592952352774</v>
      </c>
      <c r="N22" s="103">
        <v>0.52564621050147065</v>
      </c>
      <c r="O22" s="103">
        <v>0.51144391898984931</v>
      </c>
      <c r="P22" s="103">
        <v>0.52338617421521261</v>
      </c>
      <c r="Q22" s="103">
        <v>0.54372630674579414</v>
      </c>
      <c r="R22" s="104">
        <v>0.55480601563669241</v>
      </c>
      <c r="S22" s="104">
        <v>0.54777637579205107</v>
      </c>
      <c r="T22" s="104">
        <v>0.57138282884225955</v>
      </c>
      <c r="U22" s="104">
        <v>0.62571210852486248</v>
      </c>
      <c r="V22" s="104">
        <v>0.58513890458727524</v>
      </c>
      <c r="W22" s="104">
        <v>0.54</v>
      </c>
      <c r="X22" s="104">
        <v>0.54113209619024893</v>
      </c>
      <c r="Y22" s="104">
        <v>0.51627061088884207</v>
      </c>
      <c r="Z22" s="133">
        <v>0.54402678919054648</v>
      </c>
    </row>
    <row r="23" spans="1:26" x14ac:dyDescent="0.25">
      <c r="A23" s="139" t="s">
        <v>49</v>
      </c>
      <c r="B23" s="103">
        <v>0.41427132905618486</v>
      </c>
      <c r="C23" s="103">
        <v>0.41368929740210492</v>
      </c>
      <c r="D23" s="103">
        <v>0.4236642453504772</v>
      </c>
      <c r="E23" s="103">
        <v>0.42611194355103066</v>
      </c>
      <c r="F23" s="103">
        <v>0.41968164742618164</v>
      </c>
      <c r="G23" s="103">
        <v>0.38885750775094263</v>
      </c>
      <c r="H23" s="103">
        <v>0.33872505784097046</v>
      </c>
      <c r="I23" s="103">
        <v>0.30914413261981583</v>
      </c>
      <c r="J23" s="103">
        <v>0.32974529485616627</v>
      </c>
      <c r="K23" s="103">
        <v>0.3419367328555426</v>
      </c>
      <c r="L23" s="103">
        <v>0.34635823845198938</v>
      </c>
      <c r="M23" s="103">
        <v>0.38012586761400302</v>
      </c>
      <c r="N23" s="103">
        <v>0.36007958262491058</v>
      </c>
      <c r="O23" s="103">
        <v>0.33255813672429124</v>
      </c>
      <c r="P23" s="103">
        <v>0.33936070273762775</v>
      </c>
      <c r="Q23" s="103">
        <v>0.34174090926234674</v>
      </c>
      <c r="R23" s="104">
        <v>0.38423764655513776</v>
      </c>
      <c r="S23" s="104">
        <v>0.38495293978720707</v>
      </c>
      <c r="T23" s="104">
        <v>0.38985454824750282</v>
      </c>
      <c r="U23" s="104">
        <v>0.47547603433718616</v>
      </c>
      <c r="V23" s="104">
        <v>0.38237364792045281</v>
      </c>
      <c r="W23" s="104">
        <v>0.34</v>
      </c>
      <c r="X23" s="104">
        <v>0.34121114863711949</v>
      </c>
      <c r="Y23" s="104">
        <v>0.31208398280707256</v>
      </c>
      <c r="Z23" s="104">
        <v>0.33756357244058183</v>
      </c>
    </row>
    <row r="24" spans="1:26" x14ac:dyDescent="0.25">
      <c r="A24" s="139" t="s">
        <v>50</v>
      </c>
      <c r="B24" s="103">
        <v>0.28608009417498537</v>
      </c>
      <c r="C24" s="103">
        <v>0.28496324790473565</v>
      </c>
      <c r="D24" s="103">
        <v>0.29441658314883506</v>
      </c>
      <c r="E24" s="103">
        <v>0.30234883732312751</v>
      </c>
      <c r="F24" s="103">
        <v>0.30146341783926878</v>
      </c>
      <c r="G24" s="103">
        <v>0.27476355275969511</v>
      </c>
      <c r="H24" s="103">
        <v>0.21632857886643089</v>
      </c>
      <c r="I24" s="103">
        <v>0.19142608726773788</v>
      </c>
      <c r="J24" s="103">
        <v>0.20946400318829511</v>
      </c>
      <c r="K24" s="103">
        <v>0.21849748846489975</v>
      </c>
      <c r="L24" s="103">
        <v>0.22795170093943684</v>
      </c>
      <c r="M24" s="103">
        <v>0.25481697659980307</v>
      </c>
      <c r="N24" s="103">
        <v>0.23495237467796712</v>
      </c>
      <c r="O24" s="103">
        <v>0.21256348776342046</v>
      </c>
      <c r="P24" s="103">
        <v>0.21773263207958693</v>
      </c>
      <c r="Q24" s="103">
        <v>0.22787501241751737</v>
      </c>
      <c r="R24" s="104">
        <v>0.25638351725646868</v>
      </c>
      <c r="S24" s="103">
        <v>0.25613434191202622</v>
      </c>
      <c r="T24" s="103">
        <v>0.27109704491812259</v>
      </c>
      <c r="U24" s="104">
        <v>0.35193725488760746</v>
      </c>
      <c r="V24" s="104">
        <v>0.27329300179691929</v>
      </c>
      <c r="W24" s="104">
        <v>0.23</v>
      </c>
      <c r="X24" s="104">
        <v>0.23204628386877019</v>
      </c>
      <c r="Y24" s="104">
        <v>0.20285922743684798</v>
      </c>
      <c r="Z24" s="104">
        <v>0.23182439518638331</v>
      </c>
    </row>
    <row r="25" spans="1:26" x14ac:dyDescent="0.25">
      <c r="A25" s="134"/>
      <c r="B25" s="135"/>
      <c r="C25" s="135"/>
      <c r="D25" s="135"/>
      <c r="E25" s="135"/>
      <c r="F25" s="135"/>
      <c r="G25" s="135"/>
      <c r="H25" s="135"/>
      <c r="I25" s="135"/>
      <c r="J25" s="135"/>
      <c r="K25" s="135"/>
      <c r="L25" s="135"/>
      <c r="M25" s="135"/>
      <c r="N25" s="135"/>
      <c r="O25" s="135"/>
      <c r="P25" s="135"/>
      <c r="Q25" s="135"/>
      <c r="R25" s="135"/>
      <c r="S25" s="135"/>
      <c r="T25" s="135"/>
      <c r="U25" s="135"/>
      <c r="V25" s="135"/>
      <c r="W25" s="136"/>
      <c r="X25" s="136"/>
      <c r="Y25" s="136"/>
      <c r="Z25" s="136"/>
    </row>
    <row r="26" spans="1:26" x14ac:dyDescent="0.25">
      <c r="A26" s="66" t="s">
        <v>58</v>
      </c>
      <c r="B26" s="127"/>
      <c r="C26" s="127"/>
      <c r="D26" s="127"/>
      <c r="E26" s="127"/>
      <c r="F26" s="127"/>
      <c r="G26" s="127"/>
      <c r="H26" s="127"/>
      <c r="I26" s="127"/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</row>
    <row r="27" spans="1:26" x14ac:dyDescent="0.25">
      <c r="A27" s="66" t="s">
        <v>65</v>
      </c>
    </row>
  </sheetData>
  <mergeCells count="1">
    <mergeCell ref="A1:Y1"/>
  </mergeCells>
  <pageMargins left="0.70866141732283472" right="0.70866141732283472" top="0.74803149606299213" bottom="0.74803149606299213" header="0.31496062992125984" footer="0.31496062992125984"/>
  <pageSetup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P37"/>
  <sheetViews>
    <sheetView zoomScaleNormal="100" workbookViewId="0">
      <selection activeCell="D33" sqref="D33"/>
    </sheetView>
  </sheetViews>
  <sheetFormatPr baseColWidth="10" defaultRowHeight="12.75" x14ac:dyDescent="0.2"/>
  <cols>
    <col min="1" max="1" width="2.42578125" style="80" customWidth="1"/>
    <col min="2" max="2" width="11.42578125" style="80"/>
    <col min="3" max="3" width="17" style="80" bestFit="1" customWidth="1"/>
    <col min="4" max="4" width="21.5703125" style="80" customWidth="1"/>
    <col min="5" max="5" width="18.85546875" style="80" customWidth="1"/>
    <col min="6" max="6" width="19.85546875" style="80" customWidth="1"/>
    <col min="7" max="16384" width="11.42578125" style="80"/>
  </cols>
  <sheetData>
    <row r="2" spans="2:16" x14ac:dyDescent="0.2">
      <c r="B2" s="148" t="s">
        <v>52</v>
      </c>
      <c r="C2" s="148"/>
      <c r="D2" s="148"/>
      <c r="E2" s="148"/>
      <c r="F2" s="148"/>
      <c r="G2" s="106"/>
      <c r="H2" s="106"/>
      <c r="I2" s="106"/>
      <c r="J2" s="106"/>
      <c r="K2" s="106"/>
      <c r="L2" s="106"/>
      <c r="M2" s="106"/>
      <c r="N2" s="106"/>
      <c r="O2" s="106"/>
      <c r="P2" s="106"/>
    </row>
    <row r="3" spans="2:16" x14ac:dyDescent="0.2">
      <c r="B3" s="113"/>
      <c r="C3" s="113"/>
      <c r="D3" s="113"/>
      <c r="E3" s="113"/>
      <c r="F3" s="113"/>
      <c r="G3" s="106"/>
      <c r="H3" s="106"/>
      <c r="I3" s="106"/>
      <c r="J3" s="106"/>
      <c r="K3" s="106"/>
      <c r="L3" s="106"/>
      <c r="M3" s="106"/>
      <c r="N3" s="106"/>
      <c r="O3" s="106"/>
      <c r="P3" s="106"/>
    </row>
    <row r="4" spans="2:16" ht="22.5" x14ac:dyDescent="0.2">
      <c r="B4" s="114" t="s">
        <v>53</v>
      </c>
      <c r="C4" s="117" t="s">
        <v>54</v>
      </c>
      <c r="D4" s="117" t="s">
        <v>55</v>
      </c>
      <c r="E4" s="117" t="s">
        <v>56</v>
      </c>
      <c r="F4" s="117" t="s">
        <v>57</v>
      </c>
    </row>
    <row r="5" spans="2:16" x14ac:dyDescent="0.2">
      <c r="B5" s="110">
        <v>2001</v>
      </c>
      <c r="C5" s="109">
        <v>0.56354679494223625</v>
      </c>
      <c r="D5" s="145">
        <v>1210.5448625291665</v>
      </c>
      <c r="E5" s="145">
        <v>117.91466725170687</v>
      </c>
      <c r="F5" s="145">
        <v>3679.7735101736143</v>
      </c>
    </row>
    <row r="6" spans="2:16" x14ac:dyDescent="0.2">
      <c r="B6" s="112">
        <v>2002</v>
      </c>
      <c r="C6" s="115">
        <v>0.56265955420014935</v>
      </c>
      <c r="D6" s="21">
        <v>1285.46</v>
      </c>
      <c r="E6" s="21">
        <v>170.23</v>
      </c>
      <c r="F6" s="21">
        <v>4100.51</v>
      </c>
    </row>
    <row r="7" spans="2:16" x14ac:dyDescent="0.2">
      <c r="B7" s="112">
        <v>2003</v>
      </c>
      <c r="C7" s="115">
        <v>0.58244259503903517</v>
      </c>
      <c r="D7" s="21">
        <v>1350.4839999999999</v>
      </c>
      <c r="E7" s="21">
        <v>148.18</v>
      </c>
      <c r="F7" s="21">
        <v>4227.03</v>
      </c>
    </row>
    <row r="8" spans="2:16" x14ac:dyDescent="0.2">
      <c r="B8" s="112">
        <v>2004</v>
      </c>
      <c r="C8" s="115">
        <v>0.58189220744060843</v>
      </c>
      <c r="D8" s="21">
        <v>1431.171</v>
      </c>
      <c r="E8" s="21">
        <v>147.9</v>
      </c>
      <c r="F8" s="21">
        <v>4532.32</v>
      </c>
    </row>
    <row r="9" spans="2:16" x14ac:dyDescent="0.2">
      <c r="B9" s="112">
        <v>2005</v>
      </c>
      <c r="C9" s="115">
        <v>0.59684274007059801</v>
      </c>
      <c r="D9" s="21">
        <v>1594.578</v>
      </c>
      <c r="E9" s="21">
        <v>139.12598919400301</v>
      </c>
      <c r="F9" s="21">
        <v>5066.6178037056507</v>
      </c>
    </row>
    <row r="10" spans="2:16" x14ac:dyDescent="0.2">
      <c r="B10" s="112">
        <v>2006</v>
      </c>
      <c r="C10" s="115">
        <v>0.5859983967124297</v>
      </c>
      <c r="D10" s="21">
        <v>1886.8467985761592</v>
      </c>
      <c r="E10" s="21">
        <v>179.2194263443246</v>
      </c>
      <c r="F10" s="21">
        <v>5874.4799914440946</v>
      </c>
    </row>
    <row r="11" spans="2:16" x14ac:dyDescent="0.2">
      <c r="B11" s="112">
        <v>2007</v>
      </c>
      <c r="C11" s="115">
        <v>0.59197946419199976</v>
      </c>
      <c r="D11" s="21">
        <v>2367.946905347751</v>
      </c>
      <c r="E11" s="21">
        <v>283.89541234746372</v>
      </c>
      <c r="F11" s="21">
        <v>7534.3550723307644</v>
      </c>
    </row>
    <row r="12" spans="2:16" x14ac:dyDescent="0.2">
      <c r="B12" s="112">
        <v>2008</v>
      </c>
      <c r="C12" s="115">
        <v>0.54693921088905695</v>
      </c>
      <c r="D12" s="21">
        <v>2499.896584319687</v>
      </c>
      <c r="E12" s="21">
        <v>399.65588211971414</v>
      </c>
      <c r="F12" s="21">
        <v>7319.7671739426823</v>
      </c>
    </row>
    <row r="13" spans="2:16" x14ac:dyDescent="0.2">
      <c r="B13" s="112">
        <v>2009</v>
      </c>
      <c r="C13" s="115">
        <v>0.52546072029470303</v>
      </c>
      <c r="D13" s="21">
        <v>2578.627495450703</v>
      </c>
      <c r="E13" s="21">
        <v>390.39111151964875</v>
      </c>
      <c r="F13" s="21">
        <v>7349.2240409213455</v>
      </c>
    </row>
    <row r="14" spans="2:16" x14ac:dyDescent="0.2">
      <c r="B14" s="112">
        <v>2010</v>
      </c>
      <c r="C14" s="115">
        <v>0.5404490477864321</v>
      </c>
      <c r="D14" s="21">
        <v>2655.1608873109462</v>
      </c>
      <c r="E14" s="21">
        <v>380.3460555381601</v>
      </c>
      <c r="F14" s="21">
        <v>7761.3630903045396</v>
      </c>
      <c r="K14" s="108"/>
    </row>
    <row r="15" spans="2:16" x14ac:dyDescent="0.2">
      <c r="B15" s="112">
        <v>2011</v>
      </c>
      <c r="C15" s="115">
        <v>0.5522924855889475</v>
      </c>
      <c r="D15" s="21">
        <v>2773.5380415689829</v>
      </c>
      <c r="E15" s="21">
        <v>345.83824945469115</v>
      </c>
      <c r="F15" s="21">
        <v>8505.6622229094355</v>
      </c>
    </row>
    <row r="16" spans="2:16" x14ac:dyDescent="0.2">
      <c r="B16" s="112">
        <v>2012</v>
      </c>
      <c r="C16" s="115">
        <v>0.5736442150948573</v>
      </c>
      <c r="D16" s="21">
        <v>2549.9392697147709</v>
      </c>
      <c r="E16" s="21">
        <v>318.00986459168871</v>
      </c>
      <c r="F16" s="21">
        <v>7873.6199902066992</v>
      </c>
    </row>
    <row r="17" spans="2:6" x14ac:dyDescent="0.2">
      <c r="B17" s="112">
        <v>2013</v>
      </c>
      <c r="C17" s="115">
        <v>0.54368903900507504</v>
      </c>
      <c r="D17" s="21">
        <v>2659.2995766276586</v>
      </c>
      <c r="E17" s="21">
        <v>378.7039574493005</v>
      </c>
      <c r="F17" s="21">
        <v>7812.947844136932</v>
      </c>
    </row>
    <row r="18" spans="2:6" x14ac:dyDescent="0.2">
      <c r="B18" s="112">
        <v>2014</v>
      </c>
      <c r="C18" s="115">
        <v>0.51985963475371322</v>
      </c>
      <c r="D18" s="21">
        <v>2919.8731006900621</v>
      </c>
      <c r="E18" s="21">
        <v>462.11530278658768</v>
      </c>
      <c r="F18" s="21">
        <v>8288.3261350092471</v>
      </c>
    </row>
    <row r="19" spans="2:6" x14ac:dyDescent="0.2">
      <c r="B19" s="112">
        <v>2015</v>
      </c>
      <c r="C19" s="115">
        <v>0.50577033385418324</v>
      </c>
      <c r="D19" s="21">
        <v>2890</v>
      </c>
      <c r="E19" s="21">
        <v>466.56424187884767</v>
      </c>
      <c r="F19" s="21">
        <v>7964.5250772337531</v>
      </c>
    </row>
    <row r="20" spans="2:6" x14ac:dyDescent="0.2">
      <c r="B20" s="112">
        <v>2016</v>
      </c>
      <c r="C20" s="115">
        <v>0.51812142329878674</v>
      </c>
      <c r="D20" s="21">
        <v>3103.3312066463659</v>
      </c>
      <c r="E20" s="21">
        <v>431.81718041739464</v>
      </c>
      <c r="F20" s="21">
        <v>8619.5768854332309</v>
      </c>
    </row>
    <row r="21" spans="2:6" x14ac:dyDescent="0.2">
      <c r="B21" s="112">
        <v>2017</v>
      </c>
      <c r="C21" s="115">
        <v>0.52470000000000006</v>
      </c>
      <c r="D21" s="21">
        <v>3068.1988970958801</v>
      </c>
      <c r="E21" s="21">
        <v>438.07271586794099</v>
      </c>
      <c r="F21" s="21">
        <v>8701.3394286311304</v>
      </c>
    </row>
    <row r="22" spans="2:6" x14ac:dyDescent="0.2">
      <c r="B22" s="112">
        <v>2018</v>
      </c>
      <c r="C22" s="115">
        <v>0.53</v>
      </c>
      <c r="D22" s="21">
        <v>3364.6122508367707</v>
      </c>
      <c r="E22" s="21">
        <v>469.33879042151921</v>
      </c>
      <c r="F22" s="21">
        <v>9567.1960128190512</v>
      </c>
    </row>
    <row r="23" spans="2:6" x14ac:dyDescent="0.2">
      <c r="B23" s="112">
        <v>2019</v>
      </c>
      <c r="C23" s="115">
        <v>0.52470000000000006</v>
      </c>
      <c r="D23" s="21">
        <v>3562.6627860023077</v>
      </c>
      <c r="E23" s="21">
        <v>447.27993345366724</v>
      </c>
      <c r="F23" s="21">
        <v>9917.2650982100004</v>
      </c>
    </row>
    <row r="24" spans="2:6" x14ac:dyDescent="0.2">
      <c r="B24" s="112">
        <v>2021</v>
      </c>
      <c r="C24" s="115">
        <v>0.61</v>
      </c>
      <c r="D24" s="21">
        <v>2670.8120479866602</v>
      </c>
      <c r="E24" s="21">
        <v>237.87622517748471</v>
      </c>
      <c r="F24" s="21">
        <v>8077.4701484607167</v>
      </c>
    </row>
    <row r="25" spans="2:6" x14ac:dyDescent="0.2">
      <c r="B25" s="112">
        <v>2022</v>
      </c>
      <c r="C25" s="115">
        <v>0.56000000000000005</v>
      </c>
      <c r="D25" s="21">
        <v>3605.0345034769039</v>
      </c>
      <c r="E25" s="21">
        <v>400.95023689911881</v>
      </c>
      <c r="F25" s="147">
        <v>9848.8724239487328</v>
      </c>
    </row>
    <row r="26" spans="2:6" x14ac:dyDescent="0.2">
      <c r="B26" s="112">
        <v>2023</v>
      </c>
      <c r="C26" s="115">
        <v>0.51</v>
      </c>
      <c r="D26" s="21">
        <v>4182</v>
      </c>
      <c r="E26" s="21">
        <v>578</v>
      </c>
      <c r="F26" s="21">
        <v>11411</v>
      </c>
    </row>
    <row r="27" spans="2:6" x14ac:dyDescent="0.2">
      <c r="B27" s="112">
        <v>2024</v>
      </c>
      <c r="C27" s="115">
        <v>0.49019517585375327</v>
      </c>
      <c r="D27" s="21">
        <v>4245.5791528436812</v>
      </c>
      <c r="E27" s="21">
        <v>596.14346706262438</v>
      </c>
      <c r="F27" s="21">
        <v>11172.157425466676</v>
      </c>
    </row>
    <row r="28" spans="2:6" x14ac:dyDescent="0.2">
      <c r="B28" s="112">
        <v>2025</v>
      </c>
      <c r="C28" s="115">
        <v>0.49506494307542515</v>
      </c>
      <c r="D28" s="21">
        <v>4863.6422953097663</v>
      </c>
      <c r="E28" s="21">
        <v>710.08796074488316</v>
      </c>
      <c r="F28" s="21">
        <v>12966.712306121059</v>
      </c>
    </row>
    <row r="29" spans="2:6" x14ac:dyDescent="0.2">
      <c r="B29" s="111">
        <v>2026</v>
      </c>
      <c r="C29" s="107">
        <v>0.51</v>
      </c>
      <c r="D29" s="146">
        <v>4884.1118022054197</v>
      </c>
      <c r="E29" s="146">
        <v>599.77407513624928</v>
      </c>
      <c r="F29" s="146">
        <v>13119.970505049128</v>
      </c>
    </row>
    <row r="30" spans="2:6" x14ac:dyDescent="0.2">
      <c r="B30" s="116" t="str">
        <f>Cuadro01!A17</f>
        <v>Fuente: Instituto Nacional de Estadística (INE). LXXXIV Encuesta Permanente de Hogares de Propósitos Múltiples, 2026.</v>
      </c>
    </row>
    <row r="31" spans="2:6" x14ac:dyDescent="0.2">
      <c r="B31" s="112"/>
    </row>
    <row r="37" spans="3:6" x14ac:dyDescent="0.2">
      <c r="C37" s="115"/>
      <c r="D37" s="79"/>
      <c r="E37" s="79"/>
      <c r="F37" s="79"/>
    </row>
  </sheetData>
  <mergeCells count="1">
    <mergeCell ref="B2:F2"/>
  </mergeCells>
  <pageMargins left="0.70866141732283472" right="0.70866141732283472" top="0.74803149606299213" bottom="0.74803149606299213" header="0.31496062992125984" footer="0.31496062992125984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</vt:i4>
      </vt:variant>
    </vt:vector>
  </HeadingPairs>
  <TitlesOfParts>
    <vt:vector size="8" baseType="lpstr">
      <vt:lpstr>Portada</vt:lpstr>
      <vt:lpstr>Cuadro01</vt:lpstr>
      <vt:lpstr>Cuadro02</vt:lpstr>
      <vt:lpstr>Cuadro03 </vt:lpstr>
      <vt:lpstr>Cuadro04</vt:lpstr>
      <vt:lpstr>Cuadro 05</vt:lpstr>
      <vt:lpstr>Cuadro  06</vt:lpstr>
      <vt:lpstr>'Cuadro03 '!Área_de_impresión</vt:lpstr>
    </vt:vector>
  </TitlesOfParts>
  <Company>Instituto Nacional de Estadística -INE-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 Escobar</dc:creator>
  <cp:lastModifiedBy>Wilmer  Banegas</cp:lastModifiedBy>
  <cp:lastPrinted>2019-11-08T17:19:07Z</cp:lastPrinted>
  <dcterms:created xsi:type="dcterms:W3CDTF">2002-11-20T15:18:17Z</dcterms:created>
  <dcterms:modified xsi:type="dcterms:W3CDTF">2026-09-10T15:33:29Z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